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bk/Dropbox/Documents/OSU/Buckeye Current/Design/Electrical Hardware/Battery balancer/Hardware/Front panel/Calculations/"/>
    </mc:Choice>
  </mc:AlternateContent>
  <bookViews>
    <workbookView xWindow="0" yWindow="460" windowWidth="27120" windowHeight="17420" tabRatio="500" activeTab="1"/>
  </bookViews>
  <sheets>
    <sheet name="SPICLK" sheetId="1" r:id="rId1"/>
    <sheet name="Difference" sheetId="3" r:id="rId2"/>
    <sheet name="constants" sheetId="2" r:id="rId3"/>
  </sheets>
  <definedNames>
    <definedName name="Standard_bauds">constants!$B$3:$H$3</definedName>
    <definedName name="SYSCLKOUT">constants!$B$1</definedName>
    <definedName name="Target_bit_rate">constants!$B$2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C82" i="3"/>
  <c r="D82" i="3"/>
  <c r="E82" i="3"/>
  <c r="F82" i="3"/>
  <c r="G82" i="3"/>
  <c r="H82" i="3"/>
  <c r="I82" i="3"/>
  <c r="C83" i="3"/>
  <c r="D83" i="3"/>
  <c r="E83" i="3"/>
  <c r="F83" i="3"/>
  <c r="G83" i="3"/>
  <c r="H83" i="3"/>
  <c r="I83" i="3"/>
  <c r="C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C91" i="3"/>
  <c r="D91" i="3"/>
  <c r="E91" i="3"/>
  <c r="F91" i="3"/>
  <c r="G91" i="3"/>
  <c r="H91" i="3"/>
  <c r="I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C101" i="3"/>
  <c r="D101" i="3"/>
  <c r="E101" i="3"/>
  <c r="F101" i="3"/>
  <c r="G101" i="3"/>
  <c r="H101" i="3"/>
  <c r="I101" i="3"/>
  <c r="C102" i="3"/>
  <c r="D102" i="3"/>
  <c r="E102" i="3"/>
  <c r="F102" i="3"/>
  <c r="G102" i="3"/>
  <c r="H102" i="3"/>
  <c r="I102" i="3"/>
  <c r="C103" i="3"/>
  <c r="D103" i="3"/>
  <c r="E103" i="3"/>
  <c r="F103" i="3"/>
  <c r="G103" i="3"/>
  <c r="H103" i="3"/>
  <c r="I103" i="3"/>
  <c r="C104" i="3"/>
  <c r="D104" i="3"/>
  <c r="E104" i="3"/>
  <c r="F104" i="3"/>
  <c r="G104" i="3"/>
  <c r="H104" i="3"/>
  <c r="I104" i="3"/>
  <c r="C105" i="3"/>
  <c r="D105" i="3"/>
  <c r="E105" i="3"/>
  <c r="F105" i="3"/>
  <c r="G105" i="3"/>
  <c r="H105" i="3"/>
  <c r="I105" i="3"/>
  <c r="C106" i="3"/>
  <c r="D106" i="3"/>
  <c r="E106" i="3"/>
  <c r="F106" i="3"/>
  <c r="G106" i="3"/>
  <c r="H106" i="3"/>
  <c r="I106" i="3"/>
  <c r="C107" i="3"/>
  <c r="D107" i="3"/>
  <c r="E107" i="3"/>
  <c r="F107" i="3"/>
  <c r="G107" i="3"/>
  <c r="H107" i="3"/>
  <c r="I107" i="3"/>
  <c r="C108" i="3"/>
  <c r="D108" i="3"/>
  <c r="E108" i="3"/>
  <c r="F108" i="3"/>
  <c r="G108" i="3"/>
  <c r="H108" i="3"/>
  <c r="I108" i="3"/>
  <c r="C109" i="3"/>
  <c r="D109" i="3"/>
  <c r="E109" i="3"/>
  <c r="F109" i="3"/>
  <c r="G109" i="3"/>
  <c r="H109" i="3"/>
  <c r="I109" i="3"/>
  <c r="C110" i="3"/>
  <c r="D110" i="3"/>
  <c r="E110" i="3"/>
  <c r="F110" i="3"/>
  <c r="G110" i="3"/>
  <c r="H110" i="3"/>
  <c r="I110" i="3"/>
  <c r="C111" i="3"/>
  <c r="D111" i="3"/>
  <c r="E111" i="3"/>
  <c r="F111" i="3"/>
  <c r="G111" i="3"/>
  <c r="H111" i="3"/>
  <c r="I111" i="3"/>
  <c r="C112" i="3"/>
  <c r="D112" i="3"/>
  <c r="E112" i="3"/>
  <c r="F112" i="3"/>
  <c r="G112" i="3"/>
  <c r="H112" i="3"/>
  <c r="I112" i="3"/>
  <c r="C113" i="3"/>
  <c r="D113" i="3"/>
  <c r="E113" i="3"/>
  <c r="F113" i="3"/>
  <c r="G113" i="3"/>
  <c r="H113" i="3"/>
  <c r="I113" i="3"/>
  <c r="C114" i="3"/>
  <c r="D114" i="3"/>
  <c r="E114" i="3"/>
  <c r="F114" i="3"/>
  <c r="G114" i="3"/>
  <c r="H114" i="3"/>
  <c r="I114" i="3"/>
  <c r="C115" i="3"/>
  <c r="D115" i="3"/>
  <c r="E115" i="3"/>
  <c r="F115" i="3"/>
  <c r="G115" i="3"/>
  <c r="H115" i="3"/>
  <c r="I115" i="3"/>
  <c r="C116" i="3"/>
  <c r="D116" i="3"/>
  <c r="E116" i="3"/>
  <c r="F116" i="3"/>
  <c r="G116" i="3"/>
  <c r="H116" i="3"/>
  <c r="I116" i="3"/>
  <c r="C117" i="3"/>
  <c r="D117" i="3"/>
  <c r="E117" i="3"/>
  <c r="F117" i="3"/>
  <c r="G117" i="3"/>
  <c r="H117" i="3"/>
  <c r="I117" i="3"/>
  <c r="C118" i="3"/>
  <c r="D118" i="3"/>
  <c r="E118" i="3"/>
  <c r="F118" i="3"/>
  <c r="G118" i="3"/>
  <c r="H118" i="3"/>
  <c r="I118" i="3"/>
  <c r="C119" i="3"/>
  <c r="D119" i="3"/>
  <c r="E119" i="3"/>
  <c r="F119" i="3"/>
  <c r="G119" i="3"/>
  <c r="H119" i="3"/>
  <c r="I119" i="3"/>
  <c r="C120" i="3"/>
  <c r="D120" i="3"/>
  <c r="E120" i="3"/>
  <c r="F120" i="3"/>
  <c r="G120" i="3"/>
  <c r="H120" i="3"/>
  <c r="I120" i="3"/>
  <c r="C121" i="3"/>
  <c r="D121" i="3"/>
  <c r="E121" i="3"/>
  <c r="F121" i="3"/>
  <c r="G121" i="3"/>
  <c r="H121" i="3"/>
  <c r="I121" i="3"/>
  <c r="C122" i="3"/>
  <c r="D122" i="3"/>
  <c r="E122" i="3"/>
  <c r="F122" i="3"/>
  <c r="G122" i="3"/>
  <c r="H122" i="3"/>
  <c r="I122" i="3"/>
  <c r="C123" i="3"/>
  <c r="D123" i="3"/>
  <c r="E123" i="3"/>
  <c r="F123" i="3"/>
  <c r="G123" i="3"/>
  <c r="H123" i="3"/>
  <c r="I123" i="3"/>
  <c r="C124" i="3"/>
  <c r="D124" i="3"/>
  <c r="E124" i="3"/>
  <c r="F124" i="3"/>
  <c r="G124" i="3"/>
  <c r="H124" i="3"/>
  <c r="I124" i="3"/>
  <c r="C125" i="3"/>
  <c r="D125" i="3"/>
  <c r="E125" i="3"/>
  <c r="F125" i="3"/>
  <c r="G125" i="3"/>
  <c r="H125" i="3"/>
  <c r="I125" i="3"/>
  <c r="C126" i="3"/>
  <c r="D126" i="3"/>
  <c r="E126" i="3"/>
  <c r="F126" i="3"/>
  <c r="G126" i="3"/>
  <c r="H126" i="3"/>
  <c r="I126" i="3"/>
  <c r="C127" i="3"/>
  <c r="D127" i="3"/>
  <c r="E127" i="3"/>
  <c r="F127" i="3"/>
  <c r="G127" i="3"/>
  <c r="H127" i="3"/>
  <c r="I127" i="3"/>
  <c r="C128" i="3"/>
  <c r="D128" i="3"/>
  <c r="E128" i="3"/>
  <c r="F128" i="3"/>
  <c r="G128" i="3"/>
  <c r="H128" i="3"/>
  <c r="I128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4" i="3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<sst xmlns="http://schemas.openxmlformats.org/spreadsheetml/2006/main" count="39" uniqueCount="21">
  <si>
    <t>LOSPCP</t>
  </si>
  <si>
    <t>000</t>
  </si>
  <si>
    <t>001</t>
  </si>
  <si>
    <t>010</t>
  </si>
  <si>
    <t>011</t>
  </si>
  <si>
    <t>100</t>
  </si>
  <si>
    <t>101</t>
  </si>
  <si>
    <t>110</t>
  </si>
  <si>
    <t>111</t>
  </si>
  <si>
    <t>SYSCLKOUT/1</t>
  </si>
  <si>
    <t>SYSCLKOUT/2</t>
  </si>
  <si>
    <t>SYSCLKOUT/4</t>
  </si>
  <si>
    <t>SYSCLKOUT/6</t>
  </si>
  <si>
    <t>SYSCLKOUT/8</t>
  </si>
  <si>
    <t>SYSCLKOUT/10</t>
  </si>
  <si>
    <t>SYSCLKOUT/12</t>
  </si>
  <si>
    <t>SYSCLKOUT/14</t>
  </si>
  <si>
    <t>SPIBRR</t>
  </si>
  <si>
    <t>SYSCLKOUT</t>
  </si>
  <si>
    <t>Target bit rate</t>
  </si>
  <si>
    <t>Standard bauds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</si>
</sst>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8" sqref="B4:I128"/>
    </sheetView>
  </sheetViews>
  <sheetFormatPr baseColWidth="10" defaultRowHeight="16" x14ac:dyDescent="0.2"/>
  <cols>
    <col min="1" max="1" width="9.1640625" customWidth="1"/>
    <col min="2" max="9" width="14" customWidth="1"/>
  </cols>
  <sheetData>
    <row r="1" spans="1:9" x14ac:dyDescent="0.2">
      <c r="A1" s="2" t="s">
        <v>17</v>
      </c>
      <c r="B1" s="3" t="s">
        <v>0</v>
      </c>
      <c r="C1" s="3"/>
      <c r="D1" s="3"/>
      <c r="E1" s="3"/>
      <c r="F1" s="3"/>
      <c r="G1" s="3"/>
      <c r="H1" s="3"/>
      <c r="I1" s="3"/>
    </row>
    <row r="2" spans="1:9" s="1" customFormat="1" x14ac:dyDescent="0.2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">
      <c r="A3" s="2"/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 s="4" customFormat="1" ht="12" customHeight="1" x14ac:dyDescent="0.2">
      <c r="A4" s="4">
        <v>3</v>
      </c>
      <c r="B4" s="5">
        <f>(SYSCLKOUT/1)/($A4+1)</f>
        <v>15000000</v>
      </c>
      <c r="C4" s="5">
        <f>(SYSCLKOUT/2)/($A4+1)</f>
        <v>7500000</v>
      </c>
      <c r="D4" s="5">
        <f>(SYSCLKOUT/4)/($A4+1)</f>
        <v>3750000</v>
      </c>
      <c r="E4" s="5">
        <f>(SYSCLKOUT/6)/($A4+1)</f>
        <v>2500000</v>
      </c>
      <c r="F4" s="5">
        <f>(SYSCLKOUT/8)/($A4+1)</f>
        <v>1875000</v>
      </c>
      <c r="G4" s="5">
        <f>(SYSCLKOUT/10)/($A4+1)</f>
        <v>1500000</v>
      </c>
      <c r="H4" s="5">
        <f>(SYSCLKOUT/12)/($A4+1)</f>
        <v>1250000</v>
      </c>
      <c r="I4" s="5">
        <f>(SYSCLKOUT/14)/($A4+1)</f>
        <v>1071428.5714285714</v>
      </c>
    </row>
    <row r="5" spans="1:9" s="4" customFormat="1" ht="12" customHeight="1" x14ac:dyDescent="0.2">
      <c r="A5" s="4">
        <v>4</v>
      </c>
      <c r="B5" s="5">
        <f>(SYSCLKOUT/1)/($A5+1)</f>
        <v>12000000</v>
      </c>
      <c r="C5" s="5">
        <f>(SYSCLKOUT/2)/($A5+1)</f>
        <v>6000000</v>
      </c>
      <c r="D5" s="5">
        <f>(SYSCLKOUT/4)/($A5+1)</f>
        <v>3000000</v>
      </c>
      <c r="E5" s="5">
        <f>(SYSCLKOUT/6)/($A5+1)</f>
        <v>2000000</v>
      </c>
      <c r="F5" s="5">
        <f>(SYSCLKOUT/8)/($A5+1)</f>
        <v>1500000</v>
      </c>
      <c r="G5" s="5">
        <f>(SYSCLKOUT/10)/($A5+1)</f>
        <v>1200000</v>
      </c>
      <c r="H5" s="5">
        <f>(SYSCLKOUT/12)/($A5+1)</f>
        <v>1000000</v>
      </c>
      <c r="I5" s="5">
        <f>(SYSCLKOUT/14)/($A5+1)</f>
        <v>857142.85714285704</v>
      </c>
    </row>
    <row r="6" spans="1:9" s="4" customFormat="1" ht="12" customHeight="1" x14ac:dyDescent="0.2">
      <c r="A6" s="4">
        <v>5</v>
      </c>
      <c r="B6" s="5">
        <f>(SYSCLKOUT/1)/($A6+1)</f>
        <v>10000000</v>
      </c>
      <c r="C6" s="5">
        <f>(SYSCLKOUT/2)/($A6+1)</f>
        <v>5000000</v>
      </c>
      <c r="D6" s="5">
        <f>(SYSCLKOUT/4)/($A6+1)</f>
        <v>2500000</v>
      </c>
      <c r="E6" s="5">
        <f>(SYSCLKOUT/6)/($A6+1)</f>
        <v>1666666.6666666667</v>
      </c>
      <c r="F6" s="5">
        <f>(SYSCLKOUT/8)/($A6+1)</f>
        <v>1250000</v>
      </c>
      <c r="G6" s="5">
        <f>(SYSCLKOUT/10)/($A6+1)</f>
        <v>1000000</v>
      </c>
      <c r="H6" s="5">
        <f>(SYSCLKOUT/12)/($A6+1)</f>
        <v>833333.33333333337</v>
      </c>
      <c r="I6" s="5">
        <f>(SYSCLKOUT/14)/($A6+1)</f>
        <v>714285.7142857142</v>
      </c>
    </row>
    <row r="7" spans="1:9" s="4" customFormat="1" ht="12" customHeight="1" x14ac:dyDescent="0.2">
      <c r="A7" s="4">
        <v>6</v>
      </c>
      <c r="B7" s="5">
        <f>(SYSCLKOUT/1)/($A7+1)</f>
        <v>8571428.5714285709</v>
      </c>
      <c r="C7" s="5">
        <f>(SYSCLKOUT/2)/($A7+1)</f>
        <v>4285714.2857142854</v>
      </c>
      <c r="D7" s="5">
        <f>(SYSCLKOUT/4)/($A7+1)</f>
        <v>2142857.1428571427</v>
      </c>
      <c r="E7" s="5">
        <f>(SYSCLKOUT/6)/($A7+1)</f>
        <v>1428571.4285714286</v>
      </c>
      <c r="F7" s="5">
        <f>(SYSCLKOUT/8)/($A7+1)</f>
        <v>1071428.5714285714</v>
      </c>
      <c r="G7" s="5">
        <f>(SYSCLKOUT/10)/($A7+1)</f>
        <v>857142.85714285716</v>
      </c>
      <c r="H7" s="5">
        <f>(SYSCLKOUT/12)/($A7+1)</f>
        <v>714285.71428571432</v>
      </c>
      <c r="I7" s="5">
        <f>(SYSCLKOUT/14)/($A7+1)</f>
        <v>612244.89795918367</v>
      </c>
    </row>
    <row r="8" spans="1:9" s="4" customFormat="1" ht="12" customHeight="1" x14ac:dyDescent="0.2">
      <c r="A8" s="4">
        <v>7</v>
      </c>
      <c r="B8" s="5">
        <f>(SYSCLKOUT/1)/($A8+1)</f>
        <v>7500000</v>
      </c>
      <c r="C8" s="5">
        <f>(SYSCLKOUT/2)/($A8+1)</f>
        <v>3750000</v>
      </c>
      <c r="D8" s="5">
        <f>(SYSCLKOUT/4)/($A8+1)</f>
        <v>1875000</v>
      </c>
      <c r="E8" s="5">
        <f>(SYSCLKOUT/6)/($A8+1)</f>
        <v>1250000</v>
      </c>
      <c r="F8" s="5">
        <f>(SYSCLKOUT/8)/($A8+1)</f>
        <v>937500</v>
      </c>
      <c r="G8" s="5">
        <f>(SYSCLKOUT/10)/($A8+1)</f>
        <v>750000</v>
      </c>
      <c r="H8" s="5">
        <f>(SYSCLKOUT/12)/($A8+1)</f>
        <v>625000</v>
      </c>
      <c r="I8" s="5">
        <f>(SYSCLKOUT/14)/($A8+1)</f>
        <v>535714.28571428568</v>
      </c>
    </row>
    <row r="9" spans="1:9" s="4" customFormat="1" ht="12" customHeight="1" x14ac:dyDescent="0.2">
      <c r="A9" s="4">
        <v>8</v>
      </c>
      <c r="B9" s="5">
        <f>(SYSCLKOUT/1)/($A9+1)</f>
        <v>6666666.666666667</v>
      </c>
      <c r="C9" s="5">
        <f>(SYSCLKOUT/2)/($A9+1)</f>
        <v>3333333.3333333335</v>
      </c>
      <c r="D9" s="5">
        <f>(SYSCLKOUT/4)/($A9+1)</f>
        <v>1666666.6666666667</v>
      </c>
      <c r="E9" s="5">
        <f>(SYSCLKOUT/6)/($A9+1)</f>
        <v>1111111.111111111</v>
      </c>
      <c r="F9" s="5">
        <f>(SYSCLKOUT/8)/($A9+1)</f>
        <v>833333.33333333337</v>
      </c>
      <c r="G9" s="5">
        <f>(SYSCLKOUT/10)/($A9+1)</f>
        <v>666666.66666666663</v>
      </c>
      <c r="H9" s="5">
        <f>(SYSCLKOUT/12)/($A9+1)</f>
        <v>555555.5555555555</v>
      </c>
      <c r="I9" s="5">
        <f>(SYSCLKOUT/14)/($A9+1)</f>
        <v>476190.47619047615</v>
      </c>
    </row>
    <row r="10" spans="1:9" s="4" customFormat="1" ht="12" customHeight="1" x14ac:dyDescent="0.2">
      <c r="A10" s="4">
        <v>9</v>
      </c>
      <c r="B10" s="5">
        <f>(SYSCLKOUT/1)/($A10+1)</f>
        <v>6000000</v>
      </c>
      <c r="C10" s="5">
        <f>(SYSCLKOUT/2)/($A10+1)</f>
        <v>3000000</v>
      </c>
      <c r="D10" s="5">
        <f>(SYSCLKOUT/4)/($A10+1)</f>
        <v>1500000</v>
      </c>
      <c r="E10" s="5">
        <f>(SYSCLKOUT/6)/($A10+1)</f>
        <v>1000000</v>
      </c>
      <c r="F10" s="5">
        <f>(SYSCLKOUT/8)/($A10+1)</f>
        <v>750000</v>
      </c>
      <c r="G10" s="5">
        <f>(SYSCLKOUT/10)/($A10+1)</f>
        <v>600000</v>
      </c>
      <c r="H10" s="5">
        <f>(SYSCLKOUT/12)/($A10+1)</f>
        <v>500000</v>
      </c>
      <c r="I10" s="5">
        <f>(SYSCLKOUT/14)/($A10+1)</f>
        <v>428571.42857142852</v>
      </c>
    </row>
    <row r="11" spans="1:9" s="4" customFormat="1" ht="12" customHeight="1" x14ac:dyDescent="0.2">
      <c r="A11" s="4">
        <v>10</v>
      </c>
      <c r="B11" s="5">
        <f>(SYSCLKOUT/1)/($A11+1)</f>
        <v>5454545.4545454541</v>
      </c>
      <c r="C11" s="5">
        <f>(SYSCLKOUT/2)/($A11+1)</f>
        <v>2727272.7272727271</v>
      </c>
      <c r="D11" s="5">
        <f>(SYSCLKOUT/4)/($A11+1)</f>
        <v>1363636.3636363635</v>
      </c>
      <c r="E11" s="5">
        <f>(SYSCLKOUT/6)/($A11+1)</f>
        <v>909090.90909090906</v>
      </c>
      <c r="F11" s="5">
        <f>(SYSCLKOUT/8)/($A11+1)</f>
        <v>681818.18181818177</v>
      </c>
      <c r="G11" s="5">
        <f>(SYSCLKOUT/10)/($A11+1)</f>
        <v>545454.54545454541</v>
      </c>
      <c r="H11" s="5">
        <f>(SYSCLKOUT/12)/($A11+1)</f>
        <v>454545.45454545453</v>
      </c>
      <c r="I11" s="5">
        <f>(SYSCLKOUT/14)/($A11+1)</f>
        <v>389610.3896103896</v>
      </c>
    </row>
    <row r="12" spans="1:9" s="4" customFormat="1" ht="12" customHeight="1" x14ac:dyDescent="0.2">
      <c r="A12" s="4">
        <v>11</v>
      </c>
      <c r="B12" s="5">
        <f>(SYSCLKOUT/1)/($A12+1)</f>
        <v>5000000</v>
      </c>
      <c r="C12" s="5">
        <f>(SYSCLKOUT/2)/($A12+1)</f>
        <v>2500000</v>
      </c>
      <c r="D12" s="5">
        <f>(SYSCLKOUT/4)/($A12+1)</f>
        <v>1250000</v>
      </c>
      <c r="E12" s="5">
        <f>(SYSCLKOUT/6)/($A12+1)</f>
        <v>833333.33333333337</v>
      </c>
      <c r="F12" s="5">
        <f>(SYSCLKOUT/8)/($A12+1)</f>
        <v>625000</v>
      </c>
      <c r="G12" s="5">
        <f>(SYSCLKOUT/10)/($A12+1)</f>
        <v>500000</v>
      </c>
      <c r="H12" s="5">
        <f>(SYSCLKOUT/12)/($A12+1)</f>
        <v>416666.66666666669</v>
      </c>
      <c r="I12" s="5">
        <f>(SYSCLKOUT/14)/($A12+1)</f>
        <v>357142.8571428571</v>
      </c>
    </row>
    <row r="13" spans="1:9" s="4" customFormat="1" ht="12" customHeight="1" x14ac:dyDescent="0.2">
      <c r="A13" s="4">
        <v>12</v>
      </c>
      <c r="B13" s="5">
        <f>(SYSCLKOUT/1)/($A13+1)</f>
        <v>4615384.615384615</v>
      </c>
      <c r="C13" s="5">
        <f>(SYSCLKOUT/2)/($A13+1)</f>
        <v>2307692.3076923075</v>
      </c>
      <c r="D13" s="5">
        <f>(SYSCLKOUT/4)/($A13+1)</f>
        <v>1153846.1538461538</v>
      </c>
      <c r="E13" s="5">
        <f>(SYSCLKOUT/6)/($A13+1)</f>
        <v>769230.76923076925</v>
      </c>
      <c r="F13" s="5">
        <f>(SYSCLKOUT/8)/($A13+1)</f>
        <v>576923.07692307688</v>
      </c>
      <c r="G13" s="5">
        <f>(SYSCLKOUT/10)/($A13+1)</f>
        <v>461538.46153846156</v>
      </c>
      <c r="H13" s="5">
        <f>(SYSCLKOUT/12)/($A13+1)</f>
        <v>384615.38461538462</v>
      </c>
      <c r="I13" s="5">
        <f>(SYSCLKOUT/14)/($A13+1)</f>
        <v>329670.32967032964</v>
      </c>
    </row>
    <row r="14" spans="1:9" s="4" customFormat="1" ht="12" customHeight="1" x14ac:dyDescent="0.2">
      <c r="A14" s="4">
        <v>13</v>
      </c>
      <c r="B14" s="5">
        <f>(SYSCLKOUT/1)/($A14+1)</f>
        <v>4285714.2857142854</v>
      </c>
      <c r="C14" s="5">
        <f>(SYSCLKOUT/2)/($A14+1)</f>
        <v>2142857.1428571427</v>
      </c>
      <c r="D14" s="5">
        <f>(SYSCLKOUT/4)/($A14+1)</f>
        <v>1071428.5714285714</v>
      </c>
      <c r="E14" s="5">
        <f>(SYSCLKOUT/6)/($A14+1)</f>
        <v>714285.71428571432</v>
      </c>
      <c r="F14" s="5">
        <f>(SYSCLKOUT/8)/($A14+1)</f>
        <v>535714.28571428568</v>
      </c>
      <c r="G14" s="5">
        <f>(SYSCLKOUT/10)/($A14+1)</f>
        <v>428571.42857142858</v>
      </c>
      <c r="H14" s="5">
        <f>(SYSCLKOUT/12)/($A14+1)</f>
        <v>357142.85714285716</v>
      </c>
      <c r="I14" s="5">
        <f>(SYSCLKOUT/14)/($A14+1)</f>
        <v>306122.44897959183</v>
      </c>
    </row>
    <row r="15" spans="1:9" s="4" customFormat="1" ht="12" customHeight="1" x14ac:dyDescent="0.2">
      <c r="A15" s="4">
        <v>14</v>
      </c>
      <c r="B15" s="5">
        <f>(SYSCLKOUT/1)/($A15+1)</f>
        <v>4000000</v>
      </c>
      <c r="C15" s="5">
        <f>(SYSCLKOUT/2)/($A15+1)</f>
        <v>2000000</v>
      </c>
      <c r="D15" s="5">
        <f>(SYSCLKOUT/4)/($A15+1)</f>
        <v>1000000</v>
      </c>
      <c r="E15" s="5">
        <f>(SYSCLKOUT/6)/($A15+1)</f>
        <v>666666.66666666663</v>
      </c>
      <c r="F15" s="5">
        <f>(SYSCLKOUT/8)/($A15+1)</f>
        <v>500000</v>
      </c>
      <c r="G15" s="5">
        <f>(SYSCLKOUT/10)/($A15+1)</f>
        <v>400000</v>
      </c>
      <c r="H15" s="5">
        <f>(SYSCLKOUT/12)/($A15+1)</f>
        <v>333333.33333333331</v>
      </c>
      <c r="I15" s="5">
        <f>(SYSCLKOUT/14)/($A15+1)</f>
        <v>285714.28571428568</v>
      </c>
    </row>
    <row r="16" spans="1:9" s="4" customFormat="1" ht="12" customHeight="1" x14ac:dyDescent="0.2">
      <c r="A16" s="4">
        <v>15</v>
      </c>
      <c r="B16" s="5">
        <f>(SYSCLKOUT/1)/($A16+1)</f>
        <v>3750000</v>
      </c>
      <c r="C16" s="5">
        <f>(SYSCLKOUT/2)/($A16+1)</f>
        <v>1875000</v>
      </c>
      <c r="D16" s="5">
        <f>(SYSCLKOUT/4)/($A16+1)</f>
        <v>937500</v>
      </c>
      <c r="E16" s="5">
        <f>(SYSCLKOUT/6)/($A16+1)</f>
        <v>625000</v>
      </c>
      <c r="F16" s="5">
        <f>(SYSCLKOUT/8)/($A16+1)</f>
        <v>468750</v>
      </c>
      <c r="G16" s="5">
        <f>(SYSCLKOUT/10)/($A16+1)</f>
        <v>375000</v>
      </c>
      <c r="H16" s="5">
        <f>(SYSCLKOUT/12)/($A16+1)</f>
        <v>312500</v>
      </c>
      <c r="I16" s="5">
        <f>(SYSCLKOUT/14)/($A16+1)</f>
        <v>267857.14285714284</v>
      </c>
    </row>
    <row r="17" spans="1:9" s="4" customFormat="1" ht="12" customHeight="1" x14ac:dyDescent="0.2">
      <c r="A17" s="4">
        <v>16</v>
      </c>
      <c r="B17" s="5">
        <f>(SYSCLKOUT/1)/($A17+1)</f>
        <v>3529411.7647058824</v>
      </c>
      <c r="C17" s="5">
        <f>(SYSCLKOUT/2)/($A17+1)</f>
        <v>1764705.8823529412</v>
      </c>
      <c r="D17" s="5">
        <f>(SYSCLKOUT/4)/($A17+1)</f>
        <v>882352.9411764706</v>
      </c>
      <c r="E17" s="5">
        <f>(SYSCLKOUT/6)/($A17+1)</f>
        <v>588235.29411764711</v>
      </c>
      <c r="F17" s="5">
        <f>(SYSCLKOUT/8)/($A17+1)</f>
        <v>441176.4705882353</v>
      </c>
      <c r="G17" s="5">
        <f>(SYSCLKOUT/10)/($A17+1)</f>
        <v>352941.17647058825</v>
      </c>
      <c r="H17" s="5">
        <f>(SYSCLKOUT/12)/($A17+1)</f>
        <v>294117.64705882355</v>
      </c>
      <c r="I17" s="5">
        <f>(SYSCLKOUT/14)/($A17+1)</f>
        <v>252100.84033613442</v>
      </c>
    </row>
    <row r="18" spans="1:9" s="4" customFormat="1" ht="12" customHeight="1" x14ac:dyDescent="0.2">
      <c r="A18" s="4">
        <v>17</v>
      </c>
      <c r="B18" s="5">
        <f>(SYSCLKOUT/1)/($A18+1)</f>
        <v>3333333.3333333335</v>
      </c>
      <c r="C18" s="5">
        <f>(SYSCLKOUT/2)/($A18+1)</f>
        <v>1666666.6666666667</v>
      </c>
      <c r="D18" s="5">
        <f>(SYSCLKOUT/4)/($A18+1)</f>
        <v>833333.33333333337</v>
      </c>
      <c r="E18" s="5">
        <f>(SYSCLKOUT/6)/($A18+1)</f>
        <v>555555.5555555555</v>
      </c>
      <c r="F18" s="5">
        <f>(SYSCLKOUT/8)/($A18+1)</f>
        <v>416666.66666666669</v>
      </c>
      <c r="G18" s="5">
        <f>(SYSCLKOUT/10)/($A18+1)</f>
        <v>333333.33333333331</v>
      </c>
      <c r="H18" s="5">
        <f>(SYSCLKOUT/12)/($A18+1)</f>
        <v>277777.77777777775</v>
      </c>
      <c r="I18" s="5">
        <f>(SYSCLKOUT/14)/($A18+1)</f>
        <v>238095.23809523808</v>
      </c>
    </row>
    <row r="19" spans="1:9" s="4" customFormat="1" ht="12" customHeight="1" x14ac:dyDescent="0.2">
      <c r="A19" s="4">
        <v>18</v>
      </c>
      <c r="B19" s="5">
        <f>(SYSCLKOUT/1)/($A19+1)</f>
        <v>3157894.7368421052</v>
      </c>
      <c r="C19" s="5">
        <f>(SYSCLKOUT/2)/($A19+1)</f>
        <v>1578947.3684210526</v>
      </c>
      <c r="D19" s="5">
        <f>(SYSCLKOUT/4)/($A19+1)</f>
        <v>789473.68421052629</v>
      </c>
      <c r="E19" s="5">
        <f>(SYSCLKOUT/6)/($A19+1)</f>
        <v>526315.78947368416</v>
      </c>
      <c r="F19" s="5">
        <f>(SYSCLKOUT/8)/($A19+1)</f>
        <v>394736.84210526315</v>
      </c>
      <c r="G19" s="5">
        <f>(SYSCLKOUT/10)/($A19+1)</f>
        <v>315789.4736842105</v>
      </c>
      <c r="H19" s="5">
        <f>(SYSCLKOUT/12)/($A19+1)</f>
        <v>263157.89473684208</v>
      </c>
      <c r="I19" s="5">
        <f>(SYSCLKOUT/14)/($A19+1)</f>
        <v>225563.90977443606</v>
      </c>
    </row>
    <row r="20" spans="1:9" s="4" customFormat="1" ht="12" customHeight="1" x14ac:dyDescent="0.2">
      <c r="A20" s="4">
        <v>19</v>
      </c>
      <c r="B20" s="5">
        <f>(SYSCLKOUT/1)/($A20+1)</f>
        <v>3000000</v>
      </c>
      <c r="C20" s="5">
        <f>(SYSCLKOUT/2)/($A20+1)</f>
        <v>1500000</v>
      </c>
      <c r="D20" s="5">
        <f>(SYSCLKOUT/4)/($A20+1)</f>
        <v>750000</v>
      </c>
      <c r="E20" s="5">
        <f>(SYSCLKOUT/6)/($A20+1)</f>
        <v>500000</v>
      </c>
      <c r="F20" s="5">
        <f>(SYSCLKOUT/8)/($A20+1)</f>
        <v>375000</v>
      </c>
      <c r="G20" s="5">
        <f>(SYSCLKOUT/10)/($A20+1)</f>
        <v>300000</v>
      </c>
      <c r="H20" s="5">
        <f>(SYSCLKOUT/12)/($A20+1)</f>
        <v>250000</v>
      </c>
      <c r="I20" s="5">
        <f>(SYSCLKOUT/14)/($A20+1)</f>
        <v>214285.71428571426</v>
      </c>
    </row>
    <row r="21" spans="1:9" s="4" customFormat="1" ht="12" customHeight="1" x14ac:dyDescent="0.2">
      <c r="A21" s="4">
        <v>20</v>
      </c>
      <c r="B21" s="5">
        <f>(SYSCLKOUT/1)/($A21+1)</f>
        <v>2857142.8571428573</v>
      </c>
      <c r="C21" s="5">
        <f>(SYSCLKOUT/2)/($A21+1)</f>
        <v>1428571.4285714286</v>
      </c>
      <c r="D21" s="5">
        <f>(SYSCLKOUT/4)/($A21+1)</f>
        <v>714285.71428571432</v>
      </c>
      <c r="E21" s="5">
        <f>(SYSCLKOUT/6)/($A21+1)</f>
        <v>476190.47619047621</v>
      </c>
      <c r="F21" s="5">
        <f>(SYSCLKOUT/8)/($A21+1)</f>
        <v>357142.85714285716</v>
      </c>
      <c r="G21" s="5">
        <f>(SYSCLKOUT/10)/($A21+1)</f>
        <v>285714.28571428574</v>
      </c>
      <c r="H21" s="5">
        <f>(SYSCLKOUT/12)/($A21+1)</f>
        <v>238095.23809523811</v>
      </c>
      <c r="I21" s="5">
        <f>(SYSCLKOUT/14)/($A21+1)</f>
        <v>204081.63265306121</v>
      </c>
    </row>
    <row r="22" spans="1:9" s="4" customFormat="1" ht="12" customHeight="1" x14ac:dyDescent="0.2">
      <c r="A22" s="4">
        <v>21</v>
      </c>
      <c r="B22" s="5">
        <f>(SYSCLKOUT/1)/($A22+1)</f>
        <v>2727272.7272727271</v>
      </c>
      <c r="C22" s="5">
        <f>(SYSCLKOUT/2)/($A22+1)</f>
        <v>1363636.3636363635</v>
      </c>
      <c r="D22" s="5">
        <f>(SYSCLKOUT/4)/($A22+1)</f>
        <v>681818.18181818177</v>
      </c>
      <c r="E22" s="5">
        <f>(SYSCLKOUT/6)/($A22+1)</f>
        <v>454545.45454545453</v>
      </c>
      <c r="F22" s="5">
        <f>(SYSCLKOUT/8)/($A22+1)</f>
        <v>340909.09090909088</v>
      </c>
      <c r="G22" s="5">
        <f>(SYSCLKOUT/10)/($A22+1)</f>
        <v>272727.27272727271</v>
      </c>
      <c r="H22" s="5">
        <f>(SYSCLKOUT/12)/($A22+1)</f>
        <v>227272.72727272726</v>
      </c>
      <c r="I22" s="5">
        <f>(SYSCLKOUT/14)/($A22+1)</f>
        <v>194805.1948051948</v>
      </c>
    </row>
    <row r="23" spans="1:9" s="4" customFormat="1" ht="12" customHeight="1" x14ac:dyDescent="0.2">
      <c r="A23" s="4">
        <v>22</v>
      </c>
      <c r="B23" s="5">
        <f>(SYSCLKOUT/1)/($A23+1)</f>
        <v>2608695.6521739131</v>
      </c>
      <c r="C23" s="5">
        <f>(SYSCLKOUT/2)/($A23+1)</f>
        <v>1304347.8260869565</v>
      </c>
      <c r="D23" s="5">
        <f>(SYSCLKOUT/4)/($A23+1)</f>
        <v>652173.91304347827</v>
      </c>
      <c r="E23" s="5">
        <f>(SYSCLKOUT/6)/($A23+1)</f>
        <v>434782.60869565216</v>
      </c>
      <c r="F23" s="5">
        <f>(SYSCLKOUT/8)/($A23+1)</f>
        <v>326086.95652173914</v>
      </c>
      <c r="G23" s="5">
        <f>(SYSCLKOUT/10)/($A23+1)</f>
        <v>260869.5652173913</v>
      </c>
      <c r="H23" s="5">
        <f>(SYSCLKOUT/12)/($A23+1)</f>
        <v>217391.30434782608</v>
      </c>
      <c r="I23" s="5">
        <f>(SYSCLKOUT/14)/($A23+1)</f>
        <v>186335.40372670806</v>
      </c>
    </row>
    <row r="24" spans="1:9" s="4" customFormat="1" ht="12" customHeight="1" x14ac:dyDescent="0.2">
      <c r="A24" s="4">
        <v>23</v>
      </c>
      <c r="B24" s="5">
        <f>(SYSCLKOUT/1)/($A24+1)</f>
        <v>2500000</v>
      </c>
      <c r="C24" s="5">
        <f>(SYSCLKOUT/2)/($A24+1)</f>
        <v>1250000</v>
      </c>
      <c r="D24" s="5">
        <f>(SYSCLKOUT/4)/($A24+1)</f>
        <v>625000</v>
      </c>
      <c r="E24" s="5">
        <f>(SYSCLKOUT/6)/($A24+1)</f>
        <v>416666.66666666669</v>
      </c>
      <c r="F24" s="5">
        <f>(SYSCLKOUT/8)/($A24+1)</f>
        <v>312500</v>
      </c>
      <c r="G24" s="5">
        <f>(SYSCLKOUT/10)/($A24+1)</f>
        <v>250000</v>
      </c>
      <c r="H24" s="5">
        <f>(SYSCLKOUT/12)/($A24+1)</f>
        <v>208333.33333333334</v>
      </c>
      <c r="I24" s="5">
        <f>(SYSCLKOUT/14)/($A24+1)</f>
        <v>178571.42857142855</v>
      </c>
    </row>
    <row r="25" spans="1:9" s="4" customFormat="1" ht="12" customHeight="1" x14ac:dyDescent="0.2">
      <c r="A25" s="4">
        <v>24</v>
      </c>
      <c r="B25" s="5">
        <f>(SYSCLKOUT/1)/($A25+1)</f>
        <v>2400000</v>
      </c>
      <c r="C25" s="5">
        <f>(SYSCLKOUT/2)/($A25+1)</f>
        <v>1200000</v>
      </c>
      <c r="D25" s="5">
        <f>(SYSCLKOUT/4)/($A25+1)</f>
        <v>600000</v>
      </c>
      <c r="E25" s="5">
        <f>(SYSCLKOUT/6)/($A25+1)</f>
        <v>400000</v>
      </c>
      <c r="F25" s="5">
        <f>(SYSCLKOUT/8)/($A25+1)</f>
        <v>300000</v>
      </c>
      <c r="G25" s="5">
        <f>(SYSCLKOUT/10)/($A25+1)</f>
        <v>240000</v>
      </c>
      <c r="H25" s="5">
        <f>(SYSCLKOUT/12)/($A25+1)</f>
        <v>200000</v>
      </c>
      <c r="I25" s="5">
        <f>(SYSCLKOUT/14)/($A25+1)</f>
        <v>171428.57142857142</v>
      </c>
    </row>
    <row r="26" spans="1:9" s="4" customFormat="1" ht="12" customHeight="1" x14ac:dyDescent="0.2">
      <c r="A26" s="4">
        <v>25</v>
      </c>
      <c r="B26" s="5">
        <f>(SYSCLKOUT/1)/($A26+1)</f>
        <v>2307692.3076923075</v>
      </c>
      <c r="C26" s="5">
        <f>(SYSCLKOUT/2)/($A26+1)</f>
        <v>1153846.1538461538</v>
      </c>
      <c r="D26" s="5">
        <f>(SYSCLKOUT/4)/($A26+1)</f>
        <v>576923.07692307688</v>
      </c>
      <c r="E26" s="5">
        <f>(SYSCLKOUT/6)/($A26+1)</f>
        <v>384615.38461538462</v>
      </c>
      <c r="F26" s="5">
        <f>(SYSCLKOUT/8)/($A26+1)</f>
        <v>288461.53846153844</v>
      </c>
      <c r="G26" s="5">
        <f>(SYSCLKOUT/10)/($A26+1)</f>
        <v>230769.23076923078</v>
      </c>
      <c r="H26" s="5">
        <f>(SYSCLKOUT/12)/($A26+1)</f>
        <v>192307.69230769231</v>
      </c>
      <c r="I26" s="5">
        <f>(SYSCLKOUT/14)/($A26+1)</f>
        <v>164835.16483516482</v>
      </c>
    </row>
    <row r="27" spans="1:9" s="4" customFormat="1" ht="12" customHeight="1" x14ac:dyDescent="0.2">
      <c r="A27" s="4">
        <v>26</v>
      </c>
      <c r="B27" s="5">
        <f>(SYSCLKOUT/1)/($A27+1)</f>
        <v>2222222.222222222</v>
      </c>
      <c r="C27" s="5">
        <f>(SYSCLKOUT/2)/($A27+1)</f>
        <v>1111111.111111111</v>
      </c>
      <c r="D27" s="5">
        <f>(SYSCLKOUT/4)/($A27+1)</f>
        <v>555555.5555555555</v>
      </c>
      <c r="E27" s="5">
        <f>(SYSCLKOUT/6)/($A27+1)</f>
        <v>370370.37037037039</v>
      </c>
      <c r="F27" s="5">
        <f>(SYSCLKOUT/8)/($A27+1)</f>
        <v>277777.77777777775</v>
      </c>
      <c r="G27" s="5">
        <f>(SYSCLKOUT/10)/($A27+1)</f>
        <v>222222.22222222222</v>
      </c>
      <c r="H27" s="5">
        <f>(SYSCLKOUT/12)/($A27+1)</f>
        <v>185185.1851851852</v>
      </c>
      <c r="I27" s="5">
        <f>(SYSCLKOUT/14)/($A27+1)</f>
        <v>158730.15873015873</v>
      </c>
    </row>
    <row r="28" spans="1:9" s="4" customFormat="1" ht="12" customHeight="1" x14ac:dyDescent="0.2">
      <c r="A28" s="4">
        <v>27</v>
      </c>
      <c r="B28" s="5">
        <f>(SYSCLKOUT/1)/($A28+1)</f>
        <v>2142857.1428571427</v>
      </c>
      <c r="C28" s="5">
        <f>(SYSCLKOUT/2)/($A28+1)</f>
        <v>1071428.5714285714</v>
      </c>
      <c r="D28" s="5">
        <f>(SYSCLKOUT/4)/($A28+1)</f>
        <v>535714.28571428568</v>
      </c>
      <c r="E28" s="5">
        <f>(SYSCLKOUT/6)/($A28+1)</f>
        <v>357142.85714285716</v>
      </c>
      <c r="F28" s="5">
        <f>(SYSCLKOUT/8)/($A28+1)</f>
        <v>267857.14285714284</v>
      </c>
      <c r="G28" s="5">
        <f>(SYSCLKOUT/10)/($A28+1)</f>
        <v>214285.71428571429</v>
      </c>
      <c r="H28" s="5">
        <f>(SYSCLKOUT/12)/($A28+1)</f>
        <v>178571.42857142858</v>
      </c>
      <c r="I28" s="5">
        <f>(SYSCLKOUT/14)/($A28+1)</f>
        <v>153061.22448979592</v>
      </c>
    </row>
    <row r="29" spans="1:9" s="4" customFormat="1" ht="12" customHeight="1" x14ac:dyDescent="0.2">
      <c r="A29" s="4">
        <v>28</v>
      </c>
      <c r="B29" s="5">
        <f>(SYSCLKOUT/1)/($A29+1)</f>
        <v>2068965.5172413792</v>
      </c>
      <c r="C29" s="5">
        <f>(SYSCLKOUT/2)/($A29+1)</f>
        <v>1034482.7586206896</v>
      </c>
      <c r="D29" s="5">
        <f>(SYSCLKOUT/4)/($A29+1)</f>
        <v>517241.37931034481</v>
      </c>
      <c r="E29" s="5">
        <f>(SYSCLKOUT/6)/($A29+1)</f>
        <v>344827.58620689658</v>
      </c>
      <c r="F29" s="5">
        <f>(SYSCLKOUT/8)/($A29+1)</f>
        <v>258620.68965517241</v>
      </c>
      <c r="G29" s="5">
        <f>(SYSCLKOUT/10)/($A29+1)</f>
        <v>206896.55172413794</v>
      </c>
      <c r="H29" s="5">
        <f>(SYSCLKOUT/12)/($A29+1)</f>
        <v>172413.79310344829</v>
      </c>
      <c r="I29" s="5">
        <f>(SYSCLKOUT/14)/($A29+1)</f>
        <v>147783.25123152707</v>
      </c>
    </row>
    <row r="30" spans="1:9" s="4" customFormat="1" ht="12" customHeight="1" x14ac:dyDescent="0.2">
      <c r="A30" s="4">
        <v>29</v>
      </c>
      <c r="B30" s="5">
        <f>(SYSCLKOUT/1)/($A30+1)</f>
        <v>2000000</v>
      </c>
      <c r="C30" s="5">
        <f>(SYSCLKOUT/2)/($A30+1)</f>
        <v>1000000</v>
      </c>
      <c r="D30" s="5">
        <f>(SYSCLKOUT/4)/($A30+1)</f>
        <v>500000</v>
      </c>
      <c r="E30" s="5">
        <f>(SYSCLKOUT/6)/($A30+1)</f>
        <v>333333.33333333331</v>
      </c>
      <c r="F30" s="5">
        <f>(SYSCLKOUT/8)/($A30+1)</f>
        <v>250000</v>
      </c>
      <c r="G30" s="5">
        <f>(SYSCLKOUT/10)/($A30+1)</f>
        <v>200000</v>
      </c>
      <c r="H30" s="5">
        <f>(SYSCLKOUT/12)/($A30+1)</f>
        <v>166666.66666666666</v>
      </c>
      <c r="I30" s="5">
        <f>(SYSCLKOUT/14)/($A30+1)</f>
        <v>142857.14285714284</v>
      </c>
    </row>
    <row r="31" spans="1:9" s="4" customFormat="1" ht="12" customHeight="1" x14ac:dyDescent="0.2">
      <c r="A31" s="4">
        <v>30</v>
      </c>
      <c r="B31" s="5">
        <f>(SYSCLKOUT/1)/($A31+1)</f>
        <v>1935483.8709677418</v>
      </c>
      <c r="C31" s="5">
        <f>(SYSCLKOUT/2)/($A31+1)</f>
        <v>967741.93548387091</v>
      </c>
      <c r="D31" s="5">
        <f>(SYSCLKOUT/4)/($A31+1)</f>
        <v>483870.96774193546</v>
      </c>
      <c r="E31" s="5">
        <f>(SYSCLKOUT/6)/($A31+1)</f>
        <v>322580.6451612903</v>
      </c>
      <c r="F31" s="5">
        <f>(SYSCLKOUT/8)/($A31+1)</f>
        <v>241935.48387096773</v>
      </c>
      <c r="G31" s="5">
        <f>(SYSCLKOUT/10)/($A31+1)</f>
        <v>193548.38709677418</v>
      </c>
      <c r="H31" s="5">
        <f>(SYSCLKOUT/12)/($A31+1)</f>
        <v>161290.32258064515</v>
      </c>
      <c r="I31" s="5">
        <f>(SYSCLKOUT/14)/($A31+1)</f>
        <v>138248.84792626728</v>
      </c>
    </row>
    <row r="32" spans="1:9" s="4" customFormat="1" ht="12" customHeight="1" x14ac:dyDescent="0.2">
      <c r="A32" s="4">
        <v>31</v>
      </c>
      <c r="B32" s="5">
        <f>(SYSCLKOUT/1)/($A32+1)</f>
        <v>1875000</v>
      </c>
      <c r="C32" s="5">
        <f>(SYSCLKOUT/2)/($A32+1)</f>
        <v>937500</v>
      </c>
      <c r="D32" s="5">
        <f>(SYSCLKOUT/4)/($A32+1)</f>
        <v>468750</v>
      </c>
      <c r="E32" s="5">
        <f>(SYSCLKOUT/6)/($A32+1)</f>
        <v>312500</v>
      </c>
      <c r="F32" s="5">
        <f>(SYSCLKOUT/8)/($A32+1)</f>
        <v>234375</v>
      </c>
      <c r="G32" s="5">
        <f>(SYSCLKOUT/10)/($A32+1)</f>
        <v>187500</v>
      </c>
      <c r="H32" s="5">
        <f>(SYSCLKOUT/12)/($A32+1)</f>
        <v>156250</v>
      </c>
      <c r="I32" s="5">
        <f>(SYSCLKOUT/14)/($A32+1)</f>
        <v>133928.57142857142</v>
      </c>
    </row>
    <row r="33" spans="1:9" s="4" customFormat="1" ht="12" customHeight="1" x14ac:dyDescent="0.2">
      <c r="A33" s="4">
        <v>32</v>
      </c>
      <c r="B33" s="5">
        <f>(SYSCLKOUT/1)/($A33+1)</f>
        <v>1818181.8181818181</v>
      </c>
      <c r="C33" s="5">
        <f>(SYSCLKOUT/2)/($A33+1)</f>
        <v>909090.90909090906</v>
      </c>
      <c r="D33" s="5">
        <f>(SYSCLKOUT/4)/($A33+1)</f>
        <v>454545.45454545453</v>
      </c>
      <c r="E33" s="5">
        <f>(SYSCLKOUT/6)/($A33+1)</f>
        <v>303030.30303030304</v>
      </c>
      <c r="F33" s="5">
        <f>(SYSCLKOUT/8)/($A33+1)</f>
        <v>227272.72727272726</v>
      </c>
      <c r="G33" s="5">
        <f>(SYSCLKOUT/10)/($A33+1)</f>
        <v>181818.18181818182</v>
      </c>
      <c r="H33" s="5">
        <f>(SYSCLKOUT/12)/($A33+1)</f>
        <v>151515.15151515152</v>
      </c>
      <c r="I33" s="5">
        <f>(SYSCLKOUT/14)/($A33+1)</f>
        <v>129870.12987012987</v>
      </c>
    </row>
    <row r="34" spans="1:9" s="4" customFormat="1" ht="12" customHeight="1" x14ac:dyDescent="0.2">
      <c r="A34" s="4">
        <v>33</v>
      </c>
      <c r="B34" s="5">
        <f>(SYSCLKOUT/1)/($A34+1)</f>
        <v>1764705.8823529412</v>
      </c>
      <c r="C34" s="5">
        <f>(SYSCLKOUT/2)/($A34+1)</f>
        <v>882352.9411764706</v>
      </c>
      <c r="D34" s="5">
        <f>(SYSCLKOUT/4)/($A34+1)</f>
        <v>441176.4705882353</v>
      </c>
      <c r="E34" s="5">
        <f>(SYSCLKOUT/6)/($A34+1)</f>
        <v>294117.64705882355</v>
      </c>
      <c r="F34" s="5">
        <f>(SYSCLKOUT/8)/($A34+1)</f>
        <v>220588.23529411765</v>
      </c>
      <c r="G34" s="5">
        <f>(SYSCLKOUT/10)/($A34+1)</f>
        <v>176470.58823529413</v>
      </c>
      <c r="H34" s="5">
        <f>(SYSCLKOUT/12)/($A34+1)</f>
        <v>147058.82352941178</v>
      </c>
      <c r="I34" s="5">
        <f>(SYSCLKOUT/14)/($A34+1)</f>
        <v>126050.42016806721</v>
      </c>
    </row>
    <row r="35" spans="1:9" s="4" customFormat="1" ht="12" customHeight="1" x14ac:dyDescent="0.2">
      <c r="A35" s="4">
        <v>34</v>
      </c>
      <c r="B35" s="5">
        <f>(SYSCLKOUT/1)/($A35+1)</f>
        <v>1714285.7142857143</v>
      </c>
      <c r="C35" s="5">
        <f>(SYSCLKOUT/2)/($A35+1)</f>
        <v>857142.85714285716</v>
      </c>
      <c r="D35" s="5">
        <f>(SYSCLKOUT/4)/($A35+1)</f>
        <v>428571.42857142858</v>
      </c>
      <c r="E35" s="5">
        <f>(SYSCLKOUT/6)/($A35+1)</f>
        <v>285714.28571428574</v>
      </c>
      <c r="F35" s="5">
        <f>(SYSCLKOUT/8)/($A35+1)</f>
        <v>214285.71428571429</v>
      </c>
      <c r="G35" s="5">
        <f>(SYSCLKOUT/10)/($A35+1)</f>
        <v>171428.57142857142</v>
      </c>
      <c r="H35" s="5">
        <f>(SYSCLKOUT/12)/($A35+1)</f>
        <v>142857.14285714287</v>
      </c>
      <c r="I35" s="5">
        <f>(SYSCLKOUT/14)/($A35+1)</f>
        <v>122448.97959183673</v>
      </c>
    </row>
    <row r="36" spans="1:9" s="4" customFormat="1" ht="12" customHeight="1" x14ac:dyDescent="0.2">
      <c r="A36" s="4">
        <v>35</v>
      </c>
      <c r="B36" s="5">
        <f>(SYSCLKOUT/1)/($A36+1)</f>
        <v>1666666.6666666667</v>
      </c>
      <c r="C36" s="5">
        <f>(SYSCLKOUT/2)/($A36+1)</f>
        <v>833333.33333333337</v>
      </c>
      <c r="D36" s="5">
        <f>(SYSCLKOUT/4)/($A36+1)</f>
        <v>416666.66666666669</v>
      </c>
      <c r="E36" s="5">
        <f>(SYSCLKOUT/6)/($A36+1)</f>
        <v>277777.77777777775</v>
      </c>
      <c r="F36" s="5">
        <f>(SYSCLKOUT/8)/($A36+1)</f>
        <v>208333.33333333334</v>
      </c>
      <c r="G36" s="5">
        <f>(SYSCLKOUT/10)/($A36+1)</f>
        <v>166666.66666666666</v>
      </c>
      <c r="H36" s="5">
        <f>(SYSCLKOUT/12)/($A36+1)</f>
        <v>138888.88888888888</v>
      </c>
      <c r="I36" s="5">
        <f>(SYSCLKOUT/14)/($A36+1)</f>
        <v>119047.61904761904</v>
      </c>
    </row>
    <row r="37" spans="1:9" s="4" customFormat="1" ht="12" customHeight="1" x14ac:dyDescent="0.2">
      <c r="A37" s="4">
        <v>36</v>
      </c>
      <c r="B37" s="5">
        <f>(SYSCLKOUT/1)/($A37+1)</f>
        <v>1621621.6216216215</v>
      </c>
      <c r="C37" s="5">
        <f>(SYSCLKOUT/2)/($A37+1)</f>
        <v>810810.81081081077</v>
      </c>
      <c r="D37" s="5">
        <f>(SYSCLKOUT/4)/($A37+1)</f>
        <v>405405.40540540538</v>
      </c>
      <c r="E37" s="5">
        <f>(SYSCLKOUT/6)/($A37+1)</f>
        <v>270270.2702702703</v>
      </c>
      <c r="F37" s="5">
        <f>(SYSCLKOUT/8)/($A37+1)</f>
        <v>202702.70270270269</v>
      </c>
      <c r="G37" s="5">
        <f>(SYSCLKOUT/10)/($A37+1)</f>
        <v>162162.16216216216</v>
      </c>
      <c r="H37" s="5">
        <f>(SYSCLKOUT/12)/($A37+1)</f>
        <v>135135.13513513515</v>
      </c>
      <c r="I37" s="5">
        <f>(SYSCLKOUT/14)/($A37+1)</f>
        <v>115830.11583011583</v>
      </c>
    </row>
    <row r="38" spans="1:9" s="4" customFormat="1" ht="12" customHeight="1" x14ac:dyDescent="0.2">
      <c r="A38" s="4">
        <v>37</v>
      </c>
      <c r="B38" s="5">
        <f>(SYSCLKOUT/1)/($A38+1)</f>
        <v>1578947.3684210526</v>
      </c>
      <c r="C38" s="5">
        <f>(SYSCLKOUT/2)/($A38+1)</f>
        <v>789473.68421052629</v>
      </c>
      <c r="D38" s="5">
        <f>(SYSCLKOUT/4)/($A38+1)</f>
        <v>394736.84210526315</v>
      </c>
      <c r="E38" s="5">
        <f>(SYSCLKOUT/6)/($A38+1)</f>
        <v>263157.89473684208</v>
      </c>
      <c r="F38" s="5">
        <f>(SYSCLKOUT/8)/($A38+1)</f>
        <v>197368.42105263157</v>
      </c>
      <c r="G38" s="5">
        <f>(SYSCLKOUT/10)/($A38+1)</f>
        <v>157894.73684210525</v>
      </c>
      <c r="H38" s="5">
        <f>(SYSCLKOUT/12)/($A38+1)</f>
        <v>131578.94736842104</v>
      </c>
      <c r="I38" s="5">
        <f>(SYSCLKOUT/14)/($A38+1)</f>
        <v>112781.95488721803</v>
      </c>
    </row>
    <row r="39" spans="1:9" s="4" customFormat="1" ht="12" customHeight="1" x14ac:dyDescent="0.2">
      <c r="A39" s="4">
        <v>38</v>
      </c>
      <c r="B39" s="5">
        <f>(SYSCLKOUT/1)/($A39+1)</f>
        <v>1538461.5384615385</v>
      </c>
      <c r="C39" s="5">
        <f>(SYSCLKOUT/2)/($A39+1)</f>
        <v>769230.76923076925</v>
      </c>
      <c r="D39" s="5">
        <f>(SYSCLKOUT/4)/($A39+1)</f>
        <v>384615.38461538462</v>
      </c>
      <c r="E39" s="5">
        <f>(SYSCLKOUT/6)/($A39+1)</f>
        <v>256410.25641025641</v>
      </c>
      <c r="F39" s="5">
        <f>(SYSCLKOUT/8)/($A39+1)</f>
        <v>192307.69230769231</v>
      </c>
      <c r="G39" s="5">
        <f>(SYSCLKOUT/10)/($A39+1)</f>
        <v>153846.15384615384</v>
      </c>
      <c r="H39" s="5">
        <f>(SYSCLKOUT/12)/($A39+1)</f>
        <v>128205.1282051282</v>
      </c>
      <c r="I39" s="5">
        <f>(SYSCLKOUT/14)/($A39+1)</f>
        <v>109890.10989010989</v>
      </c>
    </row>
    <row r="40" spans="1:9" s="4" customFormat="1" ht="12" customHeight="1" x14ac:dyDescent="0.2">
      <c r="A40" s="4">
        <v>39</v>
      </c>
      <c r="B40" s="5">
        <f>(SYSCLKOUT/1)/($A40+1)</f>
        <v>1500000</v>
      </c>
      <c r="C40" s="5">
        <f>(SYSCLKOUT/2)/($A40+1)</f>
        <v>750000</v>
      </c>
      <c r="D40" s="5">
        <f>(SYSCLKOUT/4)/($A40+1)</f>
        <v>375000</v>
      </c>
      <c r="E40" s="5">
        <f>(SYSCLKOUT/6)/($A40+1)</f>
        <v>250000</v>
      </c>
      <c r="F40" s="5">
        <f>(SYSCLKOUT/8)/($A40+1)</f>
        <v>187500</v>
      </c>
      <c r="G40" s="5">
        <f>(SYSCLKOUT/10)/($A40+1)</f>
        <v>150000</v>
      </c>
      <c r="H40" s="5">
        <f>(SYSCLKOUT/12)/($A40+1)</f>
        <v>125000</v>
      </c>
      <c r="I40" s="5">
        <f>(SYSCLKOUT/14)/($A40+1)</f>
        <v>107142.85714285713</v>
      </c>
    </row>
    <row r="41" spans="1:9" s="4" customFormat="1" ht="12" customHeight="1" x14ac:dyDescent="0.2">
      <c r="A41" s="4">
        <v>40</v>
      </c>
      <c r="B41" s="5">
        <f>(SYSCLKOUT/1)/($A41+1)</f>
        <v>1463414.6341463414</v>
      </c>
      <c r="C41" s="5">
        <f>(SYSCLKOUT/2)/($A41+1)</f>
        <v>731707.31707317068</v>
      </c>
      <c r="D41" s="5">
        <f>(SYSCLKOUT/4)/($A41+1)</f>
        <v>365853.65853658534</v>
      </c>
      <c r="E41" s="5">
        <f>(SYSCLKOUT/6)/($A41+1)</f>
        <v>243902.43902439025</v>
      </c>
      <c r="F41" s="5">
        <f>(SYSCLKOUT/8)/($A41+1)</f>
        <v>182926.82926829267</v>
      </c>
      <c r="G41" s="5">
        <f>(SYSCLKOUT/10)/($A41+1)</f>
        <v>146341.46341463414</v>
      </c>
      <c r="H41" s="5">
        <f>(SYSCLKOUT/12)/($A41+1)</f>
        <v>121951.21951219512</v>
      </c>
      <c r="I41" s="5">
        <f>(SYSCLKOUT/14)/($A41+1)</f>
        <v>104529.61672473868</v>
      </c>
    </row>
    <row r="42" spans="1:9" s="4" customFormat="1" ht="12" customHeight="1" x14ac:dyDescent="0.2">
      <c r="A42" s="4">
        <v>41</v>
      </c>
      <c r="B42" s="5">
        <f>(SYSCLKOUT/1)/($A42+1)</f>
        <v>1428571.4285714286</v>
      </c>
      <c r="C42" s="5">
        <f>(SYSCLKOUT/2)/($A42+1)</f>
        <v>714285.71428571432</v>
      </c>
      <c r="D42" s="5">
        <f>(SYSCLKOUT/4)/($A42+1)</f>
        <v>357142.85714285716</v>
      </c>
      <c r="E42" s="5">
        <f>(SYSCLKOUT/6)/($A42+1)</f>
        <v>238095.23809523811</v>
      </c>
      <c r="F42" s="5">
        <f>(SYSCLKOUT/8)/($A42+1)</f>
        <v>178571.42857142858</v>
      </c>
      <c r="G42" s="5">
        <f>(SYSCLKOUT/10)/($A42+1)</f>
        <v>142857.14285714287</v>
      </c>
      <c r="H42" s="5">
        <f>(SYSCLKOUT/12)/($A42+1)</f>
        <v>119047.61904761905</v>
      </c>
      <c r="I42" s="5">
        <f>(SYSCLKOUT/14)/($A42+1)</f>
        <v>102040.81632653061</v>
      </c>
    </row>
    <row r="43" spans="1:9" s="4" customFormat="1" ht="12" customHeight="1" x14ac:dyDescent="0.2">
      <c r="A43" s="4">
        <v>42</v>
      </c>
      <c r="B43" s="5">
        <f>(SYSCLKOUT/1)/($A43+1)</f>
        <v>1395348.8372093022</v>
      </c>
      <c r="C43" s="5">
        <f>(SYSCLKOUT/2)/($A43+1)</f>
        <v>697674.41860465112</v>
      </c>
      <c r="D43" s="5">
        <f>(SYSCLKOUT/4)/($A43+1)</f>
        <v>348837.20930232556</v>
      </c>
      <c r="E43" s="5">
        <f>(SYSCLKOUT/6)/($A43+1)</f>
        <v>232558.13953488372</v>
      </c>
      <c r="F43" s="5">
        <f>(SYSCLKOUT/8)/($A43+1)</f>
        <v>174418.60465116278</v>
      </c>
      <c r="G43" s="5">
        <f>(SYSCLKOUT/10)/($A43+1)</f>
        <v>139534.88372093023</v>
      </c>
      <c r="H43" s="5">
        <f>(SYSCLKOUT/12)/($A43+1)</f>
        <v>116279.06976744186</v>
      </c>
      <c r="I43" s="5">
        <f>(SYSCLKOUT/14)/($A43+1)</f>
        <v>99667.774086378733</v>
      </c>
    </row>
    <row r="44" spans="1:9" s="4" customFormat="1" ht="12" customHeight="1" x14ac:dyDescent="0.2">
      <c r="A44" s="4">
        <v>43</v>
      </c>
      <c r="B44" s="5">
        <f>(SYSCLKOUT/1)/($A44+1)</f>
        <v>1363636.3636363635</v>
      </c>
      <c r="C44" s="5">
        <f>(SYSCLKOUT/2)/($A44+1)</f>
        <v>681818.18181818177</v>
      </c>
      <c r="D44" s="5">
        <f>(SYSCLKOUT/4)/($A44+1)</f>
        <v>340909.09090909088</v>
      </c>
      <c r="E44" s="5">
        <f>(SYSCLKOUT/6)/($A44+1)</f>
        <v>227272.72727272726</v>
      </c>
      <c r="F44" s="5">
        <f>(SYSCLKOUT/8)/($A44+1)</f>
        <v>170454.54545454544</v>
      </c>
      <c r="G44" s="5">
        <f>(SYSCLKOUT/10)/($A44+1)</f>
        <v>136363.63636363635</v>
      </c>
      <c r="H44" s="5">
        <f>(SYSCLKOUT/12)/($A44+1)</f>
        <v>113636.36363636363</v>
      </c>
      <c r="I44" s="5">
        <f>(SYSCLKOUT/14)/($A44+1)</f>
        <v>97402.597402597399</v>
      </c>
    </row>
    <row r="45" spans="1:9" s="4" customFormat="1" ht="12" customHeight="1" x14ac:dyDescent="0.2">
      <c r="A45" s="4">
        <v>44</v>
      </c>
      <c r="B45" s="5">
        <f>(SYSCLKOUT/1)/($A45+1)</f>
        <v>1333333.3333333333</v>
      </c>
      <c r="C45" s="5">
        <f>(SYSCLKOUT/2)/($A45+1)</f>
        <v>666666.66666666663</v>
      </c>
      <c r="D45" s="5">
        <f>(SYSCLKOUT/4)/($A45+1)</f>
        <v>333333.33333333331</v>
      </c>
      <c r="E45" s="5">
        <f>(SYSCLKOUT/6)/($A45+1)</f>
        <v>222222.22222222222</v>
      </c>
      <c r="F45" s="5">
        <f>(SYSCLKOUT/8)/($A45+1)</f>
        <v>166666.66666666666</v>
      </c>
      <c r="G45" s="5">
        <f>(SYSCLKOUT/10)/($A45+1)</f>
        <v>133333.33333333334</v>
      </c>
      <c r="H45" s="5">
        <f>(SYSCLKOUT/12)/($A45+1)</f>
        <v>111111.11111111111</v>
      </c>
      <c r="I45" s="5">
        <f>(SYSCLKOUT/14)/($A45+1)</f>
        <v>95238.095238095237</v>
      </c>
    </row>
    <row r="46" spans="1:9" s="4" customFormat="1" ht="12" customHeight="1" x14ac:dyDescent="0.2">
      <c r="A46" s="4">
        <v>45</v>
      </c>
      <c r="B46" s="5">
        <f>(SYSCLKOUT/1)/($A46+1)</f>
        <v>1304347.8260869565</v>
      </c>
      <c r="C46" s="5">
        <f>(SYSCLKOUT/2)/($A46+1)</f>
        <v>652173.91304347827</v>
      </c>
      <c r="D46" s="5">
        <f>(SYSCLKOUT/4)/($A46+1)</f>
        <v>326086.95652173914</v>
      </c>
      <c r="E46" s="5">
        <f>(SYSCLKOUT/6)/($A46+1)</f>
        <v>217391.30434782608</v>
      </c>
      <c r="F46" s="5">
        <f>(SYSCLKOUT/8)/($A46+1)</f>
        <v>163043.47826086957</v>
      </c>
      <c r="G46" s="5">
        <f>(SYSCLKOUT/10)/($A46+1)</f>
        <v>130434.78260869565</v>
      </c>
      <c r="H46" s="5">
        <f>(SYSCLKOUT/12)/($A46+1)</f>
        <v>108695.65217391304</v>
      </c>
      <c r="I46" s="5">
        <f>(SYSCLKOUT/14)/($A46+1)</f>
        <v>93167.701863354028</v>
      </c>
    </row>
    <row r="47" spans="1:9" s="4" customFormat="1" ht="12" customHeight="1" x14ac:dyDescent="0.2">
      <c r="A47" s="4">
        <v>46</v>
      </c>
      <c r="B47" s="5">
        <f>(SYSCLKOUT/1)/($A47+1)</f>
        <v>1276595.744680851</v>
      </c>
      <c r="C47" s="5">
        <f>(SYSCLKOUT/2)/($A47+1)</f>
        <v>638297.8723404255</v>
      </c>
      <c r="D47" s="5">
        <f>(SYSCLKOUT/4)/($A47+1)</f>
        <v>319148.93617021275</v>
      </c>
      <c r="E47" s="5">
        <f>(SYSCLKOUT/6)/($A47+1)</f>
        <v>212765.95744680852</v>
      </c>
      <c r="F47" s="5">
        <f>(SYSCLKOUT/8)/($A47+1)</f>
        <v>159574.46808510637</v>
      </c>
      <c r="G47" s="5">
        <f>(SYSCLKOUT/10)/($A47+1)</f>
        <v>127659.57446808511</v>
      </c>
      <c r="H47" s="5">
        <f>(SYSCLKOUT/12)/($A47+1)</f>
        <v>106382.97872340426</v>
      </c>
      <c r="I47" s="5">
        <f>(SYSCLKOUT/14)/($A47+1)</f>
        <v>91185.410334346496</v>
      </c>
    </row>
    <row r="48" spans="1:9" s="4" customFormat="1" ht="12" customHeight="1" x14ac:dyDescent="0.2">
      <c r="A48" s="4">
        <v>47</v>
      </c>
      <c r="B48" s="5">
        <f>(SYSCLKOUT/1)/($A48+1)</f>
        <v>1250000</v>
      </c>
      <c r="C48" s="5">
        <f>(SYSCLKOUT/2)/($A48+1)</f>
        <v>625000</v>
      </c>
      <c r="D48" s="5">
        <f>(SYSCLKOUT/4)/($A48+1)</f>
        <v>312500</v>
      </c>
      <c r="E48" s="5">
        <f>(SYSCLKOUT/6)/($A48+1)</f>
        <v>208333.33333333334</v>
      </c>
      <c r="F48" s="5">
        <f>(SYSCLKOUT/8)/($A48+1)</f>
        <v>156250</v>
      </c>
      <c r="G48" s="5">
        <f>(SYSCLKOUT/10)/($A48+1)</f>
        <v>125000</v>
      </c>
      <c r="H48" s="5">
        <f>(SYSCLKOUT/12)/($A48+1)</f>
        <v>104166.66666666667</v>
      </c>
      <c r="I48" s="5">
        <f>(SYSCLKOUT/14)/($A48+1)</f>
        <v>89285.714285714275</v>
      </c>
    </row>
    <row r="49" spans="1:9" s="4" customFormat="1" ht="12" customHeight="1" x14ac:dyDescent="0.2">
      <c r="A49" s="4">
        <v>48</v>
      </c>
      <c r="B49" s="5">
        <f>(SYSCLKOUT/1)/($A49+1)</f>
        <v>1224489.7959183673</v>
      </c>
      <c r="C49" s="5">
        <f>(SYSCLKOUT/2)/($A49+1)</f>
        <v>612244.89795918367</v>
      </c>
      <c r="D49" s="5">
        <f>(SYSCLKOUT/4)/($A49+1)</f>
        <v>306122.44897959183</v>
      </c>
      <c r="E49" s="5">
        <f>(SYSCLKOUT/6)/($A49+1)</f>
        <v>204081.63265306121</v>
      </c>
      <c r="F49" s="5">
        <f>(SYSCLKOUT/8)/($A49+1)</f>
        <v>153061.22448979592</v>
      </c>
      <c r="G49" s="5">
        <f>(SYSCLKOUT/10)/($A49+1)</f>
        <v>122448.97959183673</v>
      </c>
      <c r="H49" s="5">
        <f>(SYSCLKOUT/12)/($A49+1)</f>
        <v>102040.81632653061</v>
      </c>
      <c r="I49" s="5">
        <f>(SYSCLKOUT/14)/($A49+1)</f>
        <v>87463.556851311951</v>
      </c>
    </row>
    <row r="50" spans="1:9" s="4" customFormat="1" ht="12" customHeight="1" x14ac:dyDescent="0.2">
      <c r="A50" s="4">
        <v>49</v>
      </c>
      <c r="B50" s="5">
        <f>(SYSCLKOUT/1)/($A50+1)</f>
        <v>1200000</v>
      </c>
      <c r="C50" s="5">
        <f>(SYSCLKOUT/2)/($A50+1)</f>
        <v>600000</v>
      </c>
      <c r="D50" s="5">
        <f>(SYSCLKOUT/4)/($A50+1)</f>
        <v>300000</v>
      </c>
      <c r="E50" s="5">
        <f>(SYSCLKOUT/6)/($A50+1)</f>
        <v>200000</v>
      </c>
      <c r="F50" s="5">
        <f>(SYSCLKOUT/8)/($A50+1)</f>
        <v>150000</v>
      </c>
      <c r="G50" s="5">
        <f>(SYSCLKOUT/10)/($A50+1)</f>
        <v>120000</v>
      </c>
      <c r="H50" s="5">
        <f>(SYSCLKOUT/12)/($A50+1)</f>
        <v>100000</v>
      </c>
      <c r="I50" s="5">
        <f>(SYSCLKOUT/14)/($A50+1)</f>
        <v>85714.28571428571</v>
      </c>
    </row>
    <row r="51" spans="1:9" s="4" customFormat="1" ht="12" customHeight="1" x14ac:dyDescent="0.2">
      <c r="A51" s="4">
        <v>50</v>
      </c>
      <c r="B51" s="5">
        <f>(SYSCLKOUT/1)/($A51+1)</f>
        <v>1176470.5882352942</v>
      </c>
      <c r="C51" s="5">
        <f>(SYSCLKOUT/2)/($A51+1)</f>
        <v>588235.29411764711</v>
      </c>
      <c r="D51" s="5">
        <f>(SYSCLKOUT/4)/($A51+1)</f>
        <v>294117.64705882355</v>
      </c>
      <c r="E51" s="5">
        <f>(SYSCLKOUT/6)/($A51+1)</f>
        <v>196078.43137254901</v>
      </c>
      <c r="F51" s="5">
        <f>(SYSCLKOUT/8)/($A51+1)</f>
        <v>147058.82352941178</v>
      </c>
      <c r="G51" s="5">
        <f>(SYSCLKOUT/10)/($A51+1)</f>
        <v>117647.05882352941</v>
      </c>
      <c r="H51" s="5">
        <f>(SYSCLKOUT/12)/($A51+1)</f>
        <v>98039.215686274503</v>
      </c>
      <c r="I51" s="5">
        <f>(SYSCLKOUT/14)/($A51+1)</f>
        <v>84033.613445378141</v>
      </c>
    </row>
    <row r="52" spans="1:9" s="4" customFormat="1" ht="12" customHeight="1" x14ac:dyDescent="0.2">
      <c r="A52" s="4">
        <v>51</v>
      </c>
      <c r="B52" s="5">
        <f>(SYSCLKOUT/1)/($A52+1)</f>
        <v>1153846.1538461538</v>
      </c>
      <c r="C52" s="5">
        <f>(SYSCLKOUT/2)/($A52+1)</f>
        <v>576923.07692307688</v>
      </c>
      <c r="D52" s="5">
        <f>(SYSCLKOUT/4)/($A52+1)</f>
        <v>288461.53846153844</v>
      </c>
      <c r="E52" s="5">
        <f>(SYSCLKOUT/6)/($A52+1)</f>
        <v>192307.69230769231</v>
      </c>
      <c r="F52" s="5">
        <f>(SYSCLKOUT/8)/($A52+1)</f>
        <v>144230.76923076922</v>
      </c>
      <c r="G52" s="5">
        <f>(SYSCLKOUT/10)/($A52+1)</f>
        <v>115384.61538461539</v>
      </c>
      <c r="H52" s="5">
        <f>(SYSCLKOUT/12)/($A52+1)</f>
        <v>96153.846153846156</v>
      </c>
      <c r="I52" s="5">
        <f>(SYSCLKOUT/14)/($A52+1)</f>
        <v>82417.582417582409</v>
      </c>
    </row>
    <row r="53" spans="1:9" s="4" customFormat="1" ht="12" customHeight="1" x14ac:dyDescent="0.2">
      <c r="A53" s="4">
        <v>52</v>
      </c>
      <c r="B53" s="5">
        <f>(SYSCLKOUT/1)/($A53+1)</f>
        <v>1132075.4716981133</v>
      </c>
      <c r="C53" s="5">
        <f>(SYSCLKOUT/2)/($A53+1)</f>
        <v>566037.73584905663</v>
      </c>
      <c r="D53" s="5">
        <f>(SYSCLKOUT/4)/($A53+1)</f>
        <v>283018.86792452831</v>
      </c>
      <c r="E53" s="5">
        <f>(SYSCLKOUT/6)/($A53+1)</f>
        <v>188679.24528301886</v>
      </c>
      <c r="F53" s="5">
        <f>(SYSCLKOUT/8)/($A53+1)</f>
        <v>141509.43396226416</v>
      </c>
      <c r="G53" s="5">
        <f>(SYSCLKOUT/10)/($A53+1)</f>
        <v>113207.54716981133</v>
      </c>
      <c r="H53" s="5">
        <f>(SYSCLKOUT/12)/($A53+1)</f>
        <v>94339.622641509428</v>
      </c>
      <c r="I53" s="5">
        <f>(SYSCLKOUT/14)/($A53+1)</f>
        <v>80862.533692722369</v>
      </c>
    </row>
    <row r="54" spans="1:9" s="4" customFormat="1" ht="12" customHeight="1" x14ac:dyDescent="0.2">
      <c r="A54" s="4">
        <v>53</v>
      </c>
      <c r="B54" s="5">
        <f>(SYSCLKOUT/1)/($A54+1)</f>
        <v>1111111.111111111</v>
      </c>
      <c r="C54" s="5">
        <f>(SYSCLKOUT/2)/($A54+1)</f>
        <v>555555.5555555555</v>
      </c>
      <c r="D54" s="5">
        <f>(SYSCLKOUT/4)/($A54+1)</f>
        <v>277777.77777777775</v>
      </c>
      <c r="E54" s="5">
        <f>(SYSCLKOUT/6)/($A54+1)</f>
        <v>185185.1851851852</v>
      </c>
      <c r="F54" s="5">
        <f>(SYSCLKOUT/8)/($A54+1)</f>
        <v>138888.88888888888</v>
      </c>
      <c r="G54" s="5">
        <f>(SYSCLKOUT/10)/($A54+1)</f>
        <v>111111.11111111111</v>
      </c>
      <c r="H54" s="5">
        <f>(SYSCLKOUT/12)/($A54+1)</f>
        <v>92592.592592592599</v>
      </c>
      <c r="I54" s="5">
        <f>(SYSCLKOUT/14)/($A54+1)</f>
        <v>79365.079365079364</v>
      </c>
    </row>
    <row r="55" spans="1:9" s="4" customFormat="1" ht="12" customHeight="1" x14ac:dyDescent="0.2">
      <c r="A55" s="4">
        <v>54</v>
      </c>
      <c r="B55" s="5">
        <f>(SYSCLKOUT/1)/($A55+1)</f>
        <v>1090909.0909090908</v>
      </c>
      <c r="C55" s="5">
        <f>(SYSCLKOUT/2)/($A55+1)</f>
        <v>545454.54545454541</v>
      </c>
      <c r="D55" s="5">
        <f>(SYSCLKOUT/4)/($A55+1)</f>
        <v>272727.27272727271</v>
      </c>
      <c r="E55" s="5">
        <f>(SYSCLKOUT/6)/($A55+1)</f>
        <v>181818.18181818182</v>
      </c>
      <c r="F55" s="5">
        <f>(SYSCLKOUT/8)/($A55+1)</f>
        <v>136363.63636363635</v>
      </c>
      <c r="G55" s="5">
        <f>(SYSCLKOUT/10)/($A55+1)</f>
        <v>109090.90909090909</v>
      </c>
      <c r="H55" s="5">
        <f>(SYSCLKOUT/12)/($A55+1)</f>
        <v>90909.090909090912</v>
      </c>
      <c r="I55" s="5">
        <f>(SYSCLKOUT/14)/($A55+1)</f>
        <v>77922.077922077922</v>
      </c>
    </row>
    <row r="56" spans="1:9" s="4" customFormat="1" ht="12" customHeight="1" x14ac:dyDescent="0.2">
      <c r="A56" s="4">
        <v>55</v>
      </c>
      <c r="B56" s="5">
        <f>(SYSCLKOUT/1)/($A56+1)</f>
        <v>1071428.5714285714</v>
      </c>
      <c r="C56" s="5">
        <f>(SYSCLKOUT/2)/($A56+1)</f>
        <v>535714.28571428568</v>
      </c>
      <c r="D56" s="5">
        <f>(SYSCLKOUT/4)/($A56+1)</f>
        <v>267857.14285714284</v>
      </c>
      <c r="E56" s="5">
        <f>(SYSCLKOUT/6)/($A56+1)</f>
        <v>178571.42857142858</v>
      </c>
      <c r="F56" s="5">
        <f>(SYSCLKOUT/8)/($A56+1)</f>
        <v>133928.57142857142</v>
      </c>
      <c r="G56" s="5">
        <f>(SYSCLKOUT/10)/($A56+1)</f>
        <v>107142.85714285714</v>
      </c>
      <c r="H56" s="5">
        <f>(SYSCLKOUT/12)/($A56+1)</f>
        <v>89285.71428571429</v>
      </c>
      <c r="I56" s="5">
        <f>(SYSCLKOUT/14)/($A56+1)</f>
        <v>76530.612244897959</v>
      </c>
    </row>
    <row r="57" spans="1:9" s="4" customFormat="1" ht="12" customHeight="1" x14ac:dyDescent="0.2">
      <c r="A57" s="4">
        <v>56</v>
      </c>
      <c r="B57" s="5">
        <f>(SYSCLKOUT/1)/($A57+1)</f>
        <v>1052631.5789473683</v>
      </c>
      <c r="C57" s="5">
        <f>(SYSCLKOUT/2)/($A57+1)</f>
        <v>526315.78947368416</v>
      </c>
      <c r="D57" s="5">
        <f>(SYSCLKOUT/4)/($A57+1)</f>
        <v>263157.89473684208</v>
      </c>
      <c r="E57" s="5">
        <f>(SYSCLKOUT/6)/($A57+1)</f>
        <v>175438.59649122806</v>
      </c>
      <c r="F57" s="5">
        <f>(SYSCLKOUT/8)/($A57+1)</f>
        <v>131578.94736842104</v>
      </c>
      <c r="G57" s="5">
        <f>(SYSCLKOUT/10)/($A57+1)</f>
        <v>105263.15789473684</v>
      </c>
      <c r="H57" s="5">
        <f>(SYSCLKOUT/12)/($A57+1)</f>
        <v>87719.298245614031</v>
      </c>
      <c r="I57" s="5">
        <f>(SYSCLKOUT/14)/($A57+1)</f>
        <v>75187.969924812031</v>
      </c>
    </row>
    <row r="58" spans="1:9" s="4" customFormat="1" ht="12" customHeight="1" x14ac:dyDescent="0.2">
      <c r="A58" s="4">
        <v>57</v>
      </c>
      <c r="B58" s="5">
        <f>(SYSCLKOUT/1)/($A58+1)</f>
        <v>1034482.7586206896</v>
      </c>
      <c r="C58" s="5">
        <f>(SYSCLKOUT/2)/($A58+1)</f>
        <v>517241.37931034481</v>
      </c>
      <c r="D58" s="5">
        <f>(SYSCLKOUT/4)/($A58+1)</f>
        <v>258620.68965517241</v>
      </c>
      <c r="E58" s="5">
        <f>(SYSCLKOUT/6)/($A58+1)</f>
        <v>172413.79310344829</v>
      </c>
      <c r="F58" s="5">
        <f>(SYSCLKOUT/8)/($A58+1)</f>
        <v>129310.3448275862</v>
      </c>
      <c r="G58" s="5">
        <f>(SYSCLKOUT/10)/($A58+1)</f>
        <v>103448.27586206897</v>
      </c>
      <c r="H58" s="5">
        <f>(SYSCLKOUT/12)/($A58+1)</f>
        <v>86206.896551724145</v>
      </c>
      <c r="I58" s="5">
        <f>(SYSCLKOUT/14)/($A58+1)</f>
        <v>73891.625615763536</v>
      </c>
    </row>
    <row r="59" spans="1:9" s="4" customFormat="1" ht="12" customHeight="1" x14ac:dyDescent="0.2">
      <c r="A59" s="4">
        <v>58</v>
      </c>
      <c r="B59" s="5">
        <f>(SYSCLKOUT/1)/($A59+1)</f>
        <v>1016949.1525423729</v>
      </c>
      <c r="C59" s="5">
        <f>(SYSCLKOUT/2)/($A59+1)</f>
        <v>508474.57627118647</v>
      </c>
      <c r="D59" s="5">
        <f>(SYSCLKOUT/4)/($A59+1)</f>
        <v>254237.28813559323</v>
      </c>
      <c r="E59" s="5">
        <f>(SYSCLKOUT/6)/($A59+1)</f>
        <v>169491.5254237288</v>
      </c>
      <c r="F59" s="5">
        <f>(SYSCLKOUT/8)/($A59+1)</f>
        <v>127118.64406779662</v>
      </c>
      <c r="G59" s="5">
        <f>(SYSCLKOUT/10)/($A59+1)</f>
        <v>101694.91525423729</v>
      </c>
      <c r="H59" s="5">
        <f>(SYSCLKOUT/12)/($A59+1)</f>
        <v>84745.762711864401</v>
      </c>
      <c r="I59" s="5">
        <f>(SYSCLKOUT/14)/($A59+1)</f>
        <v>72639.225181598056</v>
      </c>
    </row>
    <row r="60" spans="1:9" s="4" customFormat="1" ht="12" customHeight="1" x14ac:dyDescent="0.2">
      <c r="A60" s="4">
        <v>59</v>
      </c>
      <c r="B60" s="5">
        <f>(SYSCLKOUT/1)/($A60+1)</f>
        <v>1000000</v>
      </c>
      <c r="C60" s="5">
        <f>(SYSCLKOUT/2)/($A60+1)</f>
        <v>500000</v>
      </c>
      <c r="D60" s="5">
        <f>(SYSCLKOUT/4)/($A60+1)</f>
        <v>250000</v>
      </c>
      <c r="E60" s="5">
        <f>(SYSCLKOUT/6)/($A60+1)</f>
        <v>166666.66666666666</v>
      </c>
      <c r="F60" s="5">
        <f>(SYSCLKOUT/8)/($A60+1)</f>
        <v>125000</v>
      </c>
      <c r="G60" s="5">
        <f>(SYSCLKOUT/10)/($A60+1)</f>
        <v>100000</v>
      </c>
      <c r="H60" s="5">
        <f>(SYSCLKOUT/12)/($A60+1)</f>
        <v>83333.333333333328</v>
      </c>
      <c r="I60" s="5">
        <f>(SYSCLKOUT/14)/($A60+1)</f>
        <v>71428.57142857142</v>
      </c>
    </row>
    <row r="61" spans="1:9" s="4" customFormat="1" ht="12" customHeight="1" x14ac:dyDescent="0.2">
      <c r="A61" s="4">
        <v>60</v>
      </c>
      <c r="B61" s="5">
        <f>(SYSCLKOUT/1)/($A61+1)</f>
        <v>983606.55737704923</v>
      </c>
      <c r="C61" s="5">
        <f>(SYSCLKOUT/2)/($A61+1)</f>
        <v>491803.27868852462</v>
      </c>
      <c r="D61" s="5">
        <f>(SYSCLKOUT/4)/($A61+1)</f>
        <v>245901.63934426231</v>
      </c>
      <c r="E61" s="5">
        <f>(SYSCLKOUT/6)/($A61+1)</f>
        <v>163934.42622950819</v>
      </c>
      <c r="F61" s="5">
        <f>(SYSCLKOUT/8)/($A61+1)</f>
        <v>122950.81967213115</v>
      </c>
      <c r="G61" s="5">
        <f>(SYSCLKOUT/10)/($A61+1)</f>
        <v>98360.655737704918</v>
      </c>
      <c r="H61" s="5">
        <f>(SYSCLKOUT/12)/($A61+1)</f>
        <v>81967.213114754093</v>
      </c>
      <c r="I61" s="5">
        <f>(SYSCLKOUT/14)/($A61+1)</f>
        <v>70257.61124121779</v>
      </c>
    </row>
    <row r="62" spans="1:9" s="4" customFormat="1" ht="12" customHeight="1" x14ac:dyDescent="0.2">
      <c r="A62" s="4">
        <v>61</v>
      </c>
      <c r="B62" s="5">
        <f>(SYSCLKOUT/1)/($A62+1)</f>
        <v>967741.93548387091</v>
      </c>
      <c r="C62" s="5">
        <f>(SYSCLKOUT/2)/($A62+1)</f>
        <v>483870.96774193546</v>
      </c>
      <c r="D62" s="5">
        <f>(SYSCLKOUT/4)/($A62+1)</f>
        <v>241935.48387096773</v>
      </c>
      <c r="E62" s="5">
        <f>(SYSCLKOUT/6)/($A62+1)</f>
        <v>161290.32258064515</v>
      </c>
      <c r="F62" s="5">
        <f>(SYSCLKOUT/8)/($A62+1)</f>
        <v>120967.74193548386</v>
      </c>
      <c r="G62" s="5">
        <f>(SYSCLKOUT/10)/($A62+1)</f>
        <v>96774.193548387091</v>
      </c>
      <c r="H62" s="5">
        <f>(SYSCLKOUT/12)/($A62+1)</f>
        <v>80645.161290322576</v>
      </c>
      <c r="I62" s="5">
        <f>(SYSCLKOUT/14)/($A62+1)</f>
        <v>69124.423963133639</v>
      </c>
    </row>
    <row r="63" spans="1:9" s="4" customFormat="1" ht="12" customHeight="1" x14ac:dyDescent="0.2">
      <c r="A63" s="4">
        <v>62</v>
      </c>
      <c r="B63" s="5">
        <f>(SYSCLKOUT/1)/($A63+1)</f>
        <v>952380.95238095243</v>
      </c>
      <c r="C63" s="5">
        <f>(SYSCLKOUT/2)/($A63+1)</f>
        <v>476190.47619047621</v>
      </c>
      <c r="D63" s="5">
        <f>(SYSCLKOUT/4)/($A63+1)</f>
        <v>238095.23809523811</v>
      </c>
      <c r="E63" s="5">
        <f>(SYSCLKOUT/6)/($A63+1)</f>
        <v>158730.15873015873</v>
      </c>
      <c r="F63" s="5">
        <f>(SYSCLKOUT/8)/($A63+1)</f>
        <v>119047.61904761905</v>
      </c>
      <c r="G63" s="5">
        <f>(SYSCLKOUT/10)/($A63+1)</f>
        <v>95238.095238095237</v>
      </c>
      <c r="H63" s="5">
        <f>(SYSCLKOUT/12)/($A63+1)</f>
        <v>79365.079365079364</v>
      </c>
      <c r="I63" s="5">
        <f>(SYSCLKOUT/14)/($A63+1)</f>
        <v>68027.210884353743</v>
      </c>
    </row>
    <row r="64" spans="1:9" s="4" customFormat="1" ht="12" customHeight="1" x14ac:dyDescent="0.2">
      <c r="A64" s="4">
        <v>63</v>
      </c>
      <c r="B64" s="5">
        <f>(SYSCLKOUT/1)/($A64+1)</f>
        <v>937500</v>
      </c>
      <c r="C64" s="5">
        <f>(SYSCLKOUT/2)/($A64+1)</f>
        <v>468750</v>
      </c>
      <c r="D64" s="5">
        <f>(SYSCLKOUT/4)/($A64+1)</f>
        <v>234375</v>
      </c>
      <c r="E64" s="5">
        <f>(SYSCLKOUT/6)/($A64+1)</f>
        <v>156250</v>
      </c>
      <c r="F64" s="5">
        <f>(SYSCLKOUT/8)/($A64+1)</f>
        <v>117187.5</v>
      </c>
      <c r="G64" s="5">
        <f>(SYSCLKOUT/10)/($A64+1)</f>
        <v>93750</v>
      </c>
      <c r="H64" s="5">
        <f>(SYSCLKOUT/12)/($A64+1)</f>
        <v>78125</v>
      </c>
      <c r="I64" s="5">
        <f>(SYSCLKOUT/14)/($A64+1)</f>
        <v>66964.28571428571</v>
      </c>
    </row>
    <row r="65" spans="1:9" s="4" customFormat="1" ht="12" customHeight="1" x14ac:dyDescent="0.2">
      <c r="A65" s="4">
        <v>64</v>
      </c>
      <c r="B65" s="5">
        <f>(SYSCLKOUT/1)/($A65+1)</f>
        <v>923076.92307692312</v>
      </c>
      <c r="C65" s="5">
        <f>(SYSCLKOUT/2)/($A65+1)</f>
        <v>461538.46153846156</v>
      </c>
      <c r="D65" s="5">
        <f>(SYSCLKOUT/4)/($A65+1)</f>
        <v>230769.23076923078</v>
      </c>
      <c r="E65" s="5">
        <f>(SYSCLKOUT/6)/($A65+1)</f>
        <v>153846.15384615384</v>
      </c>
      <c r="F65" s="5">
        <f>(SYSCLKOUT/8)/($A65+1)</f>
        <v>115384.61538461539</v>
      </c>
      <c r="G65" s="5">
        <f>(SYSCLKOUT/10)/($A65+1)</f>
        <v>92307.692307692312</v>
      </c>
      <c r="H65" s="5">
        <f>(SYSCLKOUT/12)/($A65+1)</f>
        <v>76923.076923076922</v>
      </c>
      <c r="I65" s="5">
        <f>(SYSCLKOUT/14)/($A65+1)</f>
        <v>65934.065934065933</v>
      </c>
    </row>
    <row r="66" spans="1:9" s="4" customFormat="1" ht="12" customHeight="1" x14ac:dyDescent="0.2">
      <c r="A66" s="4">
        <v>65</v>
      </c>
      <c r="B66" s="5">
        <f>(SYSCLKOUT/1)/($A66+1)</f>
        <v>909090.90909090906</v>
      </c>
      <c r="C66" s="5">
        <f>(SYSCLKOUT/2)/($A66+1)</f>
        <v>454545.45454545453</v>
      </c>
      <c r="D66" s="5">
        <f>(SYSCLKOUT/4)/($A66+1)</f>
        <v>227272.72727272726</v>
      </c>
      <c r="E66" s="5">
        <f>(SYSCLKOUT/6)/($A66+1)</f>
        <v>151515.15151515152</v>
      </c>
      <c r="F66" s="5">
        <f>(SYSCLKOUT/8)/($A66+1)</f>
        <v>113636.36363636363</v>
      </c>
      <c r="G66" s="5">
        <f>(SYSCLKOUT/10)/($A66+1)</f>
        <v>90909.090909090912</v>
      </c>
      <c r="H66" s="5">
        <f>(SYSCLKOUT/12)/($A66+1)</f>
        <v>75757.57575757576</v>
      </c>
      <c r="I66" s="5">
        <f>(SYSCLKOUT/14)/($A66+1)</f>
        <v>64935.064935064933</v>
      </c>
    </row>
    <row r="67" spans="1:9" s="4" customFormat="1" ht="12" customHeight="1" x14ac:dyDescent="0.2">
      <c r="A67" s="4">
        <v>66</v>
      </c>
      <c r="B67" s="5">
        <f>(SYSCLKOUT/1)/($A67+1)</f>
        <v>895522.38805970154</v>
      </c>
      <c r="C67" s="5">
        <f>(SYSCLKOUT/2)/($A67+1)</f>
        <v>447761.19402985077</v>
      </c>
      <c r="D67" s="5">
        <f>(SYSCLKOUT/4)/($A67+1)</f>
        <v>223880.59701492538</v>
      </c>
      <c r="E67" s="5">
        <f>(SYSCLKOUT/6)/($A67+1)</f>
        <v>149253.73134328358</v>
      </c>
      <c r="F67" s="5">
        <f>(SYSCLKOUT/8)/($A67+1)</f>
        <v>111940.29850746269</v>
      </c>
      <c r="G67" s="5">
        <f>(SYSCLKOUT/10)/($A67+1)</f>
        <v>89552.238805970148</v>
      </c>
      <c r="H67" s="5">
        <f>(SYSCLKOUT/12)/($A67+1)</f>
        <v>74626.86567164179</v>
      </c>
      <c r="I67" s="5">
        <f>(SYSCLKOUT/14)/($A67+1)</f>
        <v>63965.884861407249</v>
      </c>
    </row>
    <row r="68" spans="1:9" s="4" customFormat="1" ht="12" customHeight="1" x14ac:dyDescent="0.2">
      <c r="A68" s="4">
        <v>67</v>
      </c>
      <c r="B68" s="5">
        <f>(SYSCLKOUT/1)/($A68+1)</f>
        <v>882352.9411764706</v>
      </c>
      <c r="C68" s="5">
        <f>(SYSCLKOUT/2)/($A68+1)</f>
        <v>441176.4705882353</v>
      </c>
      <c r="D68" s="5">
        <f>(SYSCLKOUT/4)/($A68+1)</f>
        <v>220588.23529411765</v>
      </c>
      <c r="E68" s="5">
        <f>(SYSCLKOUT/6)/($A68+1)</f>
        <v>147058.82352941178</v>
      </c>
      <c r="F68" s="5">
        <f>(SYSCLKOUT/8)/($A68+1)</f>
        <v>110294.11764705883</v>
      </c>
      <c r="G68" s="5">
        <f>(SYSCLKOUT/10)/($A68+1)</f>
        <v>88235.294117647063</v>
      </c>
      <c r="H68" s="5">
        <f>(SYSCLKOUT/12)/($A68+1)</f>
        <v>73529.411764705888</v>
      </c>
      <c r="I68" s="5">
        <f>(SYSCLKOUT/14)/($A68+1)</f>
        <v>63025.210084033606</v>
      </c>
    </row>
    <row r="69" spans="1:9" s="4" customFormat="1" ht="12" customHeight="1" x14ac:dyDescent="0.2">
      <c r="A69" s="4">
        <v>68</v>
      </c>
      <c r="B69" s="5">
        <f>(SYSCLKOUT/1)/($A69+1)</f>
        <v>869565.21739130432</v>
      </c>
      <c r="C69" s="5">
        <f>(SYSCLKOUT/2)/($A69+1)</f>
        <v>434782.60869565216</v>
      </c>
      <c r="D69" s="5">
        <f>(SYSCLKOUT/4)/($A69+1)</f>
        <v>217391.30434782608</v>
      </c>
      <c r="E69" s="5">
        <f>(SYSCLKOUT/6)/($A69+1)</f>
        <v>144927.53623188406</v>
      </c>
      <c r="F69" s="5">
        <f>(SYSCLKOUT/8)/($A69+1)</f>
        <v>108695.65217391304</v>
      </c>
      <c r="G69" s="5">
        <f>(SYSCLKOUT/10)/($A69+1)</f>
        <v>86956.521739130432</v>
      </c>
      <c r="H69" s="5">
        <f>(SYSCLKOUT/12)/($A69+1)</f>
        <v>72463.768115942032</v>
      </c>
      <c r="I69" s="5">
        <f>(SYSCLKOUT/14)/($A69+1)</f>
        <v>62111.801242236019</v>
      </c>
    </row>
    <row r="70" spans="1:9" s="4" customFormat="1" ht="12" customHeight="1" x14ac:dyDescent="0.2">
      <c r="A70" s="4">
        <v>69</v>
      </c>
      <c r="B70" s="5">
        <f>(SYSCLKOUT/1)/($A70+1)</f>
        <v>857142.85714285716</v>
      </c>
      <c r="C70" s="5">
        <f>(SYSCLKOUT/2)/($A70+1)</f>
        <v>428571.42857142858</v>
      </c>
      <c r="D70" s="5">
        <f>(SYSCLKOUT/4)/($A70+1)</f>
        <v>214285.71428571429</v>
      </c>
      <c r="E70" s="5">
        <f>(SYSCLKOUT/6)/($A70+1)</f>
        <v>142857.14285714287</v>
      </c>
      <c r="F70" s="5">
        <f>(SYSCLKOUT/8)/($A70+1)</f>
        <v>107142.85714285714</v>
      </c>
      <c r="G70" s="5">
        <f>(SYSCLKOUT/10)/($A70+1)</f>
        <v>85714.28571428571</v>
      </c>
      <c r="H70" s="5">
        <f>(SYSCLKOUT/12)/($A70+1)</f>
        <v>71428.571428571435</v>
      </c>
      <c r="I70" s="5">
        <f>(SYSCLKOUT/14)/($A70+1)</f>
        <v>61224.489795918365</v>
      </c>
    </row>
    <row r="71" spans="1:9" s="4" customFormat="1" ht="12" customHeight="1" x14ac:dyDescent="0.2">
      <c r="A71" s="4">
        <v>70</v>
      </c>
      <c r="B71" s="5">
        <f>(SYSCLKOUT/1)/($A71+1)</f>
        <v>845070.42253521131</v>
      </c>
      <c r="C71" s="5">
        <f>(SYSCLKOUT/2)/($A71+1)</f>
        <v>422535.21126760566</v>
      </c>
      <c r="D71" s="5">
        <f>(SYSCLKOUT/4)/($A71+1)</f>
        <v>211267.60563380283</v>
      </c>
      <c r="E71" s="5">
        <f>(SYSCLKOUT/6)/($A71+1)</f>
        <v>140845.07042253521</v>
      </c>
      <c r="F71" s="5">
        <f>(SYSCLKOUT/8)/($A71+1)</f>
        <v>105633.80281690141</v>
      </c>
      <c r="G71" s="5">
        <f>(SYSCLKOUT/10)/($A71+1)</f>
        <v>84507.042253521126</v>
      </c>
      <c r="H71" s="5">
        <f>(SYSCLKOUT/12)/($A71+1)</f>
        <v>70422.535211267605</v>
      </c>
      <c r="I71" s="5">
        <f>(SYSCLKOUT/14)/($A71+1)</f>
        <v>60362.173038229375</v>
      </c>
    </row>
    <row r="72" spans="1:9" s="4" customFormat="1" ht="12" customHeight="1" x14ac:dyDescent="0.2">
      <c r="A72" s="4">
        <v>71</v>
      </c>
      <c r="B72" s="5">
        <f>(SYSCLKOUT/1)/($A72+1)</f>
        <v>833333.33333333337</v>
      </c>
      <c r="C72" s="5">
        <f>(SYSCLKOUT/2)/($A72+1)</f>
        <v>416666.66666666669</v>
      </c>
      <c r="D72" s="5">
        <f>(SYSCLKOUT/4)/($A72+1)</f>
        <v>208333.33333333334</v>
      </c>
      <c r="E72" s="5">
        <f>(SYSCLKOUT/6)/($A72+1)</f>
        <v>138888.88888888888</v>
      </c>
      <c r="F72" s="5">
        <f>(SYSCLKOUT/8)/($A72+1)</f>
        <v>104166.66666666667</v>
      </c>
      <c r="G72" s="5">
        <f>(SYSCLKOUT/10)/($A72+1)</f>
        <v>83333.333333333328</v>
      </c>
      <c r="H72" s="5">
        <f>(SYSCLKOUT/12)/($A72+1)</f>
        <v>69444.444444444438</v>
      </c>
      <c r="I72" s="5">
        <f>(SYSCLKOUT/14)/($A72+1)</f>
        <v>59523.809523809519</v>
      </c>
    </row>
    <row r="73" spans="1:9" s="4" customFormat="1" ht="12" customHeight="1" x14ac:dyDescent="0.2">
      <c r="A73" s="4">
        <v>72</v>
      </c>
      <c r="B73" s="5">
        <f>(SYSCLKOUT/1)/($A73+1)</f>
        <v>821917.80821917811</v>
      </c>
      <c r="C73" s="5">
        <f>(SYSCLKOUT/2)/($A73+1)</f>
        <v>410958.90410958906</v>
      </c>
      <c r="D73" s="5">
        <f>(SYSCLKOUT/4)/($A73+1)</f>
        <v>205479.45205479453</v>
      </c>
      <c r="E73" s="5">
        <f>(SYSCLKOUT/6)/($A73+1)</f>
        <v>136986.30136986301</v>
      </c>
      <c r="F73" s="5">
        <f>(SYSCLKOUT/8)/($A73+1)</f>
        <v>102739.72602739726</v>
      </c>
      <c r="G73" s="5">
        <f>(SYSCLKOUT/10)/($A73+1)</f>
        <v>82191.780821917811</v>
      </c>
      <c r="H73" s="5">
        <f>(SYSCLKOUT/12)/($A73+1)</f>
        <v>68493.150684931505</v>
      </c>
      <c r="I73" s="5">
        <f>(SYSCLKOUT/14)/($A73+1)</f>
        <v>58708.414872798428</v>
      </c>
    </row>
    <row r="74" spans="1:9" s="4" customFormat="1" ht="12" customHeight="1" x14ac:dyDescent="0.2">
      <c r="A74" s="4">
        <v>73</v>
      </c>
      <c r="B74" s="5">
        <f>(SYSCLKOUT/1)/($A74+1)</f>
        <v>810810.81081081077</v>
      </c>
      <c r="C74" s="5">
        <f>(SYSCLKOUT/2)/($A74+1)</f>
        <v>405405.40540540538</v>
      </c>
      <c r="D74" s="5">
        <f>(SYSCLKOUT/4)/($A74+1)</f>
        <v>202702.70270270269</v>
      </c>
      <c r="E74" s="5">
        <f>(SYSCLKOUT/6)/($A74+1)</f>
        <v>135135.13513513515</v>
      </c>
      <c r="F74" s="5">
        <f>(SYSCLKOUT/8)/($A74+1)</f>
        <v>101351.35135135135</v>
      </c>
      <c r="G74" s="5">
        <f>(SYSCLKOUT/10)/($A74+1)</f>
        <v>81081.08108108108</v>
      </c>
      <c r="H74" s="5">
        <f>(SYSCLKOUT/12)/($A74+1)</f>
        <v>67567.567567567574</v>
      </c>
      <c r="I74" s="5">
        <f>(SYSCLKOUT/14)/($A74+1)</f>
        <v>57915.057915057914</v>
      </c>
    </row>
    <row r="75" spans="1:9" s="4" customFormat="1" ht="12" customHeight="1" x14ac:dyDescent="0.2">
      <c r="A75" s="4">
        <v>74</v>
      </c>
      <c r="B75" s="5">
        <f>(SYSCLKOUT/1)/($A75+1)</f>
        <v>800000</v>
      </c>
      <c r="C75" s="5">
        <f>(SYSCLKOUT/2)/($A75+1)</f>
        <v>400000</v>
      </c>
      <c r="D75" s="5">
        <f>(SYSCLKOUT/4)/($A75+1)</f>
        <v>200000</v>
      </c>
      <c r="E75" s="5">
        <f>(SYSCLKOUT/6)/($A75+1)</f>
        <v>133333.33333333334</v>
      </c>
      <c r="F75" s="5">
        <f>(SYSCLKOUT/8)/($A75+1)</f>
        <v>100000</v>
      </c>
      <c r="G75" s="5">
        <f>(SYSCLKOUT/10)/($A75+1)</f>
        <v>80000</v>
      </c>
      <c r="H75" s="5">
        <f>(SYSCLKOUT/12)/($A75+1)</f>
        <v>66666.666666666672</v>
      </c>
      <c r="I75" s="5">
        <f>(SYSCLKOUT/14)/($A75+1)</f>
        <v>57142.857142857138</v>
      </c>
    </row>
    <row r="76" spans="1:9" s="4" customFormat="1" ht="12" customHeight="1" x14ac:dyDescent="0.2">
      <c r="A76" s="4">
        <v>75</v>
      </c>
      <c r="B76" s="5">
        <f>(SYSCLKOUT/1)/($A76+1)</f>
        <v>789473.68421052629</v>
      </c>
      <c r="C76" s="5">
        <f>(SYSCLKOUT/2)/($A76+1)</f>
        <v>394736.84210526315</v>
      </c>
      <c r="D76" s="5">
        <f>(SYSCLKOUT/4)/($A76+1)</f>
        <v>197368.42105263157</v>
      </c>
      <c r="E76" s="5">
        <f>(SYSCLKOUT/6)/($A76+1)</f>
        <v>131578.94736842104</v>
      </c>
      <c r="F76" s="5">
        <f>(SYSCLKOUT/8)/($A76+1)</f>
        <v>98684.210526315786</v>
      </c>
      <c r="G76" s="5">
        <f>(SYSCLKOUT/10)/($A76+1)</f>
        <v>78947.368421052626</v>
      </c>
      <c r="H76" s="5">
        <f>(SYSCLKOUT/12)/($A76+1)</f>
        <v>65789.473684210519</v>
      </c>
      <c r="I76" s="5">
        <f>(SYSCLKOUT/14)/($A76+1)</f>
        <v>56390.977443609016</v>
      </c>
    </row>
    <row r="77" spans="1:9" s="4" customFormat="1" ht="12" customHeight="1" x14ac:dyDescent="0.2">
      <c r="A77" s="4">
        <v>76</v>
      </c>
      <c r="B77" s="5">
        <f>(SYSCLKOUT/1)/($A77+1)</f>
        <v>779220.77922077919</v>
      </c>
      <c r="C77" s="5">
        <f>(SYSCLKOUT/2)/($A77+1)</f>
        <v>389610.3896103896</v>
      </c>
      <c r="D77" s="5">
        <f>(SYSCLKOUT/4)/($A77+1)</f>
        <v>194805.1948051948</v>
      </c>
      <c r="E77" s="5">
        <f>(SYSCLKOUT/6)/($A77+1)</f>
        <v>129870.12987012987</v>
      </c>
      <c r="F77" s="5">
        <f>(SYSCLKOUT/8)/($A77+1)</f>
        <v>97402.597402597399</v>
      </c>
      <c r="G77" s="5">
        <f>(SYSCLKOUT/10)/($A77+1)</f>
        <v>77922.077922077922</v>
      </c>
      <c r="H77" s="5">
        <f>(SYSCLKOUT/12)/($A77+1)</f>
        <v>64935.064935064933</v>
      </c>
      <c r="I77" s="5">
        <f>(SYSCLKOUT/14)/($A77+1)</f>
        <v>55658.627087198511</v>
      </c>
    </row>
    <row r="78" spans="1:9" s="4" customFormat="1" ht="12" customHeight="1" x14ac:dyDescent="0.2">
      <c r="A78" s="4">
        <v>77</v>
      </c>
      <c r="B78" s="5">
        <f>(SYSCLKOUT/1)/($A78+1)</f>
        <v>769230.76923076925</v>
      </c>
      <c r="C78" s="5">
        <f>(SYSCLKOUT/2)/($A78+1)</f>
        <v>384615.38461538462</v>
      </c>
      <c r="D78" s="5">
        <f>(SYSCLKOUT/4)/($A78+1)</f>
        <v>192307.69230769231</v>
      </c>
      <c r="E78" s="5">
        <f>(SYSCLKOUT/6)/($A78+1)</f>
        <v>128205.1282051282</v>
      </c>
      <c r="F78" s="5">
        <f>(SYSCLKOUT/8)/($A78+1)</f>
        <v>96153.846153846156</v>
      </c>
      <c r="G78" s="5">
        <f>(SYSCLKOUT/10)/($A78+1)</f>
        <v>76923.076923076922</v>
      </c>
      <c r="H78" s="5">
        <f>(SYSCLKOUT/12)/($A78+1)</f>
        <v>64102.564102564102</v>
      </c>
      <c r="I78" s="5">
        <f>(SYSCLKOUT/14)/($A78+1)</f>
        <v>54945.054945054944</v>
      </c>
    </row>
    <row r="79" spans="1:9" s="4" customFormat="1" ht="12" customHeight="1" x14ac:dyDescent="0.2">
      <c r="A79" s="4">
        <v>78</v>
      </c>
      <c r="B79" s="5">
        <f>(SYSCLKOUT/1)/($A79+1)</f>
        <v>759493.67088607594</v>
      </c>
      <c r="C79" s="5">
        <f>(SYSCLKOUT/2)/($A79+1)</f>
        <v>379746.83544303797</v>
      </c>
      <c r="D79" s="5">
        <f>(SYSCLKOUT/4)/($A79+1)</f>
        <v>189873.41772151898</v>
      </c>
      <c r="E79" s="5">
        <f>(SYSCLKOUT/6)/($A79+1)</f>
        <v>126582.27848101266</v>
      </c>
      <c r="F79" s="5">
        <f>(SYSCLKOUT/8)/($A79+1)</f>
        <v>94936.708860759492</v>
      </c>
      <c r="G79" s="5">
        <f>(SYSCLKOUT/10)/($A79+1)</f>
        <v>75949.3670886076</v>
      </c>
      <c r="H79" s="5">
        <f>(SYSCLKOUT/12)/($A79+1)</f>
        <v>63291.139240506331</v>
      </c>
      <c r="I79" s="5">
        <f>(SYSCLKOUT/14)/($A79+1)</f>
        <v>54249.547920433994</v>
      </c>
    </row>
    <row r="80" spans="1:9" s="4" customFormat="1" ht="12" customHeight="1" x14ac:dyDescent="0.2">
      <c r="A80" s="4">
        <v>79</v>
      </c>
      <c r="B80" s="5">
        <f>(SYSCLKOUT/1)/($A80+1)</f>
        <v>750000</v>
      </c>
      <c r="C80" s="5">
        <f>(SYSCLKOUT/2)/($A80+1)</f>
        <v>375000</v>
      </c>
      <c r="D80" s="5">
        <f>(SYSCLKOUT/4)/($A80+1)</f>
        <v>187500</v>
      </c>
      <c r="E80" s="5">
        <f>(SYSCLKOUT/6)/($A80+1)</f>
        <v>125000</v>
      </c>
      <c r="F80" s="5">
        <f>(SYSCLKOUT/8)/($A80+1)</f>
        <v>93750</v>
      </c>
      <c r="G80" s="5">
        <f>(SYSCLKOUT/10)/($A80+1)</f>
        <v>75000</v>
      </c>
      <c r="H80" s="5">
        <f>(SYSCLKOUT/12)/($A80+1)</f>
        <v>62500</v>
      </c>
      <c r="I80" s="5">
        <f>(SYSCLKOUT/14)/($A80+1)</f>
        <v>53571.428571428565</v>
      </c>
    </row>
    <row r="81" spans="1:9" s="4" customFormat="1" ht="12" customHeight="1" x14ac:dyDescent="0.2">
      <c r="A81" s="4">
        <v>80</v>
      </c>
      <c r="B81" s="5">
        <f>(SYSCLKOUT/1)/($A81+1)</f>
        <v>740740.74074074079</v>
      </c>
      <c r="C81" s="5">
        <f>(SYSCLKOUT/2)/($A81+1)</f>
        <v>370370.37037037039</v>
      </c>
      <c r="D81" s="5">
        <f>(SYSCLKOUT/4)/($A81+1)</f>
        <v>185185.1851851852</v>
      </c>
      <c r="E81" s="5">
        <f>(SYSCLKOUT/6)/($A81+1)</f>
        <v>123456.79012345678</v>
      </c>
      <c r="F81" s="5">
        <f>(SYSCLKOUT/8)/($A81+1)</f>
        <v>92592.592592592599</v>
      </c>
      <c r="G81" s="5">
        <f>(SYSCLKOUT/10)/($A81+1)</f>
        <v>74074.074074074073</v>
      </c>
      <c r="H81" s="5">
        <f>(SYSCLKOUT/12)/($A81+1)</f>
        <v>61728.395061728392</v>
      </c>
      <c r="I81" s="5">
        <f>(SYSCLKOUT/14)/($A81+1)</f>
        <v>52910.052910052909</v>
      </c>
    </row>
    <row r="82" spans="1:9" s="4" customFormat="1" ht="12" customHeight="1" x14ac:dyDescent="0.2">
      <c r="A82" s="4">
        <v>81</v>
      </c>
      <c r="B82" s="5">
        <f>(SYSCLKOUT/1)/($A82+1)</f>
        <v>731707.31707317068</v>
      </c>
      <c r="C82" s="5">
        <f>(SYSCLKOUT/2)/($A82+1)</f>
        <v>365853.65853658534</v>
      </c>
      <c r="D82" s="5">
        <f>(SYSCLKOUT/4)/($A82+1)</f>
        <v>182926.82926829267</v>
      </c>
      <c r="E82" s="5">
        <f>(SYSCLKOUT/6)/($A82+1)</f>
        <v>121951.21951219512</v>
      </c>
      <c r="F82" s="5">
        <f>(SYSCLKOUT/8)/($A82+1)</f>
        <v>91463.414634146335</v>
      </c>
      <c r="G82" s="5">
        <f>(SYSCLKOUT/10)/($A82+1)</f>
        <v>73170.731707317071</v>
      </c>
      <c r="H82" s="5">
        <f>(SYSCLKOUT/12)/($A82+1)</f>
        <v>60975.609756097561</v>
      </c>
      <c r="I82" s="5">
        <f>(SYSCLKOUT/14)/($A82+1)</f>
        <v>52264.808362369338</v>
      </c>
    </row>
    <row r="83" spans="1:9" s="4" customFormat="1" ht="12" customHeight="1" x14ac:dyDescent="0.2">
      <c r="A83" s="4">
        <v>82</v>
      </c>
      <c r="B83" s="5">
        <f>(SYSCLKOUT/1)/($A83+1)</f>
        <v>722891.56626506022</v>
      </c>
      <c r="C83" s="5">
        <f>(SYSCLKOUT/2)/($A83+1)</f>
        <v>361445.78313253011</v>
      </c>
      <c r="D83" s="5">
        <f>(SYSCLKOUT/4)/($A83+1)</f>
        <v>180722.89156626505</v>
      </c>
      <c r="E83" s="5">
        <f>(SYSCLKOUT/6)/($A83+1)</f>
        <v>120481.92771084337</v>
      </c>
      <c r="F83" s="5">
        <f>(SYSCLKOUT/8)/($A83+1)</f>
        <v>90361.445783132527</v>
      </c>
      <c r="G83" s="5">
        <f>(SYSCLKOUT/10)/($A83+1)</f>
        <v>72289.156626506025</v>
      </c>
      <c r="H83" s="5">
        <f>(SYSCLKOUT/12)/($A83+1)</f>
        <v>60240.963855421687</v>
      </c>
      <c r="I83" s="5">
        <f>(SYSCLKOUT/14)/($A83+1)</f>
        <v>51635.111876075731</v>
      </c>
    </row>
    <row r="84" spans="1:9" s="4" customFormat="1" ht="12" customHeight="1" x14ac:dyDescent="0.2">
      <c r="A84" s="4">
        <v>83</v>
      </c>
      <c r="B84" s="5">
        <f>(SYSCLKOUT/1)/($A84+1)</f>
        <v>714285.71428571432</v>
      </c>
      <c r="C84" s="5">
        <f>(SYSCLKOUT/2)/($A84+1)</f>
        <v>357142.85714285716</v>
      </c>
      <c r="D84" s="5">
        <f>(SYSCLKOUT/4)/($A84+1)</f>
        <v>178571.42857142858</v>
      </c>
      <c r="E84" s="5">
        <f>(SYSCLKOUT/6)/($A84+1)</f>
        <v>119047.61904761905</v>
      </c>
      <c r="F84" s="5">
        <f>(SYSCLKOUT/8)/($A84+1)</f>
        <v>89285.71428571429</v>
      </c>
      <c r="G84" s="5">
        <f>(SYSCLKOUT/10)/($A84+1)</f>
        <v>71428.571428571435</v>
      </c>
      <c r="H84" s="5">
        <f>(SYSCLKOUT/12)/($A84+1)</f>
        <v>59523.809523809527</v>
      </c>
      <c r="I84" s="5">
        <f>(SYSCLKOUT/14)/($A84+1)</f>
        <v>51020.408163265303</v>
      </c>
    </row>
    <row r="85" spans="1:9" s="4" customFormat="1" ht="12" customHeight="1" x14ac:dyDescent="0.2">
      <c r="A85" s="4">
        <v>84</v>
      </c>
      <c r="B85" s="5">
        <f>(SYSCLKOUT/1)/($A85+1)</f>
        <v>705882.3529411765</v>
      </c>
      <c r="C85" s="5">
        <f>(SYSCLKOUT/2)/($A85+1)</f>
        <v>352941.17647058825</v>
      </c>
      <c r="D85" s="5">
        <f>(SYSCLKOUT/4)/($A85+1)</f>
        <v>176470.58823529413</v>
      </c>
      <c r="E85" s="5">
        <f>(SYSCLKOUT/6)/($A85+1)</f>
        <v>117647.05882352941</v>
      </c>
      <c r="F85" s="5">
        <f>(SYSCLKOUT/8)/($A85+1)</f>
        <v>88235.294117647063</v>
      </c>
      <c r="G85" s="5">
        <f>(SYSCLKOUT/10)/($A85+1)</f>
        <v>70588.23529411765</v>
      </c>
      <c r="H85" s="5">
        <f>(SYSCLKOUT/12)/($A85+1)</f>
        <v>58823.529411764706</v>
      </c>
      <c r="I85" s="5">
        <f>(SYSCLKOUT/14)/($A85+1)</f>
        <v>50420.168067226885</v>
      </c>
    </row>
    <row r="86" spans="1:9" s="4" customFormat="1" ht="12" customHeight="1" x14ac:dyDescent="0.2">
      <c r="A86" s="4">
        <v>85</v>
      </c>
      <c r="B86" s="5">
        <f>(SYSCLKOUT/1)/($A86+1)</f>
        <v>697674.41860465112</v>
      </c>
      <c r="C86" s="5">
        <f>(SYSCLKOUT/2)/($A86+1)</f>
        <v>348837.20930232556</v>
      </c>
      <c r="D86" s="5">
        <f>(SYSCLKOUT/4)/($A86+1)</f>
        <v>174418.60465116278</v>
      </c>
      <c r="E86" s="5">
        <f>(SYSCLKOUT/6)/($A86+1)</f>
        <v>116279.06976744186</v>
      </c>
      <c r="F86" s="5">
        <f>(SYSCLKOUT/8)/($A86+1)</f>
        <v>87209.30232558139</v>
      </c>
      <c r="G86" s="5">
        <f>(SYSCLKOUT/10)/($A86+1)</f>
        <v>69767.441860465115</v>
      </c>
      <c r="H86" s="5">
        <f>(SYSCLKOUT/12)/($A86+1)</f>
        <v>58139.534883720931</v>
      </c>
      <c r="I86" s="5">
        <f>(SYSCLKOUT/14)/($A86+1)</f>
        <v>49833.887043189367</v>
      </c>
    </row>
    <row r="87" spans="1:9" s="4" customFormat="1" ht="12" customHeight="1" x14ac:dyDescent="0.2">
      <c r="A87" s="4">
        <v>86</v>
      </c>
      <c r="B87" s="5">
        <f>(SYSCLKOUT/1)/($A87+1)</f>
        <v>689655.17241379316</v>
      </c>
      <c r="C87" s="5">
        <f>(SYSCLKOUT/2)/($A87+1)</f>
        <v>344827.58620689658</v>
      </c>
      <c r="D87" s="5">
        <f>(SYSCLKOUT/4)/($A87+1)</f>
        <v>172413.79310344829</v>
      </c>
      <c r="E87" s="5">
        <f>(SYSCLKOUT/6)/($A87+1)</f>
        <v>114942.52873563218</v>
      </c>
      <c r="F87" s="5">
        <f>(SYSCLKOUT/8)/($A87+1)</f>
        <v>86206.896551724145</v>
      </c>
      <c r="G87" s="5">
        <f>(SYSCLKOUT/10)/($A87+1)</f>
        <v>68965.517241379304</v>
      </c>
      <c r="H87" s="5">
        <f>(SYSCLKOUT/12)/($A87+1)</f>
        <v>57471.264367816089</v>
      </c>
      <c r="I87" s="5">
        <f>(SYSCLKOUT/14)/($A87+1)</f>
        <v>49261.083743842362</v>
      </c>
    </row>
    <row r="88" spans="1:9" s="4" customFormat="1" ht="12" customHeight="1" x14ac:dyDescent="0.2">
      <c r="A88" s="4">
        <v>87</v>
      </c>
      <c r="B88" s="5">
        <f>(SYSCLKOUT/1)/($A88+1)</f>
        <v>681818.18181818177</v>
      </c>
      <c r="C88" s="5">
        <f>(SYSCLKOUT/2)/($A88+1)</f>
        <v>340909.09090909088</v>
      </c>
      <c r="D88" s="5">
        <f>(SYSCLKOUT/4)/($A88+1)</f>
        <v>170454.54545454544</v>
      </c>
      <c r="E88" s="5">
        <f>(SYSCLKOUT/6)/($A88+1)</f>
        <v>113636.36363636363</v>
      </c>
      <c r="F88" s="5">
        <f>(SYSCLKOUT/8)/($A88+1)</f>
        <v>85227.272727272721</v>
      </c>
      <c r="G88" s="5">
        <f>(SYSCLKOUT/10)/($A88+1)</f>
        <v>68181.818181818177</v>
      </c>
      <c r="H88" s="5">
        <f>(SYSCLKOUT/12)/($A88+1)</f>
        <v>56818.181818181816</v>
      </c>
      <c r="I88" s="5">
        <f>(SYSCLKOUT/14)/($A88+1)</f>
        <v>48701.2987012987</v>
      </c>
    </row>
    <row r="89" spans="1:9" s="4" customFormat="1" ht="12" customHeight="1" x14ac:dyDescent="0.2">
      <c r="A89" s="4">
        <v>88</v>
      </c>
      <c r="B89" s="5">
        <f>(SYSCLKOUT/1)/($A89+1)</f>
        <v>674157.30337078648</v>
      </c>
      <c r="C89" s="5">
        <f>(SYSCLKOUT/2)/($A89+1)</f>
        <v>337078.65168539324</v>
      </c>
      <c r="D89" s="5">
        <f>(SYSCLKOUT/4)/($A89+1)</f>
        <v>168539.32584269662</v>
      </c>
      <c r="E89" s="5">
        <f>(SYSCLKOUT/6)/($A89+1)</f>
        <v>112359.55056179775</v>
      </c>
      <c r="F89" s="5">
        <f>(SYSCLKOUT/8)/($A89+1)</f>
        <v>84269.66292134831</v>
      </c>
      <c r="G89" s="5">
        <f>(SYSCLKOUT/10)/($A89+1)</f>
        <v>67415.730337078654</v>
      </c>
      <c r="H89" s="5">
        <f>(SYSCLKOUT/12)/($A89+1)</f>
        <v>56179.775280898873</v>
      </c>
      <c r="I89" s="5">
        <f>(SYSCLKOUT/14)/($A89+1)</f>
        <v>48154.093097913319</v>
      </c>
    </row>
    <row r="90" spans="1:9" s="4" customFormat="1" ht="12" customHeight="1" x14ac:dyDescent="0.2">
      <c r="A90" s="4">
        <v>89</v>
      </c>
      <c r="B90" s="5">
        <f>(SYSCLKOUT/1)/($A90+1)</f>
        <v>666666.66666666663</v>
      </c>
      <c r="C90" s="5">
        <f>(SYSCLKOUT/2)/($A90+1)</f>
        <v>333333.33333333331</v>
      </c>
      <c r="D90" s="5">
        <f>(SYSCLKOUT/4)/($A90+1)</f>
        <v>166666.66666666666</v>
      </c>
      <c r="E90" s="5">
        <f>(SYSCLKOUT/6)/($A90+1)</f>
        <v>111111.11111111111</v>
      </c>
      <c r="F90" s="5">
        <f>(SYSCLKOUT/8)/($A90+1)</f>
        <v>83333.333333333328</v>
      </c>
      <c r="G90" s="5">
        <f>(SYSCLKOUT/10)/($A90+1)</f>
        <v>66666.666666666672</v>
      </c>
      <c r="H90" s="5">
        <f>(SYSCLKOUT/12)/($A90+1)</f>
        <v>55555.555555555555</v>
      </c>
      <c r="I90" s="5">
        <f>(SYSCLKOUT/14)/($A90+1)</f>
        <v>47619.047619047618</v>
      </c>
    </row>
    <row r="91" spans="1:9" s="4" customFormat="1" ht="12" customHeight="1" x14ac:dyDescent="0.2">
      <c r="A91" s="4">
        <v>90</v>
      </c>
      <c r="B91" s="5">
        <f>(SYSCLKOUT/1)/($A91+1)</f>
        <v>659340.65934065939</v>
      </c>
      <c r="C91" s="5">
        <f>(SYSCLKOUT/2)/($A91+1)</f>
        <v>329670.32967032969</v>
      </c>
      <c r="D91" s="5">
        <f>(SYSCLKOUT/4)/($A91+1)</f>
        <v>164835.16483516485</v>
      </c>
      <c r="E91" s="5">
        <f>(SYSCLKOUT/6)/($A91+1)</f>
        <v>109890.10989010989</v>
      </c>
      <c r="F91" s="5">
        <f>(SYSCLKOUT/8)/($A91+1)</f>
        <v>82417.582417582424</v>
      </c>
      <c r="G91" s="5">
        <f>(SYSCLKOUT/10)/($A91+1)</f>
        <v>65934.065934065933</v>
      </c>
      <c r="H91" s="5">
        <f>(SYSCLKOUT/12)/($A91+1)</f>
        <v>54945.054945054944</v>
      </c>
      <c r="I91" s="5">
        <f>(SYSCLKOUT/14)/($A91+1)</f>
        <v>47095.761381475662</v>
      </c>
    </row>
    <row r="92" spans="1:9" s="4" customFormat="1" ht="12" customHeight="1" x14ac:dyDescent="0.2">
      <c r="A92" s="4">
        <v>91</v>
      </c>
      <c r="B92" s="5">
        <f>(SYSCLKOUT/1)/($A92+1)</f>
        <v>652173.91304347827</v>
      </c>
      <c r="C92" s="5">
        <f>(SYSCLKOUT/2)/($A92+1)</f>
        <v>326086.95652173914</v>
      </c>
      <c r="D92" s="5">
        <f>(SYSCLKOUT/4)/($A92+1)</f>
        <v>163043.47826086957</v>
      </c>
      <c r="E92" s="5">
        <f>(SYSCLKOUT/6)/($A92+1)</f>
        <v>108695.65217391304</v>
      </c>
      <c r="F92" s="5">
        <f>(SYSCLKOUT/8)/($A92+1)</f>
        <v>81521.739130434784</v>
      </c>
      <c r="G92" s="5">
        <f>(SYSCLKOUT/10)/($A92+1)</f>
        <v>65217.391304347824</v>
      </c>
      <c r="H92" s="5">
        <f>(SYSCLKOUT/12)/($A92+1)</f>
        <v>54347.82608695652</v>
      </c>
      <c r="I92" s="5">
        <f>(SYSCLKOUT/14)/($A92+1)</f>
        <v>46583.850931677014</v>
      </c>
    </row>
    <row r="93" spans="1:9" s="4" customFormat="1" ht="12" customHeight="1" x14ac:dyDescent="0.2">
      <c r="A93" s="4">
        <v>92</v>
      </c>
      <c r="B93" s="5">
        <f>(SYSCLKOUT/1)/($A93+1)</f>
        <v>645161.29032258061</v>
      </c>
      <c r="C93" s="5">
        <f>(SYSCLKOUT/2)/($A93+1)</f>
        <v>322580.6451612903</v>
      </c>
      <c r="D93" s="5">
        <f>(SYSCLKOUT/4)/($A93+1)</f>
        <v>161290.32258064515</v>
      </c>
      <c r="E93" s="5">
        <f>(SYSCLKOUT/6)/($A93+1)</f>
        <v>107526.8817204301</v>
      </c>
      <c r="F93" s="5">
        <f>(SYSCLKOUT/8)/($A93+1)</f>
        <v>80645.161290322576</v>
      </c>
      <c r="G93" s="5">
        <f>(SYSCLKOUT/10)/($A93+1)</f>
        <v>64516.129032258068</v>
      </c>
      <c r="H93" s="5">
        <f>(SYSCLKOUT/12)/($A93+1)</f>
        <v>53763.440860215051</v>
      </c>
      <c r="I93" s="5">
        <f>(SYSCLKOUT/14)/($A93+1)</f>
        <v>46082.949308755757</v>
      </c>
    </row>
    <row r="94" spans="1:9" s="4" customFormat="1" ht="12" customHeight="1" x14ac:dyDescent="0.2">
      <c r="A94" s="4">
        <v>93</v>
      </c>
      <c r="B94" s="5">
        <f>(SYSCLKOUT/1)/($A94+1)</f>
        <v>638297.8723404255</v>
      </c>
      <c r="C94" s="5">
        <f>(SYSCLKOUT/2)/($A94+1)</f>
        <v>319148.93617021275</v>
      </c>
      <c r="D94" s="5">
        <f>(SYSCLKOUT/4)/($A94+1)</f>
        <v>159574.46808510637</v>
      </c>
      <c r="E94" s="5">
        <f>(SYSCLKOUT/6)/($A94+1)</f>
        <v>106382.97872340426</v>
      </c>
      <c r="F94" s="5">
        <f>(SYSCLKOUT/8)/($A94+1)</f>
        <v>79787.234042553187</v>
      </c>
      <c r="G94" s="5">
        <f>(SYSCLKOUT/10)/($A94+1)</f>
        <v>63829.787234042553</v>
      </c>
      <c r="H94" s="5">
        <f>(SYSCLKOUT/12)/($A94+1)</f>
        <v>53191.48936170213</v>
      </c>
      <c r="I94" s="5">
        <f>(SYSCLKOUT/14)/($A94+1)</f>
        <v>45592.705167173248</v>
      </c>
    </row>
    <row r="95" spans="1:9" s="4" customFormat="1" ht="12" customHeight="1" x14ac:dyDescent="0.2">
      <c r="A95" s="4">
        <v>94</v>
      </c>
      <c r="B95" s="5">
        <f>(SYSCLKOUT/1)/($A95+1)</f>
        <v>631578.94736842101</v>
      </c>
      <c r="C95" s="5">
        <f>(SYSCLKOUT/2)/($A95+1)</f>
        <v>315789.4736842105</v>
      </c>
      <c r="D95" s="5">
        <f>(SYSCLKOUT/4)/($A95+1)</f>
        <v>157894.73684210525</v>
      </c>
      <c r="E95" s="5">
        <f>(SYSCLKOUT/6)/($A95+1)</f>
        <v>105263.15789473684</v>
      </c>
      <c r="F95" s="5">
        <f>(SYSCLKOUT/8)/($A95+1)</f>
        <v>78947.368421052626</v>
      </c>
      <c r="G95" s="5">
        <f>(SYSCLKOUT/10)/($A95+1)</f>
        <v>63157.894736842107</v>
      </c>
      <c r="H95" s="5">
        <f>(SYSCLKOUT/12)/($A95+1)</f>
        <v>52631.57894736842</v>
      </c>
      <c r="I95" s="5">
        <f>(SYSCLKOUT/14)/($A95+1)</f>
        <v>45112.781954887214</v>
      </c>
    </row>
    <row r="96" spans="1:9" s="4" customFormat="1" ht="12" customHeight="1" x14ac:dyDescent="0.2">
      <c r="A96" s="4">
        <v>95</v>
      </c>
      <c r="B96" s="5">
        <f>(SYSCLKOUT/1)/($A96+1)</f>
        <v>625000</v>
      </c>
      <c r="C96" s="5">
        <f>(SYSCLKOUT/2)/($A96+1)</f>
        <v>312500</v>
      </c>
      <c r="D96" s="5">
        <f>(SYSCLKOUT/4)/($A96+1)</f>
        <v>156250</v>
      </c>
      <c r="E96" s="5">
        <f>(SYSCLKOUT/6)/($A96+1)</f>
        <v>104166.66666666667</v>
      </c>
      <c r="F96" s="5">
        <f>(SYSCLKOUT/8)/($A96+1)</f>
        <v>78125</v>
      </c>
      <c r="G96" s="5">
        <f>(SYSCLKOUT/10)/($A96+1)</f>
        <v>62500</v>
      </c>
      <c r="H96" s="5">
        <f>(SYSCLKOUT/12)/($A96+1)</f>
        <v>52083.333333333336</v>
      </c>
      <c r="I96" s="5">
        <f>(SYSCLKOUT/14)/($A96+1)</f>
        <v>44642.857142857138</v>
      </c>
    </row>
    <row r="97" spans="1:9" s="4" customFormat="1" ht="12" customHeight="1" x14ac:dyDescent="0.2">
      <c r="A97" s="4">
        <v>96</v>
      </c>
      <c r="B97" s="5">
        <f>(SYSCLKOUT/1)/($A97+1)</f>
        <v>618556.70103092783</v>
      </c>
      <c r="C97" s="5">
        <f>(SYSCLKOUT/2)/($A97+1)</f>
        <v>309278.35051546391</v>
      </c>
      <c r="D97" s="5">
        <f>(SYSCLKOUT/4)/($A97+1)</f>
        <v>154639.17525773196</v>
      </c>
      <c r="E97" s="5">
        <f>(SYSCLKOUT/6)/($A97+1)</f>
        <v>103092.78350515464</v>
      </c>
      <c r="F97" s="5">
        <f>(SYSCLKOUT/8)/($A97+1)</f>
        <v>77319.587628865978</v>
      </c>
      <c r="G97" s="5">
        <f>(SYSCLKOUT/10)/($A97+1)</f>
        <v>61855.670103092787</v>
      </c>
      <c r="H97" s="5">
        <f>(SYSCLKOUT/12)/($A97+1)</f>
        <v>51546.391752577321</v>
      </c>
      <c r="I97" s="5">
        <f>(SYSCLKOUT/14)/($A97+1)</f>
        <v>44182.621502209127</v>
      </c>
    </row>
    <row r="98" spans="1:9" s="4" customFormat="1" ht="12" customHeight="1" x14ac:dyDescent="0.2">
      <c r="A98" s="4">
        <v>97</v>
      </c>
      <c r="B98" s="5">
        <f>(SYSCLKOUT/1)/($A98+1)</f>
        <v>612244.89795918367</v>
      </c>
      <c r="C98" s="5">
        <f>(SYSCLKOUT/2)/($A98+1)</f>
        <v>306122.44897959183</v>
      </c>
      <c r="D98" s="5">
        <f>(SYSCLKOUT/4)/($A98+1)</f>
        <v>153061.22448979592</v>
      </c>
      <c r="E98" s="5">
        <f>(SYSCLKOUT/6)/($A98+1)</f>
        <v>102040.81632653061</v>
      </c>
      <c r="F98" s="5">
        <f>(SYSCLKOUT/8)/($A98+1)</f>
        <v>76530.612244897959</v>
      </c>
      <c r="G98" s="5">
        <f>(SYSCLKOUT/10)/($A98+1)</f>
        <v>61224.489795918365</v>
      </c>
      <c r="H98" s="5">
        <f>(SYSCLKOUT/12)/($A98+1)</f>
        <v>51020.408163265303</v>
      </c>
      <c r="I98" s="5">
        <f>(SYSCLKOUT/14)/($A98+1)</f>
        <v>43731.778425655975</v>
      </c>
    </row>
    <row r="99" spans="1:9" s="4" customFormat="1" ht="12" customHeight="1" x14ac:dyDescent="0.2">
      <c r="A99" s="4">
        <v>98</v>
      </c>
      <c r="B99" s="5">
        <f>(SYSCLKOUT/1)/($A99+1)</f>
        <v>606060.60606060608</v>
      </c>
      <c r="C99" s="5">
        <f>(SYSCLKOUT/2)/($A99+1)</f>
        <v>303030.30303030304</v>
      </c>
      <c r="D99" s="5">
        <f>(SYSCLKOUT/4)/($A99+1)</f>
        <v>151515.15151515152</v>
      </c>
      <c r="E99" s="5">
        <f>(SYSCLKOUT/6)/($A99+1)</f>
        <v>101010.101010101</v>
      </c>
      <c r="F99" s="5">
        <f>(SYSCLKOUT/8)/($A99+1)</f>
        <v>75757.57575757576</v>
      </c>
      <c r="G99" s="5">
        <f>(SYSCLKOUT/10)/($A99+1)</f>
        <v>60606.060606060608</v>
      </c>
      <c r="H99" s="5">
        <f>(SYSCLKOUT/12)/($A99+1)</f>
        <v>50505.050505050502</v>
      </c>
      <c r="I99" s="5">
        <f>(SYSCLKOUT/14)/($A99+1)</f>
        <v>43290.043290043286</v>
      </c>
    </row>
    <row r="100" spans="1:9" s="4" customFormat="1" ht="12" customHeight="1" x14ac:dyDescent="0.2">
      <c r="A100" s="4">
        <v>99</v>
      </c>
      <c r="B100" s="5">
        <f>(SYSCLKOUT/1)/($A100+1)</f>
        <v>600000</v>
      </c>
      <c r="C100" s="5">
        <f>(SYSCLKOUT/2)/($A100+1)</f>
        <v>300000</v>
      </c>
      <c r="D100" s="5">
        <f>(SYSCLKOUT/4)/($A100+1)</f>
        <v>150000</v>
      </c>
      <c r="E100" s="5">
        <f>(SYSCLKOUT/6)/($A100+1)</f>
        <v>100000</v>
      </c>
      <c r="F100" s="5">
        <f>(SYSCLKOUT/8)/($A100+1)</f>
        <v>75000</v>
      </c>
      <c r="G100" s="5">
        <f>(SYSCLKOUT/10)/($A100+1)</f>
        <v>60000</v>
      </c>
      <c r="H100" s="5">
        <f>(SYSCLKOUT/12)/($A100+1)</f>
        <v>50000</v>
      </c>
      <c r="I100" s="5">
        <f>(SYSCLKOUT/14)/($A100+1)</f>
        <v>42857.142857142855</v>
      </c>
    </row>
    <row r="101" spans="1:9" s="4" customFormat="1" ht="12" customHeight="1" x14ac:dyDescent="0.2">
      <c r="A101" s="4">
        <v>100</v>
      </c>
      <c r="B101" s="5">
        <f>(SYSCLKOUT/1)/($A101+1)</f>
        <v>594059.40594059404</v>
      </c>
      <c r="C101" s="5">
        <f>(SYSCLKOUT/2)/($A101+1)</f>
        <v>297029.70297029702</v>
      </c>
      <c r="D101" s="5">
        <f>(SYSCLKOUT/4)/($A101+1)</f>
        <v>148514.85148514851</v>
      </c>
      <c r="E101" s="5">
        <f>(SYSCLKOUT/6)/($A101+1)</f>
        <v>99009.900990099006</v>
      </c>
      <c r="F101" s="5">
        <f>(SYSCLKOUT/8)/($A101+1)</f>
        <v>74257.425742574254</v>
      </c>
      <c r="G101" s="5">
        <f>(SYSCLKOUT/10)/($A101+1)</f>
        <v>59405.940594059408</v>
      </c>
      <c r="H101" s="5">
        <f>(SYSCLKOUT/12)/($A101+1)</f>
        <v>49504.950495049503</v>
      </c>
      <c r="I101" s="5">
        <f>(SYSCLKOUT/14)/($A101+1)</f>
        <v>42432.814710042432</v>
      </c>
    </row>
    <row r="102" spans="1:9" s="4" customFormat="1" ht="12" customHeight="1" x14ac:dyDescent="0.2">
      <c r="A102" s="4">
        <v>101</v>
      </c>
      <c r="B102" s="5">
        <f>(SYSCLKOUT/1)/($A102+1)</f>
        <v>588235.29411764711</v>
      </c>
      <c r="C102" s="5">
        <f>(SYSCLKOUT/2)/($A102+1)</f>
        <v>294117.64705882355</v>
      </c>
      <c r="D102" s="5">
        <f>(SYSCLKOUT/4)/($A102+1)</f>
        <v>147058.82352941178</v>
      </c>
      <c r="E102" s="5">
        <f>(SYSCLKOUT/6)/($A102+1)</f>
        <v>98039.215686274503</v>
      </c>
      <c r="F102" s="5">
        <f>(SYSCLKOUT/8)/($A102+1)</f>
        <v>73529.411764705888</v>
      </c>
      <c r="G102" s="5">
        <f>(SYSCLKOUT/10)/($A102+1)</f>
        <v>58823.529411764706</v>
      </c>
      <c r="H102" s="5">
        <f>(SYSCLKOUT/12)/($A102+1)</f>
        <v>49019.607843137252</v>
      </c>
      <c r="I102" s="5">
        <f>(SYSCLKOUT/14)/($A102+1)</f>
        <v>42016.806722689071</v>
      </c>
    </row>
    <row r="103" spans="1:9" s="4" customFormat="1" ht="12" customHeight="1" x14ac:dyDescent="0.2">
      <c r="A103" s="4">
        <v>102</v>
      </c>
      <c r="B103" s="5">
        <f>(SYSCLKOUT/1)/($A103+1)</f>
        <v>582524.27184466016</v>
      </c>
      <c r="C103" s="5">
        <f>(SYSCLKOUT/2)/($A103+1)</f>
        <v>291262.13592233008</v>
      </c>
      <c r="D103" s="5">
        <f>(SYSCLKOUT/4)/($A103+1)</f>
        <v>145631.06796116504</v>
      </c>
      <c r="E103" s="5">
        <f>(SYSCLKOUT/6)/($A103+1)</f>
        <v>97087.378640776704</v>
      </c>
      <c r="F103" s="5">
        <f>(SYSCLKOUT/8)/($A103+1)</f>
        <v>72815.533980582521</v>
      </c>
      <c r="G103" s="5">
        <f>(SYSCLKOUT/10)/($A103+1)</f>
        <v>58252.427184466018</v>
      </c>
      <c r="H103" s="5">
        <f>(SYSCLKOUT/12)/($A103+1)</f>
        <v>48543.689320388352</v>
      </c>
      <c r="I103" s="5">
        <f>(SYSCLKOUT/14)/($A103+1)</f>
        <v>41608.876560332872</v>
      </c>
    </row>
    <row r="104" spans="1:9" s="4" customFormat="1" ht="12" customHeight="1" x14ac:dyDescent="0.2">
      <c r="A104" s="4">
        <v>103</v>
      </c>
      <c r="B104" s="5">
        <f>(SYSCLKOUT/1)/($A104+1)</f>
        <v>576923.07692307688</v>
      </c>
      <c r="C104" s="5">
        <f>(SYSCLKOUT/2)/($A104+1)</f>
        <v>288461.53846153844</v>
      </c>
      <c r="D104" s="5">
        <f>(SYSCLKOUT/4)/($A104+1)</f>
        <v>144230.76923076922</v>
      </c>
      <c r="E104" s="5">
        <f>(SYSCLKOUT/6)/($A104+1)</f>
        <v>96153.846153846156</v>
      </c>
      <c r="F104" s="5">
        <f>(SYSCLKOUT/8)/($A104+1)</f>
        <v>72115.38461538461</v>
      </c>
      <c r="G104" s="5">
        <f>(SYSCLKOUT/10)/($A104+1)</f>
        <v>57692.307692307695</v>
      </c>
      <c r="H104" s="5">
        <f>(SYSCLKOUT/12)/($A104+1)</f>
        <v>48076.923076923078</v>
      </c>
      <c r="I104" s="5">
        <f>(SYSCLKOUT/14)/($A104+1)</f>
        <v>41208.791208791205</v>
      </c>
    </row>
    <row r="105" spans="1:9" s="4" customFormat="1" ht="12" customHeight="1" x14ac:dyDescent="0.2">
      <c r="A105" s="4">
        <v>104</v>
      </c>
      <c r="B105" s="5">
        <f>(SYSCLKOUT/1)/($A105+1)</f>
        <v>571428.57142857148</v>
      </c>
      <c r="C105" s="5">
        <f>(SYSCLKOUT/2)/($A105+1)</f>
        <v>285714.28571428574</v>
      </c>
      <c r="D105" s="5">
        <f>(SYSCLKOUT/4)/($A105+1)</f>
        <v>142857.14285714287</v>
      </c>
      <c r="E105" s="5">
        <f>(SYSCLKOUT/6)/($A105+1)</f>
        <v>95238.095238095237</v>
      </c>
      <c r="F105" s="5">
        <f>(SYSCLKOUT/8)/($A105+1)</f>
        <v>71428.571428571435</v>
      </c>
      <c r="G105" s="5">
        <f>(SYSCLKOUT/10)/($A105+1)</f>
        <v>57142.857142857145</v>
      </c>
      <c r="H105" s="5">
        <f>(SYSCLKOUT/12)/($A105+1)</f>
        <v>47619.047619047618</v>
      </c>
      <c r="I105" s="5">
        <f>(SYSCLKOUT/14)/($A105+1)</f>
        <v>40816.326530612241</v>
      </c>
    </row>
    <row r="106" spans="1:9" s="4" customFormat="1" ht="12" customHeight="1" x14ac:dyDescent="0.2">
      <c r="A106" s="4">
        <v>105</v>
      </c>
      <c r="B106" s="5">
        <f>(SYSCLKOUT/1)/($A106+1)</f>
        <v>566037.73584905663</v>
      </c>
      <c r="C106" s="5">
        <f>(SYSCLKOUT/2)/($A106+1)</f>
        <v>283018.86792452831</v>
      </c>
      <c r="D106" s="5">
        <f>(SYSCLKOUT/4)/($A106+1)</f>
        <v>141509.43396226416</v>
      </c>
      <c r="E106" s="5">
        <f>(SYSCLKOUT/6)/($A106+1)</f>
        <v>94339.622641509428</v>
      </c>
      <c r="F106" s="5">
        <f>(SYSCLKOUT/8)/($A106+1)</f>
        <v>70754.716981132078</v>
      </c>
      <c r="G106" s="5">
        <f>(SYSCLKOUT/10)/($A106+1)</f>
        <v>56603.773584905663</v>
      </c>
      <c r="H106" s="5">
        <f>(SYSCLKOUT/12)/($A106+1)</f>
        <v>47169.811320754714</v>
      </c>
      <c r="I106" s="5">
        <f>(SYSCLKOUT/14)/($A106+1)</f>
        <v>40431.266846361184</v>
      </c>
    </row>
    <row r="107" spans="1:9" s="4" customFormat="1" ht="12" customHeight="1" x14ac:dyDescent="0.2">
      <c r="A107" s="4">
        <v>106</v>
      </c>
      <c r="B107" s="5">
        <f>(SYSCLKOUT/1)/($A107+1)</f>
        <v>560747.66355140181</v>
      </c>
      <c r="C107" s="5">
        <f>(SYSCLKOUT/2)/($A107+1)</f>
        <v>280373.83177570091</v>
      </c>
      <c r="D107" s="5">
        <f>(SYSCLKOUT/4)/($A107+1)</f>
        <v>140186.91588785045</v>
      </c>
      <c r="E107" s="5">
        <f>(SYSCLKOUT/6)/($A107+1)</f>
        <v>93457.943925233645</v>
      </c>
      <c r="F107" s="5">
        <f>(SYSCLKOUT/8)/($A107+1)</f>
        <v>70093.457943925227</v>
      </c>
      <c r="G107" s="5">
        <f>(SYSCLKOUT/10)/($A107+1)</f>
        <v>56074.766355140186</v>
      </c>
      <c r="H107" s="5">
        <f>(SYSCLKOUT/12)/($A107+1)</f>
        <v>46728.971962616823</v>
      </c>
      <c r="I107" s="5">
        <f>(SYSCLKOUT/14)/($A107+1)</f>
        <v>40053.404539385847</v>
      </c>
    </row>
    <row r="108" spans="1:9" s="4" customFormat="1" ht="12" customHeight="1" x14ac:dyDescent="0.2">
      <c r="A108" s="4">
        <v>107</v>
      </c>
      <c r="B108" s="5">
        <f>(SYSCLKOUT/1)/($A108+1)</f>
        <v>555555.5555555555</v>
      </c>
      <c r="C108" s="5">
        <f>(SYSCLKOUT/2)/($A108+1)</f>
        <v>277777.77777777775</v>
      </c>
      <c r="D108" s="5">
        <f>(SYSCLKOUT/4)/($A108+1)</f>
        <v>138888.88888888888</v>
      </c>
      <c r="E108" s="5">
        <f>(SYSCLKOUT/6)/($A108+1)</f>
        <v>92592.592592592599</v>
      </c>
      <c r="F108" s="5">
        <f>(SYSCLKOUT/8)/($A108+1)</f>
        <v>69444.444444444438</v>
      </c>
      <c r="G108" s="5">
        <f>(SYSCLKOUT/10)/($A108+1)</f>
        <v>55555.555555555555</v>
      </c>
      <c r="H108" s="5">
        <f>(SYSCLKOUT/12)/($A108+1)</f>
        <v>46296.296296296299</v>
      </c>
      <c r="I108" s="5">
        <f>(SYSCLKOUT/14)/($A108+1)</f>
        <v>39682.539682539682</v>
      </c>
    </row>
    <row r="109" spans="1:9" s="4" customFormat="1" ht="12" customHeight="1" x14ac:dyDescent="0.2">
      <c r="A109" s="4">
        <v>108</v>
      </c>
      <c r="B109" s="5">
        <f>(SYSCLKOUT/1)/($A109+1)</f>
        <v>550458.71559633024</v>
      </c>
      <c r="C109" s="5">
        <f>(SYSCLKOUT/2)/($A109+1)</f>
        <v>275229.35779816512</v>
      </c>
      <c r="D109" s="5">
        <f>(SYSCLKOUT/4)/($A109+1)</f>
        <v>137614.67889908256</v>
      </c>
      <c r="E109" s="5">
        <f>(SYSCLKOUT/6)/($A109+1)</f>
        <v>91743.119266055044</v>
      </c>
      <c r="F109" s="5">
        <f>(SYSCLKOUT/8)/($A109+1)</f>
        <v>68807.339449541279</v>
      </c>
      <c r="G109" s="5">
        <f>(SYSCLKOUT/10)/($A109+1)</f>
        <v>55045.871559633029</v>
      </c>
      <c r="H109" s="5">
        <f>(SYSCLKOUT/12)/($A109+1)</f>
        <v>45871.559633027522</v>
      </c>
      <c r="I109" s="5">
        <f>(SYSCLKOUT/14)/($A109+1)</f>
        <v>39318.479685452163</v>
      </c>
    </row>
    <row r="110" spans="1:9" s="4" customFormat="1" ht="12" customHeight="1" x14ac:dyDescent="0.2">
      <c r="A110" s="4">
        <v>109</v>
      </c>
      <c r="B110" s="5">
        <f>(SYSCLKOUT/1)/($A110+1)</f>
        <v>545454.54545454541</v>
      </c>
      <c r="C110" s="5">
        <f>(SYSCLKOUT/2)/($A110+1)</f>
        <v>272727.27272727271</v>
      </c>
      <c r="D110" s="5">
        <f>(SYSCLKOUT/4)/($A110+1)</f>
        <v>136363.63636363635</v>
      </c>
      <c r="E110" s="5">
        <f>(SYSCLKOUT/6)/($A110+1)</f>
        <v>90909.090909090912</v>
      </c>
      <c r="F110" s="5">
        <f>(SYSCLKOUT/8)/($A110+1)</f>
        <v>68181.818181818177</v>
      </c>
      <c r="G110" s="5">
        <f>(SYSCLKOUT/10)/($A110+1)</f>
        <v>54545.454545454544</v>
      </c>
      <c r="H110" s="5">
        <f>(SYSCLKOUT/12)/($A110+1)</f>
        <v>45454.545454545456</v>
      </c>
      <c r="I110" s="5">
        <f>(SYSCLKOUT/14)/($A110+1)</f>
        <v>38961.038961038961</v>
      </c>
    </row>
    <row r="111" spans="1:9" s="4" customFormat="1" ht="12" customHeight="1" x14ac:dyDescent="0.2">
      <c r="A111" s="4">
        <v>110</v>
      </c>
      <c r="B111" s="5">
        <f>(SYSCLKOUT/1)/($A111+1)</f>
        <v>540540.54054054059</v>
      </c>
      <c r="C111" s="5">
        <f>(SYSCLKOUT/2)/($A111+1)</f>
        <v>270270.2702702703</v>
      </c>
      <c r="D111" s="5">
        <f>(SYSCLKOUT/4)/($A111+1)</f>
        <v>135135.13513513515</v>
      </c>
      <c r="E111" s="5">
        <f>(SYSCLKOUT/6)/($A111+1)</f>
        <v>90090.090090090089</v>
      </c>
      <c r="F111" s="5">
        <f>(SYSCLKOUT/8)/($A111+1)</f>
        <v>67567.567567567574</v>
      </c>
      <c r="G111" s="5">
        <f>(SYSCLKOUT/10)/($A111+1)</f>
        <v>54054.054054054053</v>
      </c>
      <c r="H111" s="5">
        <f>(SYSCLKOUT/12)/($A111+1)</f>
        <v>45045.045045045044</v>
      </c>
      <c r="I111" s="5">
        <f>(SYSCLKOUT/14)/($A111+1)</f>
        <v>38610.038610038609</v>
      </c>
    </row>
    <row r="112" spans="1:9" s="4" customFormat="1" ht="12" customHeight="1" x14ac:dyDescent="0.2">
      <c r="A112" s="4">
        <v>111</v>
      </c>
      <c r="B112" s="5">
        <f>(SYSCLKOUT/1)/($A112+1)</f>
        <v>535714.28571428568</v>
      </c>
      <c r="C112" s="5">
        <f>(SYSCLKOUT/2)/($A112+1)</f>
        <v>267857.14285714284</v>
      </c>
      <c r="D112" s="5">
        <f>(SYSCLKOUT/4)/($A112+1)</f>
        <v>133928.57142857142</v>
      </c>
      <c r="E112" s="5">
        <f>(SYSCLKOUT/6)/($A112+1)</f>
        <v>89285.71428571429</v>
      </c>
      <c r="F112" s="5">
        <f>(SYSCLKOUT/8)/($A112+1)</f>
        <v>66964.28571428571</v>
      </c>
      <c r="G112" s="5">
        <f>(SYSCLKOUT/10)/($A112+1)</f>
        <v>53571.428571428572</v>
      </c>
      <c r="H112" s="5">
        <f>(SYSCLKOUT/12)/($A112+1)</f>
        <v>44642.857142857145</v>
      </c>
      <c r="I112" s="5">
        <f>(SYSCLKOUT/14)/($A112+1)</f>
        <v>38265.306122448979</v>
      </c>
    </row>
    <row r="113" spans="1:9" s="4" customFormat="1" ht="12" customHeight="1" x14ac:dyDescent="0.2">
      <c r="A113" s="4">
        <v>112</v>
      </c>
      <c r="B113" s="5">
        <f>(SYSCLKOUT/1)/($A113+1)</f>
        <v>530973.45132743358</v>
      </c>
      <c r="C113" s="5">
        <f>(SYSCLKOUT/2)/($A113+1)</f>
        <v>265486.72566371679</v>
      </c>
      <c r="D113" s="5">
        <f>(SYSCLKOUT/4)/($A113+1)</f>
        <v>132743.36283185839</v>
      </c>
      <c r="E113" s="5">
        <f>(SYSCLKOUT/6)/($A113+1)</f>
        <v>88495.575221238934</v>
      </c>
      <c r="F113" s="5">
        <f>(SYSCLKOUT/8)/($A113+1)</f>
        <v>66371.681415929197</v>
      </c>
      <c r="G113" s="5">
        <f>(SYSCLKOUT/10)/($A113+1)</f>
        <v>53097.345132743365</v>
      </c>
      <c r="H113" s="5">
        <f>(SYSCLKOUT/12)/($A113+1)</f>
        <v>44247.787610619467</v>
      </c>
      <c r="I113" s="5">
        <f>(SYSCLKOUT/14)/($A113+1)</f>
        <v>37926.675094816688</v>
      </c>
    </row>
    <row r="114" spans="1:9" s="4" customFormat="1" ht="12" customHeight="1" x14ac:dyDescent="0.2">
      <c r="A114" s="4">
        <v>113</v>
      </c>
      <c r="B114" s="5">
        <f>(SYSCLKOUT/1)/($A114+1)</f>
        <v>526315.78947368416</v>
      </c>
      <c r="C114" s="5">
        <f>(SYSCLKOUT/2)/($A114+1)</f>
        <v>263157.89473684208</v>
      </c>
      <c r="D114" s="5">
        <f>(SYSCLKOUT/4)/($A114+1)</f>
        <v>131578.94736842104</v>
      </c>
      <c r="E114" s="5">
        <f>(SYSCLKOUT/6)/($A114+1)</f>
        <v>87719.298245614031</v>
      </c>
      <c r="F114" s="5">
        <f>(SYSCLKOUT/8)/($A114+1)</f>
        <v>65789.473684210519</v>
      </c>
      <c r="G114" s="5">
        <f>(SYSCLKOUT/10)/($A114+1)</f>
        <v>52631.57894736842</v>
      </c>
      <c r="H114" s="5">
        <f>(SYSCLKOUT/12)/($A114+1)</f>
        <v>43859.649122807015</v>
      </c>
      <c r="I114" s="5">
        <f>(SYSCLKOUT/14)/($A114+1)</f>
        <v>37593.984962406015</v>
      </c>
    </row>
    <row r="115" spans="1:9" s="4" customFormat="1" ht="12" customHeight="1" x14ac:dyDescent="0.2">
      <c r="A115" s="4">
        <v>114</v>
      </c>
      <c r="B115" s="5">
        <f>(SYSCLKOUT/1)/($A115+1)</f>
        <v>521739.13043478259</v>
      </c>
      <c r="C115" s="5">
        <f>(SYSCLKOUT/2)/($A115+1)</f>
        <v>260869.5652173913</v>
      </c>
      <c r="D115" s="5">
        <f>(SYSCLKOUT/4)/($A115+1)</f>
        <v>130434.78260869565</v>
      </c>
      <c r="E115" s="5">
        <f>(SYSCLKOUT/6)/($A115+1)</f>
        <v>86956.521739130432</v>
      </c>
      <c r="F115" s="5">
        <f>(SYSCLKOUT/8)/($A115+1)</f>
        <v>65217.391304347824</v>
      </c>
      <c r="G115" s="5">
        <f>(SYSCLKOUT/10)/($A115+1)</f>
        <v>52173.913043478264</v>
      </c>
      <c r="H115" s="5">
        <f>(SYSCLKOUT/12)/($A115+1)</f>
        <v>43478.260869565216</v>
      </c>
      <c r="I115" s="5">
        <f>(SYSCLKOUT/14)/($A115+1)</f>
        <v>37267.080745341613</v>
      </c>
    </row>
    <row r="116" spans="1:9" s="4" customFormat="1" ht="12" customHeight="1" x14ac:dyDescent="0.2">
      <c r="A116" s="4">
        <v>115</v>
      </c>
      <c r="B116" s="5">
        <f>(SYSCLKOUT/1)/($A116+1)</f>
        <v>517241.37931034481</v>
      </c>
      <c r="C116" s="5">
        <f>(SYSCLKOUT/2)/($A116+1)</f>
        <v>258620.68965517241</v>
      </c>
      <c r="D116" s="5">
        <f>(SYSCLKOUT/4)/($A116+1)</f>
        <v>129310.3448275862</v>
      </c>
      <c r="E116" s="5">
        <f>(SYSCLKOUT/6)/($A116+1)</f>
        <v>86206.896551724145</v>
      </c>
      <c r="F116" s="5">
        <f>(SYSCLKOUT/8)/($A116+1)</f>
        <v>64655.172413793101</v>
      </c>
      <c r="G116" s="5">
        <f>(SYSCLKOUT/10)/($A116+1)</f>
        <v>51724.137931034486</v>
      </c>
      <c r="H116" s="5">
        <f>(SYSCLKOUT/12)/($A116+1)</f>
        <v>43103.448275862072</v>
      </c>
      <c r="I116" s="5">
        <f>(SYSCLKOUT/14)/($A116+1)</f>
        <v>36945.812807881768</v>
      </c>
    </row>
    <row r="117" spans="1:9" s="4" customFormat="1" ht="12" customHeight="1" x14ac:dyDescent="0.2">
      <c r="A117" s="4">
        <v>116</v>
      </c>
      <c r="B117" s="5">
        <f>(SYSCLKOUT/1)/($A117+1)</f>
        <v>512820.51282051281</v>
      </c>
      <c r="C117" s="5">
        <f>(SYSCLKOUT/2)/($A117+1)</f>
        <v>256410.25641025641</v>
      </c>
      <c r="D117" s="5">
        <f>(SYSCLKOUT/4)/($A117+1)</f>
        <v>128205.1282051282</v>
      </c>
      <c r="E117" s="5">
        <f>(SYSCLKOUT/6)/($A117+1)</f>
        <v>85470.085470085469</v>
      </c>
      <c r="F117" s="5">
        <f>(SYSCLKOUT/8)/($A117+1)</f>
        <v>64102.564102564102</v>
      </c>
      <c r="G117" s="5">
        <f>(SYSCLKOUT/10)/($A117+1)</f>
        <v>51282.051282051281</v>
      </c>
      <c r="H117" s="5">
        <f>(SYSCLKOUT/12)/($A117+1)</f>
        <v>42735.042735042734</v>
      </c>
      <c r="I117" s="5">
        <f>(SYSCLKOUT/14)/($A117+1)</f>
        <v>36630.03663003663</v>
      </c>
    </row>
    <row r="118" spans="1:9" s="4" customFormat="1" ht="12" customHeight="1" x14ac:dyDescent="0.2">
      <c r="A118" s="4">
        <v>117</v>
      </c>
      <c r="B118" s="5">
        <f>(SYSCLKOUT/1)/($A118+1)</f>
        <v>508474.57627118647</v>
      </c>
      <c r="C118" s="5">
        <f>(SYSCLKOUT/2)/($A118+1)</f>
        <v>254237.28813559323</v>
      </c>
      <c r="D118" s="5">
        <f>(SYSCLKOUT/4)/($A118+1)</f>
        <v>127118.64406779662</v>
      </c>
      <c r="E118" s="5">
        <f>(SYSCLKOUT/6)/($A118+1)</f>
        <v>84745.762711864401</v>
      </c>
      <c r="F118" s="5">
        <f>(SYSCLKOUT/8)/($A118+1)</f>
        <v>63559.322033898308</v>
      </c>
      <c r="G118" s="5">
        <f>(SYSCLKOUT/10)/($A118+1)</f>
        <v>50847.457627118645</v>
      </c>
      <c r="H118" s="5">
        <f>(SYSCLKOUT/12)/($A118+1)</f>
        <v>42372.881355932201</v>
      </c>
      <c r="I118" s="5">
        <f>(SYSCLKOUT/14)/($A118+1)</f>
        <v>36319.612590799028</v>
      </c>
    </row>
    <row r="119" spans="1:9" s="4" customFormat="1" ht="12" customHeight="1" x14ac:dyDescent="0.2">
      <c r="A119" s="4">
        <v>118</v>
      </c>
      <c r="B119" s="5">
        <f>(SYSCLKOUT/1)/($A119+1)</f>
        <v>504201.68067226891</v>
      </c>
      <c r="C119" s="5">
        <f>(SYSCLKOUT/2)/($A119+1)</f>
        <v>252100.84033613445</v>
      </c>
      <c r="D119" s="5">
        <f>(SYSCLKOUT/4)/($A119+1)</f>
        <v>126050.42016806723</v>
      </c>
      <c r="E119" s="5">
        <f>(SYSCLKOUT/6)/($A119+1)</f>
        <v>84033.613445378156</v>
      </c>
      <c r="F119" s="5">
        <f>(SYSCLKOUT/8)/($A119+1)</f>
        <v>63025.210084033613</v>
      </c>
      <c r="G119" s="5">
        <f>(SYSCLKOUT/10)/($A119+1)</f>
        <v>50420.168067226892</v>
      </c>
      <c r="H119" s="5">
        <f>(SYSCLKOUT/12)/($A119+1)</f>
        <v>42016.806722689078</v>
      </c>
      <c r="I119" s="5">
        <f>(SYSCLKOUT/14)/($A119+1)</f>
        <v>36014.405762304923</v>
      </c>
    </row>
    <row r="120" spans="1:9" s="4" customFormat="1" ht="12" customHeight="1" x14ac:dyDescent="0.2">
      <c r="A120" s="4">
        <v>119</v>
      </c>
      <c r="B120" s="5">
        <f>(SYSCLKOUT/1)/($A120+1)</f>
        <v>500000</v>
      </c>
      <c r="C120" s="5">
        <f>(SYSCLKOUT/2)/($A120+1)</f>
        <v>250000</v>
      </c>
      <c r="D120" s="5">
        <f>(SYSCLKOUT/4)/($A120+1)</f>
        <v>125000</v>
      </c>
      <c r="E120" s="5">
        <f>(SYSCLKOUT/6)/($A120+1)</f>
        <v>83333.333333333328</v>
      </c>
      <c r="F120" s="5">
        <f>(SYSCLKOUT/8)/($A120+1)</f>
        <v>62500</v>
      </c>
      <c r="G120" s="5">
        <f>(SYSCLKOUT/10)/($A120+1)</f>
        <v>50000</v>
      </c>
      <c r="H120" s="5">
        <f>(SYSCLKOUT/12)/($A120+1)</f>
        <v>41666.666666666664</v>
      </c>
      <c r="I120" s="5">
        <f>(SYSCLKOUT/14)/($A120+1)</f>
        <v>35714.28571428571</v>
      </c>
    </row>
    <row r="121" spans="1:9" s="4" customFormat="1" ht="12" customHeight="1" x14ac:dyDescent="0.2">
      <c r="A121" s="4">
        <v>120</v>
      </c>
      <c r="B121" s="5">
        <f>(SYSCLKOUT/1)/($A121+1)</f>
        <v>495867.7685950413</v>
      </c>
      <c r="C121" s="5">
        <f>(SYSCLKOUT/2)/($A121+1)</f>
        <v>247933.88429752065</v>
      </c>
      <c r="D121" s="5">
        <f>(SYSCLKOUT/4)/($A121+1)</f>
        <v>123966.94214876032</v>
      </c>
      <c r="E121" s="5">
        <f>(SYSCLKOUT/6)/($A121+1)</f>
        <v>82644.628099173555</v>
      </c>
      <c r="F121" s="5">
        <f>(SYSCLKOUT/8)/($A121+1)</f>
        <v>61983.471074380162</v>
      </c>
      <c r="G121" s="5">
        <f>(SYSCLKOUT/10)/($A121+1)</f>
        <v>49586.776859504134</v>
      </c>
      <c r="H121" s="5">
        <f>(SYSCLKOUT/12)/($A121+1)</f>
        <v>41322.314049586777</v>
      </c>
      <c r="I121" s="5">
        <f>(SYSCLKOUT/14)/($A121+1)</f>
        <v>35419.126328217237</v>
      </c>
    </row>
    <row r="122" spans="1:9" s="4" customFormat="1" ht="12" customHeight="1" x14ac:dyDescent="0.2">
      <c r="A122" s="4">
        <v>121</v>
      </c>
      <c r="B122" s="5">
        <f>(SYSCLKOUT/1)/($A122+1)</f>
        <v>491803.27868852462</v>
      </c>
      <c r="C122" s="5">
        <f>(SYSCLKOUT/2)/($A122+1)</f>
        <v>245901.63934426231</v>
      </c>
      <c r="D122" s="5">
        <f>(SYSCLKOUT/4)/($A122+1)</f>
        <v>122950.81967213115</v>
      </c>
      <c r="E122" s="5">
        <f>(SYSCLKOUT/6)/($A122+1)</f>
        <v>81967.213114754093</v>
      </c>
      <c r="F122" s="5">
        <f>(SYSCLKOUT/8)/($A122+1)</f>
        <v>61475.409836065577</v>
      </c>
      <c r="G122" s="5">
        <f>(SYSCLKOUT/10)/($A122+1)</f>
        <v>49180.327868852459</v>
      </c>
      <c r="H122" s="5">
        <f>(SYSCLKOUT/12)/($A122+1)</f>
        <v>40983.606557377047</v>
      </c>
      <c r="I122" s="5">
        <f>(SYSCLKOUT/14)/($A122+1)</f>
        <v>35128.805620608895</v>
      </c>
    </row>
    <row r="123" spans="1:9" s="4" customFormat="1" ht="12" customHeight="1" x14ac:dyDescent="0.2">
      <c r="A123" s="4">
        <v>122</v>
      </c>
      <c r="B123" s="5">
        <f>(SYSCLKOUT/1)/($A123+1)</f>
        <v>487804.87804878049</v>
      </c>
      <c r="C123" s="5">
        <f>(SYSCLKOUT/2)/($A123+1)</f>
        <v>243902.43902439025</v>
      </c>
      <c r="D123" s="5">
        <f>(SYSCLKOUT/4)/($A123+1)</f>
        <v>121951.21951219512</v>
      </c>
      <c r="E123" s="5">
        <f>(SYSCLKOUT/6)/($A123+1)</f>
        <v>81300.813008130077</v>
      </c>
      <c r="F123" s="5">
        <f>(SYSCLKOUT/8)/($A123+1)</f>
        <v>60975.609756097561</v>
      </c>
      <c r="G123" s="5">
        <f>(SYSCLKOUT/10)/($A123+1)</f>
        <v>48780.487804878052</v>
      </c>
      <c r="H123" s="5">
        <f>(SYSCLKOUT/12)/($A123+1)</f>
        <v>40650.406504065038</v>
      </c>
      <c r="I123" s="5">
        <f>(SYSCLKOUT/14)/($A123+1)</f>
        <v>34843.205574912892</v>
      </c>
    </row>
    <row r="124" spans="1:9" s="4" customFormat="1" ht="12" customHeight="1" x14ac:dyDescent="0.2">
      <c r="A124" s="4">
        <v>123</v>
      </c>
      <c r="B124" s="5">
        <f>(SYSCLKOUT/1)/($A124+1)</f>
        <v>483870.96774193546</v>
      </c>
      <c r="C124" s="5">
        <f>(SYSCLKOUT/2)/($A124+1)</f>
        <v>241935.48387096773</v>
      </c>
      <c r="D124" s="5">
        <f>(SYSCLKOUT/4)/($A124+1)</f>
        <v>120967.74193548386</v>
      </c>
      <c r="E124" s="5">
        <f>(SYSCLKOUT/6)/($A124+1)</f>
        <v>80645.161290322576</v>
      </c>
      <c r="F124" s="5">
        <f>(SYSCLKOUT/8)/($A124+1)</f>
        <v>60483.870967741932</v>
      </c>
      <c r="G124" s="5">
        <f>(SYSCLKOUT/10)/($A124+1)</f>
        <v>48387.096774193546</v>
      </c>
      <c r="H124" s="5">
        <f>(SYSCLKOUT/12)/($A124+1)</f>
        <v>40322.580645161288</v>
      </c>
      <c r="I124" s="5">
        <f>(SYSCLKOUT/14)/($A124+1)</f>
        <v>34562.211981566819</v>
      </c>
    </row>
    <row r="125" spans="1:9" s="4" customFormat="1" ht="12" customHeight="1" x14ac:dyDescent="0.2">
      <c r="A125" s="4">
        <v>124</v>
      </c>
      <c r="B125" s="5">
        <f>(SYSCLKOUT/1)/($A125+1)</f>
        <v>480000</v>
      </c>
      <c r="C125" s="5">
        <f>(SYSCLKOUT/2)/($A125+1)</f>
        <v>240000</v>
      </c>
      <c r="D125" s="5">
        <f>(SYSCLKOUT/4)/($A125+1)</f>
        <v>120000</v>
      </c>
      <c r="E125" s="5">
        <f>(SYSCLKOUT/6)/($A125+1)</f>
        <v>80000</v>
      </c>
      <c r="F125" s="5">
        <f>(SYSCLKOUT/8)/($A125+1)</f>
        <v>60000</v>
      </c>
      <c r="G125" s="5">
        <f>(SYSCLKOUT/10)/($A125+1)</f>
        <v>48000</v>
      </c>
      <c r="H125" s="5">
        <f>(SYSCLKOUT/12)/($A125+1)</f>
        <v>40000</v>
      </c>
      <c r="I125" s="5">
        <f>(SYSCLKOUT/14)/($A125+1)</f>
        <v>34285.714285714283</v>
      </c>
    </row>
    <row r="126" spans="1:9" s="4" customFormat="1" ht="12" customHeight="1" x14ac:dyDescent="0.2">
      <c r="A126" s="4">
        <v>125</v>
      </c>
      <c r="B126" s="5">
        <f>(SYSCLKOUT/1)/($A126+1)</f>
        <v>476190.47619047621</v>
      </c>
      <c r="C126" s="5">
        <f>(SYSCLKOUT/2)/($A126+1)</f>
        <v>238095.23809523811</v>
      </c>
      <c r="D126" s="5">
        <f>(SYSCLKOUT/4)/($A126+1)</f>
        <v>119047.61904761905</v>
      </c>
      <c r="E126" s="5">
        <f>(SYSCLKOUT/6)/($A126+1)</f>
        <v>79365.079365079364</v>
      </c>
      <c r="F126" s="5">
        <f>(SYSCLKOUT/8)/($A126+1)</f>
        <v>59523.809523809527</v>
      </c>
      <c r="G126" s="5">
        <f>(SYSCLKOUT/10)/($A126+1)</f>
        <v>47619.047619047618</v>
      </c>
      <c r="H126" s="5">
        <f>(SYSCLKOUT/12)/($A126+1)</f>
        <v>39682.539682539682</v>
      </c>
      <c r="I126" s="5">
        <f>(SYSCLKOUT/14)/($A126+1)</f>
        <v>34013.605442176871</v>
      </c>
    </row>
    <row r="127" spans="1:9" s="4" customFormat="1" ht="12" customHeight="1" x14ac:dyDescent="0.2">
      <c r="A127" s="4">
        <v>126</v>
      </c>
      <c r="B127" s="5">
        <f>(SYSCLKOUT/1)/($A127+1)</f>
        <v>472440.94488188974</v>
      </c>
      <c r="C127" s="5">
        <f>(SYSCLKOUT/2)/($A127+1)</f>
        <v>236220.47244094487</v>
      </c>
      <c r="D127" s="5">
        <f>(SYSCLKOUT/4)/($A127+1)</f>
        <v>118110.23622047243</v>
      </c>
      <c r="E127" s="5">
        <f>(SYSCLKOUT/6)/($A127+1)</f>
        <v>78740.157480314956</v>
      </c>
      <c r="F127" s="5">
        <f>(SYSCLKOUT/8)/($A127+1)</f>
        <v>59055.118110236217</v>
      </c>
      <c r="G127" s="5">
        <f>(SYSCLKOUT/10)/($A127+1)</f>
        <v>47244.094488188974</v>
      </c>
      <c r="H127" s="5">
        <f>(SYSCLKOUT/12)/($A127+1)</f>
        <v>39370.078740157478</v>
      </c>
      <c r="I127" s="5">
        <f>(SYSCLKOUT/14)/($A127+1)</f>
        <v>33745.781777277836</v>
      </c>
    </row>
    <row r="128" spans="1:9" s="4" customFormat="1" ht="12" customHeight="1" x14ac:dyDescent="0.2">
      <c r="A128" s="4">
        <v>127</v>
      </c>
      <c r="B128" s="5">
        <f>(SYSCLKOUT/1)/($A128+1)</f>
        <v>468750</v>
      </c>
      <c r="C128" s="5">
        <f>(SYSCLKOUT/2)/($A128+1)</f>
        <v>234375</v>
      </c>
      <c r="D128" s="5">
        <f>(SYSCLKOUT/4)/($A128+1)</f>
        <v>117187.5</v>
      </c>
      <c r="E128" s="5">
        <f>(SYSCLKOUT/6)/($A128+1)</f>
        <v>78125</v>
      </c>
      <c r="F128" s="5">
        <f>(SYSCLKOUT/8)/($A128+1)</f>
        <v>58593.75</v>
      </c>
      <c r="G128" s="5">
        <f>(SYSCLKOUT/10)/($A128+1)</f>
        <v>46875</v>
      </c>
      <c r="H128" s="5">
        <f>(SYSCLKOUT/12)/($A128+1)</f>
        <v>39062.5</v>
      </c>
      <c r="I128" s="5">
        <f>(SYSCLKOUT/14)/($A128+1)</f>
        <v>33482.142857142855</v>
      </c>
    </row>
  </sheetData>
  <mergeCells count="2">
    <mergeCell ref="B1:I1"/>
    <mergeCell ref="A1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workbookViewId="0">
      <pane xSplit="1" ySplit="3" topLeftCell="B86" activePane="bottomRight" state="frozen"/>
      <selection pane="topRight" activeCell="B1" sqref="B1"/>
      <selection pane="bottomLeft" activeCell="A4" sqref="A4"/>
      <selection pane="bottomRight" activeCell="E87" sqref="E87"/>
    </sheetView>
  </sheetViews>
  <sheetFormatPr baseColWidth="10" defaultRowHeight="16" x14ac:dyDescent="0.2"/>
  <cols>
    <col min="1" max="1" width="9.1640625" customWidth="1"/>
    <col min="2" max="9" width="14" customWidth="1"/>
  </cols>
  <sheetData>
    <row r="1" spans="1:9" x14ac:dyDescent="0.2">
      <c r="A1" s="2" t="s">
        <v>17</v>
      </c>
      <c r="B1" s="3" t="s">
        <v>0</v>
      </c>
      <c r="C1" s="3"/>
      <c r="D1" s="3"/>
      <c r="E1" s="3"/>
      <c r="F1" s="3"/>
      <c r="G1" s="3"/>
      <c r="H1" s="3"/>
      <c r="I1" s="3"/>
    </row>
    <row r="2" spans="1:9" s="1" customFormat="1" x14ac:dyDescent="0.2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">
      <c r="A3" s="2"/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 s="4" customFormat="1" ht="12" customHeight="1" x14ac:dyDescent="0.2">
      <c r="A4" s="4">
        <v>3</v>
      </c>
      <c r="B4" s="5">
        <f>SPICLK!B4-Target_bit_rate</f>
        <v>14884800</v>
      </c>
      <c r="C4" s="5">
        <f>SPICLK!C4-Target_bit_rate</f>
        <v>7384800</v>
      </c>
      <c r="D4" s="5">
        <f>SPICLK!D4-Target_bit_rate</f>
        <v>3634800</v>
      </c>
      <c r="E4" s="5">
        <f>SPICLK!E4-Target_bit_rate</f>
        <v>2384800</v>
      </c>
      <c r="F4" s="5">
        <f>SPICLK!F4-Target_bit_rate</f>
        <v>1759800</v>
      </c>
      <c r="G4" s="5">
        <f>SPICLK!G4-Target_bit_rate</f>
        <v>1384800</v>
      </c>
      <c r="H4" s="5">
        <f>SPICLK!H4-Target_bit_rate</f>
        <v>1134800</v>
      </c>
      <c r="I4" s="5">
        <f>SPICLK!I4-Target_bit_rate</f>
        <v>956228.57142857136</v>
      </c>
    </row>
    <row r="5" spans="1:9" s="4" customFormat="1" ht="12" customHeight="1" x14ac:dyDescent="0.2">
      <c r="A5" s="4">
        <v>4</v>
      </c>
      <c r="B5" s="5">
        <f>SPICLK!B5-Target_bit_rate</f>
        <v>11884800</v>
      </c>
      <c r="C5" s="5">
        <f>SPICLK!C5-Target_bit_rate</f>
        <v>5884800</v>
      </c>
      <c r="D5" s="5">
        <f>SPICLK!D5-Target_bit_rate</f>
        <v>2884800</v>
      </c>
      <c r="E5" s="5">
        <f>SPICLK!E5-Target_bit_rate</f>
        <v>1884800</v>
      </c>
      <c r="F5" s="5">
        <f>SPICLK!F5-Target_bit_rate</f>
        <v>1384800</v>
      </c>
      <c r="G5" s="5">
        <f>SPICLK!G5-Target_bit_rate</f>
        <v>1084800</v>
      </c>
      <c r="H5" s="5">
        <f>SPICLK!H5-Target_bit_rate</f>
        <v>884800</v>
      </c>
      <c r="I5" s="5">
        <f>SPICLK!I5-Target_bit_rate</f>
        <v>741942.85714285704</v>
      </c>
    </row>
    <row r="6" spans="1:9" s="4" customFormat="1" ht="12" customHeight="1" x14ac:dyDescent="0.2">
      <c r="A6" s="4">
        <v>5</v>
      </c>
      <c r="B6" s="5">
        <f>SPICLK!B6-Target_bit_rate</f>
        <v>9884800</v>
      </c>
      <c r="C6" s="5">
        <f>SPICLK!C6-Target_bit_rate</f>
        <v>4884800</v>
      </c>
      <c r="D6" s="5">
        <f>SPICLK!D6-Target_bit_rate</f>
        <v>2384800</v>
      </c>
      <c r="E6" s="5">
        <f>SPICLK!E6-Target_bit_rate</f>
        <v>1551466.6666666667</v>
      </c>
      <c r="F6" s="5">
        <f>SPICLK!F6-Target_bit_rate</f>
        <v>1134800</v>
      </c>
      <c r="G6" s="5">
        <f>SPICLK!G6-Target_bit_rate</f>
        <v>884800</v>
      </c>
      <c r="H6" s="5">
        <f>SPICLK!H6-Target_bit_rate</f>
        <v>718133.33333333337</v>
      </c>
      <c r="I6" s="5">
        <f>SPICLK!I6-Target_bit_rate</f>
        <v>599085.7142857142</v>
      </c>
    </row>
    <row r="7" spans="1:9" s="4" customFormat="1" ht="12" customHeight="1" x14ac:dyDescent="0.2">
      <c r="A7" s="4">
        <v>6</v>
      </c>
      <c r="B7" s="5">
        <f>SPICLK!B7-Target_bit_rate</f>
        <v>8456228.5714285709</v>
      </c>
      <c r="C7" s="5">
        <f>SPICLK!C7-Target_bit_rate</f>
        <v>4170514.2857142854</v>
      </c>
      <c r="D7" s="5">
        <f>SPICLK!D7-Target_bit_rate</f>
        <v>2027657.1428571427</v>
      </c>
      <c r="E7" s="5">
        <f>SPICLK!E7-Target_bit_rate</f>
        <v>1313371.4285714286</v>
      </c>
      <c r="F7" s="5">
        <f>SPICLK!F7-Target_bit_rate</f>
        <v>956228.57142857136</v>
      </c>
      <c r="G7" s="5">
        <f>SPICLK!G7-Target_bit_rate</f>
        <v>741942.85714285716</v>
      </c>
      <c r="H7" s="5">
        <f>SPICLK!H7-Target_bit_rate</f>
        <v>599085.71428571432</v>
      </c>
      <c r="I7" s="5">
        <f>SPICLK!I7-Target_bit_rate</f>
        <v>497044.89795918367</v>
      </c>
    </row>
    <row r="8" spans="1:9" s="4" customFormat="1" ht="12" customHeight="1" x14ac:dyDescent="0.2">
      <c r="A8" s="4">
        <v>7</v>
      </c>
      <c r="B8" s="5">
        <f>SPICLK!B8-Target_bit_rate</f>
        <v>7384800</v>
      </c>
      <c r="C8" s="5">
        <f>SPICLK!C8-Target_bit_rate</f>
        <v>3634800</v>
      </c>
      <c r="D8" s="5">
        <f>SPICLK!D8-Target_bit_rate</f>
        <v>1759800</v>
      </c>
      <c r="E8" s="5">
        <f>SPICLK!E8-Target_bit_rate</f>
        <v>1134800</v>
      </c>
      <c r="F8" s="5">
        <f>SPICLK!F8-Target_bit_rate</f>
        <v>822300</v>
      </c>
      <c r="G8" s="5">
        <f>SPICLK!G8-Target_bit_rate</f>
        <v>634800</v>
      </c>
      <c r="H8" s="5">
        <f>SPICLK!H8-Target_bit_rate</f>
        <v>509800</v>
      </c>
      <c r="I8" s="5">
        <f>SPICLK!I8-Target_bit_rate</f>
        <v>420514.28571428568</v>
      </c>
    </row>
    <row r="9" spans="1:9" s="4" customFormat="1" ht="12" customHeight="1" x14ac:dyDescent="0.2">
      <c r="A9" s="4">
        <v>8</v>
      </c>
      <c r="B9" s="5">
        <f>SPICLK!B9-Target_bit_rate</f>
        <v>6551466.666666667</v>
      </c>
      <c r="C9" s="5">
        <f>SPICLK!C9-Target_bit_rate</f>
        <v>3218133.3333333335</v>
      </c>
      <c r="D9" s="5">
        <f>SPICLK!D9-Target_bit_rate</f>
        <v>1551466.6666666667</v>
      </c>
      <c r="E9" s="5">
        <f>SPICLK!E9-Target_bit_rate</f>
        <v>995911.11111111101</v>
      </c>
      <c r="F9" s="5">
        <f>SPICLK!F9-Target_bit_rate</f>
        <v>718133.33333333337</v>
      </c>
      <c r="G9" s="5">
        <f>SPICLK!G9-Target_bit_rate</f>
        <v>551466.66666666663</v>
      </c>
      <c r="H9" s="5">
        <f>SPICLK!H9-Target_bit_rate</f>
        <v>440355.5555555555</v>
      </c>
      <c r="I9" s="5">
        <f>SPICLK!I9-Target_bit_rate</f>
        <v>360990.47619047615</v>
      </c>
    </row>
    <row r="10" spans="1:9" s="4" customFormat="1" ht="12" customHeight="1" x14ac:dyDescent="0.2">
      <c r="A10" s="4">
        <v>9</v>
      </c>
      <c r="B10" s="5">
        <f>SPICLK!B10-Target_bit_rate</f>
        <v>5884800</v>
      </c>
      <c r="C10" s="5">
        <f>SPICLK!C10-Target_bit_rate</f>
        <v>2884800</v>
      </c>
      <c r="D10" s="5">
        <f>SPICLK!D10-Target_bit_rate</f>
        <v>1384800</v>
      </c>
      <c r="E10" s="5">
        <f>SPICLK!E10-Target_bit_rate</f>
        <v>884800</v>
      </c>
      <c r="F10" s="5">
        <f>SPICLK!F10-Target_bit_rate</f>
        <v>634800</v>
      </c>
      <c r="G10" s="5">
        <f>SPICLK!G10-Target_bit_rate</f>
        <v>484800</v>
      </c>
      <c r="H10" s="5">
        <f>SPICLK!H10-Target_bit_rate</f>
        <v>384800</v>
      </c>
      <c r="I10" s="5">
        <f>SPICLK!I10-Target_bit_rate</f>
        <v>313371.42857142852</v>
      </c>
    </row>
    <row r="11" spans="1:9" s="4" customFormat="1" ht="12" customHeight="1" x14ac:dyDescent="0.2">
      <c r="A11" s="4">
        <v>10</v>
      </c>
      <c r="B11" s="5">
        <f>SPICLK!B11-Target_bit_rate</f>
        <v>5339345.4545454541</v>
      </c>
      <c r="C11" s="5">
        <f>SPICLK!C11-Target_bit_rate</f>
        <v>2612072.7272727271</v>
      </c>
      <c r="D11" s="5">
        <f>SPICLK!D11-Target_bit_rate</f>
        <v>1248436.3636363635</v>
      </c>
      <c r="E11" s="5">
        <f>SPICLK!E11-Target_bit_rate</f>
        <v>793890.90909090906</v>
      </c>
      <c r="F11" s="5">
        <f>SPICLK!F11-Target_bit_rate</f>
        <v>566618.18181818177</v>
      </c>
      <c r="G11" s="5">
        <f>SPICLK!G11-Target_bit_rate</f>
        <v>430254.54545454541</v>
      </c>
      <c r="H11" s="5">
        <f>SPICLK!H11-Target_bit_rate</f>
        <v>339345.45454545453</v>
      </c>
      <c r="I11" s="5">
        <f>SPICLK!I11-Target_bit_rate</f>
        <v>274410.3896103896</v>
      </c>
    </row>
    <row r="12" spans="1:9" s="4" customFormat="1" ht="12" customHeight="1" x14ac:dyDescent="0.2">
      <c r="A12" s="4">
        <v>11</v>
      </c>
      <c r="B12" s="5">
        <f>SPICLK!B12-Target_bit_rate</f>
        <v>4884800</v>
      </c>
      <c r="C12" s="5">
        <f>SPICLK!C12-Target_bit_rate</f>
        <v>2384800</v>
      </c>
      <c r="D12" s="5">
        <f>SPICLK!D12-Target_bit_rate</f>
        <v>1134800</v>
      </c>
      <c r="E12" s="5">
        <f>SPICLK!E12-Target_bit_rate</f>
        <v>718133.33333333337</v>
      </c>
      <c r="F12" s="5">
        <f>SPICLK!F12-Target_bit_rate</f>
        <v>509800</v>
      </c>
      <c r="G12" s="5">
        <f>SPICLK!G12-Target_bit_rate</f>
        <v>384800</v>
      </c>
      <c r="H12" s="5">
        <f>SPICLK!H12-Target_bit_rate</f>
        <v>301466.66666666669</v>
      </c>
      <c r="I12" s="5">
        <f>SPICLK!I12-Target_bit_rate</f>
        <v>241942.8571428571</v>
      </c>
    </row>
    <row r="13" spans="1:9" s="4" customFormat="1" ht="12" customHeight="1" x14ac:dyDescent="0.2">
      <c r="A13" s="4">
        <v>12</v>
      </c>
      <c r="B13" s="5">
        <f>SPICLK!B13-Target_bit_rate</f>
        <v>4500184.615384615</v>
      </c>
      <c r="C13" s="5">
        <f>SPICLK!C13-Target_bit_rate</f>
        <v>2192492.3076923075</v>
      </c>
      <c r="D13" s="5">
        <f>SPICLK!D13-Target_bit_rate</f>
        <v>1038646.1538461538</v>
      </c>
      <c r="E13" s="5">
        <f>SPICLK!E13-Target_bit_rate</f>
        <v>654030.76923076925</v>
      </c>
      <c r="F13" s="5">
        <f>SPICLK!F13-Target_bit_rate</f>
        <v>461723.07692307688</v>
      </c>
      <c r="G13" s="5">
        <f>SPICLK!G13-Target_bit_rate</f>
        <v>346338.46153846156</v>
      </c>
      <c r="H13" s="5">
        <f>SPICLK!H13-Target_bit_rate</f>
        <v>269415.38461538462</v>
      </c>
      <c r="I13" s="5">
        <f>SPICLK!I13-Target_bit_rate</f>
        <v>214470.32967032964</v>
      </c>
    </row>
    <row r="14" spans="1:9" s="4" customFormat="1" ht="12" customHeight="1" x14ac:dyDescent="0.2">
      <c r="A14" s="4">
        <v>13</v>
      </c>
      <c r="B14" s="5">
        <f>SPICLK!B14-Target_bit_rate</f>
        <v>4170514.2857142854</v>
      </c>
      <c r="C14" s="5">
        <f>SPICLK!C14-Target_bit_rate</f>
        <v>2027657.1428571427</v>
      </c>
      <c r="D14" s="5">
        <f>SPICLK!D14-Target_bit_rate</f>
        <v>956228.57142857136</v>
      </c>
      <c r="E14" s="5">
        <f>SPICLK!E14-Target_bit_rate</f>
        <v>599085.71428571432</v>
      </c>
      <c r="F14" s="5">
        <f>SPICLK!F14-Target_bit_rate</f>
        <v>420514.28571428568</v>
      </c>
      <c r="G14" s="5">
        <f>SPICLK!G14-Target_bit_rate</f>
        <v>313371.42857142858</v>
      </c>
      <c r="H14" s="5">
        <f>SPICLK!H14-Target_bit_rate</f>
        <v>241942.85714285716</v>
      </c>
      <c r="I14" s="5">
        <f>SPICLK!I14-Target_bit_rate</f>
        <v>190922.44897959183</v>
      </c>
    </row>
    <row r="15" spans="1:9" s="4" customFormat="1" ht="12" customHeight="1" x14ac:dyDescent="0.2">
      <c r="A15" s="4">
        <v>14</v>
      </c>
      <c r="B15" s="5">
        <f>SPICLK!B15-Target_bit_rate</f>
        <v>3884800</v>
      </c>
      <c r="C15" s="5">
        <f>SPICLK!C15-Target_bit_rate</f>
        <v>1884800</v>
      </c>
      <c r="D15" s="5">
        <f>SPICLK!D15-Target_bit_rate</f>
        <v>884800</v>
      </c>
      <c r="E15" s="5">
        <f>SPICLK!E15-Target_bit_rate</f>
        <v>551466.66666666663</v>
      </c>
      <c r="F15" s="5">
        <f>SPICLK!F15-Target_bit_rate</f>
        <v>384800</v>
      </c>
      <c r="G15" s="5">
        <f>SPICLK!G15-Target_bit_rate</f>
        <v>284800</v>
      </c>
      <c r="H15" s="5">
        <f>SPICLK!H15-Target_bit_rate</f>
        <v>218133.33333333331</v>
      </c>
      <c r="I15" s="5">
        <f>SPICLK!I15-Target_bit_rate</f>
        <v>170514.28571428568</v>
      </c>
    </row>
    <row r="16" spans="1:9" s="4" customFormat="1" ht="12" customHeight="1" x14ac:dyDescent="0.2">
      <c r="A16" s="4">
        <v>15</v>
      </c>
      <c r="B16" s="5">
        <f>SPICLK!B16-Target_bit_rate</f>
        <v>3634800</v>
      </c>
      <c r="C16" s="5">
        <f>SPICLK!C16-Target_bit_rate</f>
        <v>1759800</v>
      </c>
      <c r="D16" s="5">
        <f>SPICLK!D16-Target_bit_rate</f>
        <v>822300</v>
      </c>
      <c r="E16" s="5">
        <f>SPICLK!E16-Target_bit_rate</f>
        <v>509800</v>
      </c>
      <c r="F16" s="5">
        <f>SPICLK!F16-Target_bit_rate</f>
        <v>353550</v>
      </c>
      <c r="G16" s="5">
        <f>SPICLK!G16-Target_bit_rate</f>
        <v>259800</v>
      </c>
      <c r="H16" s="5">
        <f>SPICLK!H16-Target_bit_rate</f>
        <v>197300</v>
      </c>
      <c r="I16" s="5">
        <f>SPICLK!I16-Target_bit_rate</f>
        <v>152657.14285714284</v>
      </c>
    </row>
    <row r="17" spans="1:9" s="4" customFormat="1" ht="12" customHeight="1" x14ac:dyDescent="0.2">
      <c r="A17" s="4">
        <v>16</v>
      </c>
      <c r="B17" s="5">
        <f>SPICLK!B17-Target_bit_rate</f>
        <v>3414211.7647058824</v>
      </c>
      <c r="C17" s="5">
        <f>SPICLK!C17-Target_bit_rate</f>
        <v>1649505.8823529412</v>
      </c>
      <c r="D17" s="5">
        <f>SPICLK!D17-Target_bit_rate</f>
        <v>767152.9411764706</v>
      </c>
      <c r="E17" s="5">
        <f>SPICLK!E17-Target_bit_rate</f>
        <v>473035.29411764711</v>
      </c>
      <c r="F17" s="5">
        <f>SPICLK!F17-Target_bit_rate</f>
        <v>325976.4705882353</v>
      </c>
      <c r="G17" s="5">
        <f>SPICLK!G17-Target_bit_rate</f>
        <v>237741.17647058825</v>
      </c>
      <c r="H17" s="5">
        <f>SPICLK!H17-Target_bit_rate</f>
        <v>178917.64705882355</v>
      </c>
      <c r="I17" s="5">
        <f>SPICLK!I17-Target_bit_rate</f>
        <v>136900.84033613442</v>
      </c>
    </row>
    <row r="18" spans="1:9" s="4" customFormat="1" ht="12" customHeight="1" x14ac:dyDescent="0.2">
      <c r="A18" s="4">
        <v>17</v>
      </c>
      <c r="B18" s="5">
        <f>SPICLK!B18-Target_bit_rate</f>
        <v>3218133.3333333335</v>
      </c>
      <c r="C18" s="5">
        <f>SPICLK!C18-Target_bit_rate</f>
        <v>1551466.6666666667</v>
      </c>
      <c r="D18" s="5">
        <f>SPICLK!D18-Target_bit_rate</f>
        <v>718133.33333333337</v>
      </c>
      <c r="E18" s="5">
        <f>SPICLK!E18-Target_bit_rate</f>
        <v>440355.5555555555</v>
      </c>
      <c r="F18" s="5">
        <f>SPICLK!F18-Target_bit_rate</f>
        <v>301466.66666666669</v>
      </c>
      <c r="G18" s="5">
        <f>SPICLK!G18-Target_bit_rate</f>
        <v>218133.33333333331</v>
      </c>
      <c r="H18" s="5">
        <f>SPICLK!H18-Target_bit_rate</f>
        <v>162577.77777777775</v>
      </c>
      <c r="I18" s="5">
        <f>SPICLK!I18-Target_bit_rate</f>
        <v>122895.23809523808</v>
      </c>
    </row>
    <row r="19" spans="1:9" s="4" customFormat="1" ht="12" customHeight="1" x14ac:dyDescent="0.2">
      <c r="A19" s="4">
        <v>18</v>
      </c>
      <c r="B19" s="5">
        <f>SPICLK!B19-Target_bit_rate</f>
        <v>3042694.7368421052</v>
      </c>
      <c r="C19" s="5">
        <f>SPICLK!C19-Target_bit_rate</f>
        <v>1463747.3684210526</v>
      </c>
      <c r="D19" s="5">
        <f>SPICLK!D19-Target_bit_rate</f>
        <v>674273.68421052629</v>
      </c>
      <c r="E19" s="5">
        <f>SPICLK!E19-Target_bit_rate</f>
        <v>411115.78947368416</v>
      </c>
      <c r="F19" s="5">
        <f>SPICLK!F19-Target_bit_rate</f>
        <v>279536.84210526315</v>
      </c>
      <c r="G19" s="5">
        <f>SPICLK!G19-Target_bit_rate</f>
        <v>200589.4736842105</v>
      </c>
      <c r="H19" s="5">
        <f>SPICLK!H19-Target_bit_rate</f>
        <v>147957.89473684208</v>
      </c>
      <c r="I19" s="5">
        <f>SPICLK!I19-Target_bit_rate</f>
        <v>110363.90977443606</v>
      </c>
    </row>
    <row r="20" spans="1:9" s="4" customFormat="1" ht="12" customHeight="1" x14ac:dyDescent="0.2">
      <c r="A20" s="4">
        <v>19</v>
      </c>
      <c r="B20" s="5">
        <f>SPICLK!B20-Target_bit_rate</f>
        <v>2884800</v>
      </c>
      <c r="C20" s="5">
        <f>SPICLK!C20-Target_bit_rate</f>
        <v>1384800</v>
      </c>
      <c r="D20" s="5">
        <f>SPICLK!D20-Target_bit_rate</f>
        <v>634800</v>
      </c>
      <c r="E20" s="5">
        <f>SPICLK!E20-Target_bit_rate</f>
        <v>384800</v>
      </c>
      <c r="F20" s="5">
        <f>SPICLK!F20-Target_bit_rate</f>
        <v>259800</v>
      </c>
      <c r="G20" s="5">
        <f>SPICLK!G20-Target_bit_rate</f>
        <v>184800</v>
      </c>
      <c r="H20" s="5">
        <f>SPICLK!H20-Target_bit_rate</f>
        <v>134800</v>
      </c>
      <c r="I20" s="5">
        <f>SPICLK!I20-Target_bit_rate</f>
        <v>99085.714285714261</v>
      </c>
    </row>
    <row r="21" spans="1:9" s="4" customFormat="1" ht="12" customHeight="1" x14ac:dyDescent="0.2">
      <c r="A21" s="4">
        <v>20</v>
      </c>
      <c r="B21" s="5">
        <f>SPICLK!B21-Target_bit_rate</f>
        <v>2741942.8571428573</v>
      </c>
      <c r="C21" s="5">
        <f>SPICLK!C21-Target_bit_rate</f>
        <v>1313371.4285714286</v>
      </c>
      <c r="D21" s="5">
        <f>SPICLK!D21-Target_bit_rate</f>
        <v>599085.71428571432</v>
      </c>
      <c r="E21" s="5">
        <f>SPICLK!E21-Target_bit_rate</f>
        <v>360990.47619047621</v>
      </c>
      <c r="F21" s="5">
        <f>SPICLK!F21-Target_bit_rate</f>
        <v>241942.85714285716</v>
      </c>
      <c r="G21" s="5">
        <f>SPICLK!G21-Target_bit_rate</f>
        <v>170514.28571428574</v>
      </c>
      <c r="H21" s="5">
        <f>SPICLK!H21-Target_bit_rate</f>
        <v>122895.23809523811</v>
      </c>
      <c r="I21" s="5">
        <f>SPICLK!I21-Target_bit_rate</f>
        <v>88881.632653061213</v>
      </c>
    </row>
    <row r="22" spans="1:9" s="4" customFormat="1" ht="12" customHeight="1" x14ac:dyDescent="0.2">
      <c r="A22" s="4">
        <v>21</v>
      </c>
      <c r="B22" s="5">
        <f>SPICLK!B22-Target_bit_rate</f>
        <v>2612072.7272727271</v>
      </c>
      <c r="C22" s="5">
        <f>SPICLK!C22-Target_bit_rate</f>
        <v>1248436.3636363635</v>
      </c>
      <c r="D22" s="5">
        <f>SPICLK!D22-Target_bit_rate</f>
        <v>566618.18181818177</v>
      </c>
      <c r="E22" s="5">
        <f>SPICLK!E22-Target_bit_rate</f>
        <v>339345.45454545453</v>
      </c>
      <c r="F22" s="5">
        <f>SPICLK!F22-Target_bit_rate</f>
        <v>225709.09090909088</v>
      </c>
      <c r="G22" s="5">
        <f>SPICLK!G22-Target_bit_rate</f>
        <v>157527.27272727271</v>
      </c>
      <c r="H22" s="5">
        <f>SPICLK!H22-Target_bit_rate</f>
        <v>112072.72727272726</v>
      </c>
      <c r="I22" s="5">
        <f>SPICLK!I22-Target_bit_rate</f>
        <v>79605.194805194798</v>
      </c>
    </row>
    <row r="23" spans="1:9" s="4" customFormat="1" ht="12" customHeight="1" x14ac:dyDescent="0.2">
      <c r="A23" s="4">
        <v>22</v>
      </c>
      <c r="B23" s="5">
        <f>SPICLK!B23-Target_bit_rate</f>
        <v>2493495.6521739131</v>
      </c>
      <c r="C23" s="5">
        <f>SPICLK!C23-Target_bit_rate</f>
        <v>1189147.8260869565</v>
      </c>
      <c r="D23" s="5">
        <f>SPICLK!D23-Target_bit_rate</f>
        <v>536973.91304347827</v>
      </c>
      <c r="E23" s="5">
        <f>SPICLK!E23-Target_bit_rate</f>
        <v>319582.60869565216</v>
      </c>
      <c r="F23" s="5">
        <f>SPICLK!F23-Target_bit_rate</f>
        <v>210886.95652173914</v>
      </c>
      <c r="G23" s="5">
        <f>SPICLK!G23-Target_bit_rate</f>
        <v>145669.5652173913</v>
      </c>
      <c r="H23" s="5">
        <f>SPICLK!H23-Target_bit_rate</f>
        <v>102191.30434782608</v>
      </c>
      <c r="I23" s="5">
        <f>SPICLK!I23-Target_bit_rate</f>
        <v>71135.403726708057</v>
      </c>
    </row>
    <row r="24" spans="1:9" s="4" customFormat="1" ht="12" customHeight="1" x14ac:dyDescent="0.2">
      <c r="A24" s="4">
        <v>23</v>
      </c>
      <c r="B24" s="5">
        <f>SPICLK!B24-Target_bit_rate</f>
        <v>2384800</v>
      </c>
      <c r="C24" s="5">
        <f>SPICLK!C24-Target_bit_rate</f>
        <v>1134800</v>
      </c>
      <c r="D24" s="5">
        <f>SPICLK!D24-Target_bit_rate</f>
        <v>509800</v>
      </c>
      <c r="E24" s="5">
        <f>SPICLK!E24-Target_bit_rate</f>
        <v>301466.66666666669</v>
      </c>
      <c r="F24" s="5">
        <f>SPICLK!F24-Target_bit_rate</f>
        <v>197300</v>
      </c>
      <c r="G24" s="5">
        <f>SPICLK!G24-Target_bit_rate</f>
        <v>134800</v>
      </c>
      <c r="H24" s="5">
        <f>SPICLK!H24-Target_bit_rate</f>
        <v>93133.333333333343</v>
      </c>
      <c r="I24" s="5">
        <f>SPICLK!I24-Target_bit_rate</f>
        <v>63371.428571428551</v>
      </c>
    </row>
    <row r="25" spans="1:9" s="4" customFormat="1" ht="12" customHeight="1" x14ac:dyDescent="0.2">
      <c r="A25" s="4">
        <v>24</v>
      </c>
      <c r="B25" s="5">
        <f>SPICLK!B25-Target_bit_rate</f>
        <v>2284800</v>
      </c>
      <c r="C25" s="5">
        <f>SPICLK!C25-Target_bit_rate</f>
        <v>1084800</v>
      </c>
      <c r="D25" s="5">
        <f>SPICLK!D25-Target_bit_rate</f>
        <v>484800</v>
      </c>
      <c r="E25" s="5">
        <f>SPICLK!E25-Target_bit_rate</f>
        <v>284800</v>
      </c>
      <c r="F25" s="5">
        <f>SPICLK!F25-Target_bit_rate</f>
        <v>184800</v>
      </c>
      <c r="G25" s="5">
        <f>SPICLK!G25-Target_bit_rate</f>
        <v>124800</v>
      </c>
      <c r="H25" s="5">
        <f>SPICLK!H25-Target_bit_rate</f>
        <v>84800</v>
      </c>
      <c r="I25" s="5">
        <f>SPICLK!I25-Target_bit_rate</f>
        <v>56228.57142857142</v>
      </c>
    </row>
    <row r="26" spans="1:9" s="4" customFormat="1" ht="12" customHeight="1" x14ac:dyDescent="0.2">
      <c r="A26" s="4">
        <v>25</v>
      </c>
      <c r="B26" s="5">
        <f>SPICLK!B26-Target_bit_rate</f>
        <v>2192492.3076923075</v>
      </c>
      <c r="C26" s="5">
        <f>SPICLK!C26-Target_bit_rate</f>
        <v>1038646.1538461538</v>
      </c>
      <c r="D26" s="5">
        <f>SPICLK!D26-Target_bit_rate</f>
        <v>461723.07692307688</v>
      </c>
      <c r="E26" s="5">
        <f>SPICLK!E26-Target_bit_rate</f>
        <v>269415.38461538462</v>
      </c>
      <c r="F26" s="5">
        <f>SPICLK!F26-Target_bit_rate</f>
        <v>173261.53846153844</v>
      </c>
      <c r="G26" s="5">
        <f>SPICLK!G26-Target_bit_rate</f>
        <v>115569.23076923078</v>
      </c>
      <c r="H26" s="5">
        <f>SPICLK!H26-Target_bit_rate</f>
        <v>77107.692307692312</v>
      </c>
      <c r="I26" s="5">
        <f>SPICLK!I26-Target_bit_rate</f>
        <v>49635.164835164818</v>
      </c>
    </row>
    <row r="27" spans="1:9" s="4" customFormat="1" ht="12" customHeight="1" x14ac:dyDescent="0.2">
      <c r="A27" s="4">
        <v>26</v>
      </c>
      <c r="B27" s="5">
        <f>SPICLK!B27-Target_bit_rate</f>
        <v>2107022.222222222</v>
      </c>
      <c r="C27" s="5">
        <f>SPICLK!C27-Target_bit_rate</f>
        <v>995911.11111111101</v>
      </c>
      <c r="D27" s="5">
        <f>SPICLK!D27-Target_bit_rate</f>
        <v>440355.5555555555</v>
      </c>
      <c r="E27" s="5">
        <f>SPICLK!E27-Target_bit_rate</f>
        <v>255170.37037037039</v>
      </c>
      <c r="F27" s="5">
        <f>SPICLK!F27-Target_bit_rate</f>
        <v>162577.77777777775</v>
      </c>
      <c r="G27" s="5">
        <f>SPICLK!G27-Target_bit_rate</f>
        <v>107022.22222222222</v>
      </c>
      <c r="H27" s="5">
        <f>SPICLK!H27-Target_bit_rate</f>
        <v>69985.185185185197</v>
      </c>
      <c r="I27" s="5">
        <f>SPICLK!I27-Target_bit_rate</f>
        <v>43530.158730158728</v>
      </c>
    </row>
    <row r="28" spans="1:9" s="4" customFormat="1" ht="12" customHeight="1" x14ac:dyDescent="0.2">
      <c r="A28" s="4">
        <v>27</v>
      </c>
      <c r="B28" s="5">
        <f>SPICLK!B28-Target_bit_rate</f>
        <v>2027657.1428571427</v>
      </c>
      <c r="C28" s="5">
        <f>SPICLK!C28-Target_bit_rate</f>
        <v>956228.57142857136</v>
      </c>
      <c r="D28" s="5">
        <f>SPICLK!D28-Target_bit_rate</f>
        <v>420514.28571428568</v>
      </c>
      <c r="E28" s="5">
        <f>SPICLK!E28-Target_bit_rate</f>
        <v>241942.85714285716</v>
      </c>
      <c r="F28" s="5">
        <f>SPICLK!F28-Target_bit_rate</f>
        <v>152657.14285714284</v>
      </c>
      <c r="G28" s="5">
        <f>SPICLK!G28-Target_bit_rate</f>
        <v>99085.71428571429</v>
      </c>
      <c r="H28" s="5">
        <f>SPICLK!H28-Target_bit_rate</f>
        <v>63371.42857142858</v>
      </c>
      <c r="I28" s="5">
        <f>SPICLK!I28-Target_bit_rate</f>
        <v>37861.224489795917</v>
      </c>
    </row>
    <row r="29" spans="1:9" s="4" customFormat="1" ht="12" customHeight="1" x14ac:dyDescent="0.2">
      <c r="A29" s="4">
        <v>28</v>
      </c>
      <c r="B29" s="5">
        <f>SPICLK!B29-Target_bit_rate</f>
        <v>1953765.5172413792</v>
      </c>
      <c r="C29" s="5">
        <f>SPICLK!C29-Target_bit_rate</f>
        <v>919282.75862068962</v>
      </c>
      <c r="D29" s="5">
        <f>SPICLK!D29-Target_bit_rate</f>
        <v>402041.37931034481</v>
      </c>
      <c r="E29" s="5">
        <f>SPICLK!E29-Target_bit_rate</f>
        <v>229627.58620689658</v>
      </c>
      <c r="F29" s="5">
        <f>SPICLK!F29-Target_bit_rate</f>
        <v>143420.68965517241</v>
      </c>
      <c r="G29" s="5">
        <f>SPICLK!G29-Target_bit_rate</f>
        <v>91696.551724137942</v>
      </c>
      <c r="H29" s="5">
        <f>SPICLK!H29-Target_bit_rate</f>
        <v>57213.79310344829</v>
      </c>
      <c r="I29" s="5">
        <f>SPICLK!I29-Target_bit_rate</f>
        <v>32583.251231527072</v>
      </c>
    </row>
    <row r="30" spans="1:9" s="4" customFormat="1" ht="12" customHeight="1" x14ac:dyDescent="0.2">
      <c r="A30" s="4">
        <v>29</v>
      </c>
      <c r="B30" s="5">
        <f>SPICLK!B30-Target_bit_rate</f>
        <v>1884800</v>
      </c>
      <c r="C30" s="5">
        <f>SPICLK!C30-Target_bit_rate</f>
        <v>884800</v>
      </c>
      <c r="D30" s="5">
        <f>SPICLK!D30-Target_bit_rate</f>
        <v>384800</v>
      </c>
      <c r="E30" s="5">
        <f>SPICLK!E30-Target_bit_rate</f>
        <v>218133.33333333331</v>
      </c>
      <c r="F30" s="5">
        <f>SPICLK!F30-Target_bit_rate</f>
        <v>134800</v>
      </c>
      <c r="G30" s="5">
        <f>SPICLK!G30-Target_bit_rate</f>
        <v>84800</v>
      </c>
      <c r="H30" s="5">
        <f>SPICLK!H30-Target_bit_rate</f>
        <v>51466.666666666657</v>
      </c>
      <c r="I30" s="5">
        <f>SPICLK!I30-Target_bit_rate</f>
        <v>27657.142857142841</v>
      </c>
    </row>
    <row r="31" spans="1:9" s="4" customFormat="1" ht="12" customHeight="1" x14ac:dyDescent="0.2">
      <c r="A31" s="4">
        <v>30</v>
      </c>
      <c r="B31" s="5">
        <f>SPICLK!B31-Target_bit_rate</f>
        <v>1820283.8709677418</v>
      </c>
      <c r="C31" s="5">
        <f>SPICLK!C31-Target_bit_rate</f>
        <v>852541.93548387091</v>
      </c>
      <c r="D31" s="5">
        <f>SPICLK!D31-Target_bit_rate</f>
        <v>368670.96774193546</v>
      </c>
      <c r="E31" s="5">
        <f>SPICLK!E31-Target_bit_rate</f>
        <v>207380.6451612903</v>
      </c>
      <c r="F31" s="5">
        <f>SPICLK!F31-Target_bit_rate</f>
        <v>126735.48387096773</v>
      </c>
      <c r="G31" s="5">
        <f>SPICLK!G31-Target_bit_rate</f>
        <v>78348.387096774182</v>
      </c>
      <c r="H31" s="5">
        <f>SPICLK!H31-Target_bit_rate</f>
        <v>46090.322580645152</v>
      </c>
      <c r="I31" s="5">
        <f>SPICLK!I31-Target_bit_rate</f>
        <v>23048.847926267277</v>
      </c>
    </row>
    <row r="32" spans="1:9" s="4" customFormat="1" ht="12" customHeight="1" x14ac:dyDescent="0.2">
      <c r="A32" s="4">
        <v>31</v>
      </c>
      <c r="B32" s="5">
        <f>SPICLK!B32-Target_bit_rate</f>
        <v>1759800</v>
      </c>
      <c r="C32" s="5">
        <f>SPICLK!C32-Target_bit_rate</f>
        <v>822300</v>
      </c>
      <c r="D32" s="5">
        <f>SPICLK!D32-Target_bit_rate</f>
        <v>353550</v>
      </c>
      <c r="E32" s="5">
        <f>SPICLK!E32-Target_bit_rate</f>
        <v>197300</v>
      </c>
      <c r="F32" s="5">
        <f>SPICLK!F32-Target_bit_rate</f>
        <v>119175</v>
      </c>
      <c r="G32" s="5">
        <f>SPICLK!G32-Target_bit_rate</f>
        <v>72300</v>
      </c>
      <c r="H32" s="5">
        <f>SPICLK!H32-Target_bit_rate</f>
        <v>41050</v>
      </c>
      <c r="I32" s="5">
        <f>SPICLK!I32-Target_bit_rate</f>
        <v>18728.57142857142</v>
      </c>
    </row>
    <row r="33" spans="1:9" s="4" customFormat="1" ht="12" customHeight="1" x14ac:dyDescent="0.2">
      <c r="A33" s="4">
        <v>32</v>
      </c>
      <c r="B33" s="5">
        <f>SPICLK!B33-Target_bit_rate</f>
        <v>1702981.8181818181</v>
      </c>
      <c r="C33" s="5">
        <f>SPICLK!C33-Target_bit_rate</f>
        <v>793890.90909090906</v>
      </c>
      <c r="D33" s="5">
        <f>SPICLK!D33-Target_bit_rate</f>
        <v>339345.45454545453</v>
      </c>
      <c r="E33" s="5">
        <f>SPICLK!E33-Target_bit_rate</f>
        <v>187830.30303030304</v>
      </c>
      <c r="F33" s="5">
        <f>SPICLK!F33-Target_bit_rate</f>
        <v>112072.72727272726</v>
      </c>
      <c r="G33" s="5">
        <f>SPICLK!G33-Target_bit_rate</f>
        <v>66618.181818181823</v>
      </c>
      <c r="H33" s="5">
        <f>SPICLK!H33-Target_bit_rate</f>
        <v>36315.15151515152</v>
      </c>
      <c r="I33" s="5">
        <f>SPICLK!I33-Target_bit_rate</f>
        <v>14670.129870129866</v>
      </c>
    </row>
    <row r="34" spans="1:9" s="4" customFormat="1" ht="12" customHeight="1" x14ac:dyDescent="0.2">
      <c r="A34" s="4">
        <v>33</v>
      </c>
      <c r="B34" s="5">
        <f>SPICLK!B34-Target_bit_rate</f>
        <v>1649505.8823529412</v>
      </c>
      <c r="C34" s="5">
        <f>SPICLK!C34-Target_bit_rate</f>
        <v>767152.9411764706</v>
      </c>
      <c r="D34" s="5">
        <f>SPICLK!D34-Target_bit_rate</f>
        <v>325976.4705882353</v>
      </c>
      <c r="E34" s="5">
        <f>SPICLK!E34-Target_bit_rate</f>
        <v>178917.64705882355</v>
      </c>
      <c r="F34" s="5">
        <f>SPICLK!F34-Target_bit_rate</f>
        <v>105388.23529411765</v>
      </c>
      <c r="G34" s="5">
        <f>SPICLK!G34-Target_bit_rate</f>
        <v>61270.588235294126</v>
      </c>
      <c r="H34" s="5">
        <f>SPICLK!H34-Target_bit_rate</f>
        <v>31858.823529411777</v>
      </c>
      <c r="I34" s="5">
        <f>SPICLK!I34-Target_bit_rate</f>
        <v>10850.420168067212</v>
      </c>
    </row>
    <row r="35" spans="1:9" s="4" customFormat="1" ht="12" customHeight="1" x14ac:dyDescent="0.2">
      <c r="A35" s="4">
        <v>34</v>
      </c>
      <c r="B35" s="5">
        <f>SPICLK!B35-Target_bit_rate</f>
        <v>1599085.7142857143</v>
      </c>
      <c r="C35" s="5">
        <f>SPICLK!C35-Target_bit_rate</f>
        <v>741942.85714285716</v>
      </c>
      <c r="D35" s="5">
        <f>SPICLK!D35-Target_bit_rate</f>
        <v>313371.42857142858</v>
      </c>
      <c r="E35" s="5">
        <f>SPICLK!E35-Target_bit_rate</f>
        <v>170514.28571428574</v>
      </c>
      <c r="F35" s="5">
        <f>SPICLK!F35-Target_bit_rate</f>
        <v>99085.71428571429</v>
      </c>
      <c r="G35" s="5">
        <f>SPICLK!G35-Target_bit_rate</f>
        <v>56228.57142857142</v>
      </c>
      <c r="H35" s="5">
        <f>SPICLK!H35-Target_bit_rate</f>
        <v>27657.14285714287</v>
      </c>
      <c r="I35" s="5">
        <f>SPICLK!I35-Target_bit_rate</f>
        <v>7248.9795918367308</v>
      </c>
    </row>
    <row r="36" spans="1:9" s="4" customFormat="1" ht="12" customHeight="1" x14ac:dyDescent="0.2">
      <c r="A36" s="4">
        <v>35</v>
      </c>
      <c r="B36" s="5">
        <f>SPICLK!B36-Target_bit_rate</f>
        <v>1551466.6666666667</v>
      </c>
      <c r="C36" s="5">
        <f>SPICLK!C36-Target_bit_rate</f>
        <v>718133.33333333337</v>
      </c>
      <c r="D36" s="5">
        <f>SPICLK!D36-Target_bit_rate</f>
        <v>301466.66666666669</v>
      </c>
      <c r="E36" s="5">
        <f>SPICLK!E36-Target_bit_rate</f>
        <v>162577.77777777775</v>
      </c>
      <c r="F36" s="5">
        <f>SPICLK!F36-Target_bit_rate</f>
        <v>93133.333333333343</v>
      </c>
      <c r="G36" s="5">
        <f>SPICLK!G36-Target_bit_rate</f>
        <v>51466.666666666657</v>
      </c>
      <c r="H36" s="5">
        <f>SPICLK!H36-Target_bit_rate</f>
        <v>23688.888888888876</v>
      </c>
      <c r="I36" s="5">
        <f>SPICLK!I36-Target_bit_rate</f>
        <v>3847.6190476190386</v>
      </c>
    </row>
    <row r="37" spans="1:9" s="4" customFormat="1" ht="12" customHeight="1" x14ac:dyDescent="0.2">
      <c r="A37" s="4">
        <v>36</v>
      </c>
      <c r="B37" s="5">
        <f>SPICLK!B37-Target_bit_rate</f>
        <v>1506421.6216216215</v>
      </c>
      <c r="C37" s="5">
        <f>SPICLK!C37-Target_bit_rate</f>
        <v>695610.81081081077</v>
      </c>
      <c r="D37" s="5">
        <f>SPICLK!D37-Target_bit_rate</f>
        <v>290205.40540540538</v>
      </c>
      <c r="E37" s="5">
        <f>SPICLK!E37-Target_bit_rate</f>
        <v>155070.2702702703</v>
      </c>
      <c r="F37" s="5">
        <f>SPICLK!F37-Target_bit_rate</f>
        <v>87502.702702702692</v>
      </c>
      <c r="G37" s="5">
        <f>SPICLK!G37-Target_bit_rate</f>
        <v>46962.16216216216</v>
      </c>
      <c r="H37" s="5">
        <f>SPICLK!H37-Target_bit_rate</f>
        <v>19935.135135135148</v>
      </c>
      <c r="I37" s="5">
        <f>SPICLK!I37-Target_bit_rate</f>
        <v>630.11583011582843</v>
      </c>
    </row>
    <row r="38" spans="1:9" s="4" customFormat="1" ht="12" customHeight="1" x14ac:dyDescent="0.2">
      <c r="A38" s="4">
        <v>37</v>
      </c>
      <c r="B38" s="5">
        <f>SPICLK!B38-Target_bit_rate</f>
        <v>1463747.3684210526</v>
      </c>
      <c r="C38" s="5">
        <f>SPICLK!C38-Target_bit_rate</f>
        <v>674273.68421052629</v>
      </c>
      <c r="D38" s="5">
        <f>SPICLK!D38-Target_bit_rate</f>
        <v>279536.84210526315</v>
      </c>
      <c r="E38" s="5">
        <f>SPICLK!E38-Target_bit_rate</f>
        <v>147957.89473684208</v>
      </c>
      <c r="F38" s="5">
        <f>SPICLK!F38-Target_bit_rate</f>
        <v>82168.421052631573</v>
      </c>
      <c r="G38" s="5">
        <f>SPICLK!G38-Target_bit_rate</f>
        <v>42694.736842105252</v>
      </c>
      <c r="H38" s="5">
        <f>SPICLK!H38-Target_bit_rate</f>
        <v>16378.947368421039</v>
      </c>
      <c r="I38" s="5">
        <f>SPICLK!I38-Target_bit_rate</f>
        <v>-2418.0451127819688</v>
      </c>
    </row>
    <row r="39" spans="1:9" s="4" customFormat="1" ht="12" customHeight="1" x14ac:dyDescent="0.2">
      <c r="A39" s="4">
        <v>38</v>
      </c>
      <c r="B39" s="5">
        <f>SPICLK!B39-Target_bit_rate</f>
        <v>1423261.5384615385</v>
      </c>
      <c r="C39" s="5">
        <f>SPICLK!C39-Target_bit_rate</f>
        <v>654030.76923076925</v>
      </c>
      <c r="D39" s="5">
        <f>SPICLK!D39-Target_bit_rate</f>
        <v>269415.38461538462</v>
      </c>
      <c r="E39" s="5">
        <f>SPICLK!E39-Target_bit_rate</f>
        <v>141210.25641025641</v>
      </c>
      <c r="F39" s="5">
        <f>SPICLK!F39-Target_bit_rate</f>
        <v>77107.692307692312</v>
      </c>
      <c r="G39" s="5">
        <f>SPICLK!G39-Target_bit_rate</f>
        <v>38646.153846153844</v>
      </c>
      <c r="H39" s="5">
        <f>SPICLK!H39-Target_bit_rate</f>
        <v>13005.128205128203</v>
      </c>
      <c r="I39" s="5">
        <f>SPICLK!I39-Target_bit_rate</f>
        <v>-5309.8901098901115</v>
      </c>
    </row>
    <row r="40" spans="1:9" s="4" customFormat="1" ht="12" customHeight="1" x14ac:dyDescent="0.2">
      <c r="A40" s="4">
        <v>39</v>
      </c>
      <c r="B40" s="5">
        <f>SPICLK!B40-Target_bit_rate</f>
        <v>1384800</v>
      </c>
      <c r="C40" s="5">
        <f>SPICLK!C40-Target_bit_rate</f>
        <v>634800</v>
      </c>
      <c r="D40" s="5">
        <f>SPICLK!D40-Target_bit_rate</f>
        <v>259800</v>
      </c>
      <c r="E40" s="5">
        <f>SPICLK!E40-Target_bit_rate</f>
        <v>134800</v>
      </c>
      <c r="F40" s="5">
        <f>SPICLK!F40-Target_bit_rate</f>
        <v>72300</v>
      </c>
      <c r="G40" s="5">
        <f>SPICLK!G40-Target_bit_rate</f>
        <v>34800</v>
      </c>
      <c r="H40" s="5">
        <f>SPICLK!H40-Target_bit_rate</f>
        <v>9800</v>
      </c>
      <c r="I40" s="5">
        <f>SPICLK!I40-Target_bit_rate</f>
        <v>-8057.1428571428696</v>
      </c>
    </row>
    <row r="41" spans="1:9" s="4" customFormat="1" ht="12" customHeight="1" x14ac:dyDescent="0.2">
      <c r="A41" s="4">
        <v>40</v>
      </c>
      <c r="B41" s="5">
        <f>SPICLK!B41-Target_bit_rate</f>
        <v>1348214.6341463414</v>
      </c>
      <c r="C41" s="5">
        <f>SPICLK!C41-Target_bit_rate</f>
        <v>616507.31707317068</v>
      </c>
      <c r="D41" s="5">
        <f>SPICLK!D41-Target_bit_rate</f>
        <v>250653.65853658534</v>
      </c>
      <c r="E41" s="5">
        <f>SPICLK!E41-Target_bit_rate</f>
        <v>128702.43902439025</v>
      </c>
      <c r="F41" s="5">
        <f>SPICLK!F41-Target_bit_rate</f>
        <v>67726.829268292669</v>
      </c>
      <c r="G41" s="5">
        <f>SPICLK!G41-Target_bit_rate</f>
        <v>31141.463414634141</v>
      </c>
      <c r="H41" s="5">
        <f>SPICLK!H41-Target_bit_rate</f>
        <v>6751.2195121951227</v>
      </c>
      <c r="I41" s="5">
        <f>SPICLK!I41-Target_bit_rate</f>
        <v>-10670.383275261323</v>
      </c>
    </row>
    <row r="42" spans="1:9" s="4" customFormat="1" ht="12" customHeight="1" x14ac:dyDescent="0.2">
      <c r="A42" s="4">
        <v>41</v>
      </c>
      <c r="B42" s="5">
        <f>SPICLK!B42-Target_bit_rate</f>
        <v>1313371.4285714286</v>
      </c>
      <c r="C42" s="5">
        <f>SPICLK!C42-Target_bit_rate</f>
        <v>599085.71428571432</v>
      </c>
      <c r="D42" s="5">
        <f>SPICLK!D42-Target_bit_rate</f>
        <v>241942.85714285716</v>
      </c>
      <c r="E42" s="5">
        <f>SPICLK!E42-Target_bit_rate</f>
        <v>122895.23809523811</v>
      </c>
      <c r="F42" s="5">
        <f>SPICLK!F42-Target_bit_rate</f>
        <v>63371.42857142858</v>
      </c>
      <c r="G42" s="5">
        <f>SPICLK!G42-Target_bit_rate</f>
        <v>27657.14285714287</v>
      </c>
      <c r="H42" s="5">
        <f>SPICLK!H42-Target_bit_rate</f>
        <v>3847.6190476190532</v>
      </c>
      <c r="I42" s="5">
        <f>SPICLK!I42-Target_bit_rate</f>
        <v>-13159.183673469393</v>
      </c>
    </row>
    <row r="43" spans="1:9" s="4" customFormat="1" ht="12" customHeight="1" x14ac:dyDescent="0.2">
      <c r="A43" s="4">
        <v>42</v>
      </c>
      <c r="B43" s="5">
        <f>SPICLK!B43-Target_bit_rate</f>
        <v>1280148.8372093022</v>
      </c>
      <c r="C43" s="5">
        <f>SPICLK!C43-Target_bit_rate</f>
        <v>582474.41860465112</v>
      </c>
      <c r="D43" s="5">
        <f>SPICLK!D43-Target_bit_rate</f>
        <v>233637.20930232556</v>
      </c>
      <c r="E43" s="5">
        <f>SPICLK!E43-Target_bit_rate</f>
        <v>117358.13953488372</v>
      </c>
      <c r="F43" s="5">
        <f>SPICLK!F43-Target_bit_rate</f>
        <v>59218.604651162779</v>
      </c>
      <c r="G43" s="5">
        <f>SPICLK!G43-Target_bit_rate</f>
        <v>24334.883720930229</v>
      </c>
      <c r="H43" s="5">
        <f>SPICLK!H43-Target_bit_rate</f>
        <v>1079.0697674418625</v>
      </c>
      <c r="I43" s="5">
        <f>SPICLK!I43-Target_bit_rate</f>
        <v>-15532.225913621267</v>
      </c>
    </row>
    <row r="44" spans="1:9" s="4" customFormat="1" ht="12" customHeight="1" x14ac:dyDescent="0.2">
      <c r="A44" s="4">
        <v>43</v>
      </c>
      <c r="B44" s="5">
        <f>SPICLK!B44-Target_bit_rate</f>
        <v>1248436.3636363635</v>
      </c>
      <c r="C44" s="5">
        <f>SPICLK!C44-Target_bit_rate</f>
        <v>566618.18181818177</v>
      </c>
      <c r="D44" s="5">
        <f>SPICLK!D44-Target_bit_rate</f>
        <v>225709.09090909088</v>
      </c>
      <c r="E44" s="5">
        <f>SPICLK!E44-Target_bit_rate</f>
        <v>112072.72727272726</v>
      </c>
      <c r="F44" s="5">
        <f>SPICLK!F44-Target_bit_rate</f>
        <v>55254.545454545441</v>
      </c>
      <c r="G44" s="5">
        <f>SPICLK!G44-Target_bit_rate</f>
        <v>21163.636363636353</v>
      </c>
      <c r="H44" s="5">
        <f>SPICLK!H44-Target_bit_rate</f>
        <v>-1563.6363636363676</v>
      </c>
      <c r="I44" s="5">
        <f>SPICLK!I44-Target_bit_rate</f>
        <v>-17797.402597402601</v>
      </c>
    </row>
    <row r="45" spans="1:9" s="4" customFormat="1" ht="12" customHeight="1" x14ac:dyDescent="0.2">
      <c r="A45" s="4">
        <v>44</v>
      </c>
      <c r="B45" s="5">
        <f>SPICLK!B45-Target_bit_rate</f>
        <v>1218133.3333333333</v>
      </c>
      <c r="C45" s="5">
        <f>SPICLK!C45-Target_bit_rate</f>
        <v>551466.66666666663</v>
      </c>
      <c r="D45" s="5">
        <f>SPICLK!D45-Target_bit_rate</f>
        <v>218133.33333333331</v>
      </c>
      <c r="E45" s="5">
        <f>SPICLK!E45-Target_bit_rate</f>
        <v>107022.22222222222</v>
      </c>
      <c r="F45" s="5">
        <f>SPICLK!F45-Target_bit_rate</f>
        <v>51466.666666666657</v>
      </c>
      <c r="G45" s="5">
        <f>SPICLK!G45-Target_bit_rate</f>
        <v>18133.333333333343</v>
      </c>
      <c r="H45" s="5">
        <f>SPICLK!H45-Target_bit_rate</f>
        <v>-4088.8888888888905</v>
      </c>
      <c r="I45" s="5">
        <f>SPICLK!I45-Target_bit_rate</f>
        <v>-19961.904761904763</v>
      </c>
    </row>
    <row r="46" spans="1:9" s="4" customFormat="1" ht="12" customHeight="1" x14ac:dyDescent="0.2">
      <c r="A46" s="4">
        <v>45</v>
      </c>
      <c r="B46" s="5">
        <f>SPICLK!B46-Target_bit_rate</f>
        <v>1189147.8260869565</v>
      </c>
      <c r="C46" s="5">
        <f>SPICLK!C46-Target_bit_rate</f>
        <v>536973.91304347827</v>
      </c>
      <c r="D46" s="5">
        <f>SPICLK!D46-Target_bit_rate</f>
        <v>210886.95652173914</v>
      </c>
      <c r="E46" s="5">
        <f>SPICLK!E46-Target_bit_rate</f>
        <v>102191.30434782608</v>
      </c>
      <c r="F46" s="5">
        <f>SPICLK!F46-Target_bit_rate</f>
        <v>47843.478260869568</v>
      </c>
      <c r="G46" s="5">
        <f>SPICLK!G46-Target_bit_rate</f>
        <v>15234.782608695648</v>
      </c>
      <c r="H46" s="5">
        <f>SPICLK!H46-Target_bit_rate</f>
        <v>-6504.3478260869597</v>
      </c>
      <c r="I46" s="5">
        <f>SPICLK!I46-Target_bit_rate</f>
        <v>-22032.298136645972</v>
      </c>
    </row>
    <row r="47" spans="1:9" s="4" customFormat="1" ht="12" customHeight="1" x14ac:dyDescent="0.2">
      <c r="A47" s="4">
        <v>46</v>
      </c>
      <c r="B47" s="5">
        <f>SPICLK!B47-Target_bit_rate</f>
        <v>1161395.744680851</v>
      </c>
      <c r="C47" s="5">
        <f>SPICLK!C47-Target_bit_rate</f>
        <v>523097.8723404255</v>
      </c>
      <c r="D47" s="5">
        <f>SPICLK!D47-Target_bit_rate</f>
        <v>203948.93617021275</v>
      </c>
      <c r="E47" s="5">
        <f>SPICLK!E47-Target_bit_rate</f>
        <v>97565.957446808519</v>
      </c>
      <c r="F47" s="5">
        <f>SPICLK!F47-Target_bit_rate</f>
        <v>44374.468085106375</v>
      </c>
      <c r="G47" s="5">
        <f>SPICLK!G47-Target_bit_rate</f>
        <v>12459.574468085106</v>
      </c>
      <c r="H47" s="5">
        <f>SPICLK!H47-Target_bit_rate</f>
        <v>-8817.0212765957403</v>
      </c>
      <c r="I47" s="5">
        <f>SPICLK!I47-Target_bit_rate</f>
        <v>-24014.589665653504</v>
      </c>
    </row>
    <row r="48" spans="1:9" s="4" customFormat="1" ht="12" customHeight="1" x14ac:dyDescent="0.2">
      <c r="A48" s="4">
        <v>47</v>
      </c>
      <c r="B48" s="5">
        <f>SPICLK!B48-Target_bit_rate</f>
        <v>1134800</v>
      </c>
      <c r="C48" s="5">
        <f>SPICLK!C48-Target_bit_rate</f>
        <v>509800</v>
      </c>
      <c r="D48" s="5">
        <f>SPICLK!D48-Target_bit_rate</f>
        <v>197300</v>
      </c>
      <c r="E48" s="5">
        <f>SPICLK!E48-Target_bit_rate</f>
        <v>93133.333333333343</v>
      </c>
      <c r="F48" s="5">
        <f>SPICLK!F48-Target_bit_rate</f>
        <v>41050</v>
      </c>
      <c r="G48" s="5">
        <f>SPICLK!G48-Target_bit_rate</f>
        <v>9800</v>
      </c>
      <c r="H48" s="5">
        <f>SPICLK!H48-Target_bit_rate</f>
        <v>-11033.333333333328</v>
      </c>
      <c r="I48" s="5">
        <f>SPICLK!I48-Target_bit_rate</f>
        <v>-25914.285714285725</v>
      </c>
    </row>
    <row r="49" spans="1:9" s="4" customFormat="1" ht="12" customHeight="1" x14ac:dyDescent="0.2">
      <c r="A49" s="4">
        <v>48</v>
      </c>
      <c r="B49" s="5">
        <f>SPICLK!B49-Target_bit_rate</f>
        <v>1109289.7959183673</v>
      </c>
      <c r="C49" s="5">
        <f>SPICLK!C49-Target_bit_rate</f>
        <v>497044.89795918367</v>
      </c>
      <c r="D49" s="5">
        <f>SPICLK!D49-Target_bit_rate</f>
        <v>190922.44897959183</v>
      </c>
      <c r="E49" s="5">
        <f>SPICLK!E49-Target_bit_rate</f>
        <v>88881.632653061213</v>
      </c>
      <c r="F49" s="5">
        <f>SPICLK!F49-Target_bit_rate</f>
        <v>37861.224489795917</v>
      </c>
      <c r="G49" s="5">
        <f>SPICLK!G49-Target_bit_rate</f>
        <v>7248.9795918367308</v>
      </c>
      <c r="H49" s="5">
        <f>SPICLK!H49-Target_bit_rate</f>
        <v>-13159.183673469393</v>
      </c>
      <c r="I49" s="5">
        <f>SPICLK!I49-Target_bit_rate</f>
        <v>-27736.443148688049</v>
      </c>
    </row>
    <row r="50" spans="1:9" s="4" customFormat="1" ht="12" customHeight="1" x14ac:dyDescent="0.2">
      <c r="A50" s="4">
        <v>49</v>
      </c>
      <c r="B50" s="5">
        <f>SPICLK!B50-Target_bit_rate</f>
        <v>1084800</v>
      </c>
      <c r="C50" s="5">
        <f>SPICLK!C50-Target_bit_rate</f>
        <v>484800</v>
      </c>
      <c r="D50" s="5">
        <f>SPICLK!D50-Target_bit_rate</f>
        <v>184800</v>
      </c>
      <c r="E50" s="5">
        <f>SPICLK!E50-Target_bit_rate</f>
        <v>84800</v>
      </c>
      <c r="F50" s="5">
        <f>SPICLK!F50-Target_bit_rate</f>
        <v>34800</v>
      </c>
      <c r="G50" s="5">
        <f>SPICLK!G50-Target_bit_rate</f>
        <v>4800</v>
      </c>
      <c r="H50" s="5">
        <f>SPICLK!H50-Target_bit_rate</f>
        <v>-15200</v>
      </c>
      <c r="I50" s="5">
        <f>SPICLK!I50-Target_bit_rate</f>
        <v>-29485.71428571429</v>
      </c>
    </row>
    <row r="51" spans="1:9" s="4" customFormat="1" ht="12" customHeight="1" x14ac:dyDescent="0.2">
      <c r="A51" s="4">
        <v>50</v>
      </c>
      <c r="B51" s="5">
        <f>SPICLK!B51-Target_bit_rate</f>
        <v>1061270.5882352942</v>
      </c>
      <c r="C51" s="5">
        <f>SPICLK!C51-Target_bit_rate</f>
        <v>473035.29411764711</v>
      </c>
      <c r="D51" s="5">
        <f>SPICLK!D51-Target_bit_rate</f>
        <v>178917.64705882355</v>
      </c>
      <c r="E51" s="5">
        <f>SPICLK!E51-Target_bit_rate</f>
        <v>80878.431372549006</v>
      </c>
      <c r="F51" s="5">
        <f>SPICLK!F51-Target_bit_rate</f>
        <v>31858.823529411777</v>
      </c>
      <c r="G51" s="5">
        <f>SPICLK!G51-Target_bit_rate</f>
        <v>2447.0588235294126</v>
      </c>
      <c r="H51" s="5">
        <f>SPICLK!H51-Target_bit_rate</f>
        <v>-17160.784313725497</v>
      </c>
      <c r="I51" s="5">
        <f>SPICLK!I51-Target_bit_rate</f>
        <v>-31166.386554621859</v>
      </c>
    </row>
    <row r="52" spans="1:9" s="4" customFormat="1" ht="12" customHeight="1" x14ac:dyDescent="0.2">
      <c r="A52" s="4">
        <v>51</v>
      </c>
      <c r="B52" s="5">
        <f>SPICLK!B52-Target_bit_rate</f>
        <v>1038646.1538461538</v>
      </c>
      <c r="C52" s="5">
        <f>SPICLK!C52-Target_bit_rate</f>
        <v>461723.07692307688</v>
      </c>
      <c r="D52" s="5">
        <f>SPICLK!D52-Target_bit_rate</f>
        <v>173261.53846153844</v>
      </c>
      <c r="E52" s="5">
        <f>SPICLK!E52-Target_bit_rate</f>
        <v>77107.692307692312</v>
      </c>
      <c r="F52" s="5">
        <f>SPICLK!F52-Target_bit_rate</f>
        <v>29030.76923076922</v>
      </c>
      <c r="G52" s="5">
        <f>SPICLK!G52-Target_bit_rate</f>
        <v>184.61538461539021</v>
      </c>
      <c r="H52" s="5">
        <f>SPICLK!H52-Target_bit_rate</f>
        <v>-19046.153846153844</v>
      </c>
      <c r="I52" s="5">
        <f>SPICLK!I52-Target_bit_rate</f>
        <v>-32782.417582417591</v>
      </c>
    </row>
    <row r="53" spans="1:9" s="4" customFormat="1" ht="12" customHeight="1" x14ac:dyDescent="0.2">
      <c r="A53" s="4">
        <v>52</v>
      </c>
      <c r="B53" s="5">
        <f>SPICLK!B53-Target_bit_rate</f>
        <v>1016875.4716981133</v>
      </c>
      <c r="C53" s="5">
        <f>SPICLK!C53-Target_bit_rate</f>
        <v>450837.73584905663</v>
      </c>
      <c r="D53" s="5">
        <f>SPICLK!D53-Target_bit_rate</f>
        <v>167818.86792452831</v>
      </c>
      <c r="E53" s="5">
        <f>SPICLK!E53-Target_bit_rate</f>
        <v>73479.245283018856</v>
      </c>
      <c r="F53" s="5">
        <f>SPICLK!F53-Target_bit_rate</f>
        <v>26309.433962264156</v>
      </c>
      <c r="G53" s="5">
        <f>SPICLK!G53-Target_bit_rate</f>
        <v>-1992.4528301886749</v>
      </c>
      <c r="H53" s="5">
        <f>SPICLK!H53-Target_bit_rate</f>
        <v>-20860.377358490572</v>
      </c>
      <c r="I53" s="5">
        <f>SPICLK!I53-Target_bit_rate</f>
        <v>-34337.466307277631</v>
      </c>
    </row>
    <row r="54" spans="1:9" s="4" customFormat="1" ht="12" customHeight="1" x14ac:dyDescent="0.2">
      <c r="A54" s="4">
        <v>53</v>
      </c>
      <c r="B54" s="5">
        <f>SPICLK!B54-Target_bit_rate</f>
        <v>995911.11111111101</v>
      </c>
      <c r="C54" s="5">
        <f>SPICLK!C54-Target_bit_rate</f>
        <v>440355.5555555555</v>
      </c>
      <c r="D54" s="5">
        <f>SPICLK!D54-Target_bit_rate</f>
        <v>162577.77777777775</v>
      </c>
      <c r="E54" s="5">
        <f>SPICLK!E54-Target_bit_rate</f>
        <v>69985.185185185197</v>
      </c>
      <c r="F54" s="5">
        <f>SPICLK!F54-Target_bit_rate</f>
        <v>23688.888888888876</v>
      </c>
      <c r="G54" s="5">
        <f>SPICLK!G54-Target_bit_rate</f>
        <v>-4088.8888888888905</v>
      </c>
      <c r="H54" s="5">
        <f>SPICLK!H54-Target_bit_rate</f>
        <v>-22607.407407407401</v>
      </c>
      <c r="I54" s="5">
        <f>SPICLK!I54-Target_bit_rate</f>
        <v>-35834.920634920636</v>
      </c>
    </row>
    <row r="55" spans="1:9" s="4" customFormat="1" ht="12" customHeight="1" x14ac:dyDescent="0.2">
      <c r="A55" s="4">
        <v>54</v>
      </c>
      <c r="B55" s="5">
        <f>SPICLK!B55-Target_bit_rate</f>
        <v>975709.09090909082</v>
      </c>
      <c r="C55" s="5">
        <f>SPICLK!C55-Target_bit_rate</f>
        <v>430254.54545454541</v>
      </c>
      <c r="D55" s="5">
        <f>SPICLK!D55-Target_bit_rate</f>
        <v>157527.27272727271</v>
      </c>
      <c r="E55" s="5">
        <f>SPICLK!E55-Target_bit_rate</f>
        <v>66618.181818181823</v>
      </c>
      <c r="F55" s="5">
        <f>SPICLK!F55-Target_bit_rate</f>
        <v>21163.636363636353</v>
      </c>
      <c r="G55" s="5">
        <f>SPICLK!G55-Target_bit_rate</f>
        <v>-6109.0909090909117</v>
      </c>
      <c r="H55" s="5">
        <f>SPICLK!H55-Target_bit_rate</f>
        <v>-24290.909090909088</v>
      </c>
      <c r="I55" s="5">
        <f>SPICLK!I55-Target_bit_rate</f>
        <v>-37277.922077922078</v>
      </c>
    </row>
    <row r="56" spans="1:9" s="4" customFormat="1" ht="12" customHeight="1" x14ac:dyDescent="0.2">
      <c r="A56" s="4">
        <v>55</v>
      </c>
      <c r="B56" s="5">
        <f>SPICLK!B56-Target_bit_rate</f>
        <v>956228.57142857136</v>
      </c>
      <c r="C56" s="5">
        <f>SPICLK!C56-Target_bit_rate</f>
        <v>420514.28571428568</v>
      </c>
      <c r="D56" s="5">
        <f>SPICLK!D56-Target_bit_rate</f>
        <v>152657.14285714284</v>
      </c>
      <c r="E56" s="5">
        <f>SPICLK!E56-Target_bit_rate</f>
        <v>63371.42857142858</v>
      </c>
      <c r="F56" s="5">
        <f>SPICLK!F56-Target_bit_rate</f>
        <v>18728.57142857142</v>
      </c>
      <c r="G56" s="5">
        <f>SPICLK!G56-Target_bit_rate</f>
        <v>-8057.1428571428551</v>
      </c>
      <c r="H56" s="5">
        <f>SPICLK!H56-Target_bit_rate</f>
        <v>-25914.28571428571</v>
      </c>
      <c r="I56" s="5">
        <f>SPICLK!I56-Target_bit_rate</f>
        <v>-38669.387755102041</v>
      </c>
    </row>
    <row r="57" spans="1:9" s="4" customFormat="1" ht="12" customHeight="1" x14ac:dyDescent="0.2">
      <c r="A57" s="4">
        <v>56</v>
      </c>
      <c r="B57" s="5">
        <f>SPICLK!B57-Target_bit_rate</f>
        <v>937431.57894736831</v>
      </c>
      <c r="C57" s="5">
        <f>SPICLK!C57-Target_bit_rate</f>
        <v>411115.78947368416</v>
      </c>
      <c r="D57" s="5">
        <f>SPICLK!D57-Target_bit_rate</f>
        <v>147957.89473684208</v>
      </c>
      <c r="E57" s="5">
        <f>SPICLK!E57-Target_bit_rate</f>
        <v>60238.596491228061</v>
      </c>
      <c r="F57" s="5">
        <f>SPICLK!F57-Target_bit_rate</f>
        <v>16378.947368421039</v>
      </c>
      <c r="G57" s="5">
        <f>SPICLK!G57-Target_bit_rate</f>
        <v>-9936.8421052631602</v>
      </c>
      <c r="H57" s="5">
        <f>SPICLK!H57-Target_bit_rate</f>
        <v>-27480.701754385969</v>
      </c>
      <c r="I57" s="5">
        <f>SPICLK!I57-Target_bit_rate</f>
        <v>-40012.030075187969</v>
      </c>
    </row>
    <row r="58" spans="1:9" s="4" customFormat="1" ht="12" customHeight="1" x14ac:dyDescent="0.2">
      <c r="A58" s="4">
        <v>57</v>
      </c>
      <c r="B58" s="5">
        <f>SPICLK!B58-Target_bit_rate</f>
        <v>919282.75862068962</v>
      </c>
      <c r="C58" s="5">
        <f>SPICLK!C58-Target_bit_rate</f>
        <v>402041.37931034481</v>
      </c>
      <c r="D58" s="5">
        <f>SPICLK!D58-Target_bit_rate</f>
        <v>143420.68965517241</v>
      </c>
      <c r="E58" s="5">
        <f>SPICLK!E58-Target_bit_rate</f>
        <v>57213.79310344829</v>
      </c>
      <c r="F58" s="5">
        <f>SPICLK!F58-Target_bit_rate</f>
        <v>14110.344827586203</v>
      </c>
      <c r="G58" s="5">
        <f>SPICLK!G58-Target_bit_rate</f>
        <v>-11751.724137931029</v>
      </c>
      <c r="H58" s="5">
        <f>SPICLK!H58-Target_bit_rate</f>
        <v>-28993.103448275855</v>
      </c>
      <c r="I58" s="5">
        <f>SPICLK!I58-Target_bit_rate</f>
        <v>-41308.374384236464</v>
      </c>
    </row>
    <row r="59" spans="1:9" s="4" customFormat="1" ht="12" customHeight="1" x14ac:dyDescent="0.2">
      <c r="A59" s="4">
        <v>58</v>
      </c>
      <c r="B59" s="5">
        <f>SPICLK!B59-Target_bit_rate</f>
        <v>901749.15254237293</v>
      </c>
      <c r="C59" s="5">
        <f>SPICLK!C59-Target_bit_rate</f>
        <v>393274.57627118647</v>
      </c>
      <c r="D59" s="5">
        <f>SPICLK!D59-Target_bit_rate</f>
        <v>139037.28813559323</v>
      </c>
      <c r="E59" s="5">
        <f>SPICLK!E59-Target_bit_rate</f>
        <v>54291.525423728803</v>
      </c>
      <c r="F59" s="5">
        <f>SPICLK!F59-Target_bit_rate</f>
        <v>11918.644067796617</v>
      </c>
      <c r="G59" s="5">
        <f>SPICLK!G59-Target_bit_rate</f>
        <v>-13505.08474576271</v>
      </c>
      <c r="H59" s="5">
        <f>SPICLK!H59-Target_bit_rate</f>
        <v>-30454.237288135599</v>
      </c>
      <c r="I59" s="5">
        <f>SPICLK!I59-Target_bit_rate</f>
        <v>-42560.774818401944</v>
      </c>
    </row>
    <row r="60" spans="1:9" s="4" customFormat="1" ht="12" customHeight="1" x14ac:dyDescent="0.2">
      <c r="A60" s="4">
        <v>59</v>
      </c>
      <c r="B60" s="5">
        <f>SPICLK!B60-Target_bit_rate</f>
        <v>884800</v>
      </c>
      <c r="C60" s="5">
        <f>SPICLK!C60-Target_bit_rate</f>
        <v>384800</v>
      </c>
      <c r="D60" s="5">
        <f>SPICLK!D60-Target_bit_rate</f>
        <v>134800</v>
      </c>
      <c r="E60" s="5">
        <f>SPICLK!E60-Target_bit_rate</f>
        <v>51466.666666666657</v>
      </c>
      <c r="F60" s="5">
        <f>SPICLK!F60-Target_bit_rate</f>
        <v>9800</v>
      </c>
      <c r="G60" s="5">
        <f>SPICLK!G60-Target_bit_rate</f>
        <v>-15200</v>
      </c>
      <c r="H60" s="5">
        <f>SPICLK!H60-Target_bit_rate</f>
        <v>-31866.666666666672</v>
      </c>
      <c r="I60" s="5">
        <f>SPICLK!I60-Target_bit_rate</f>
        <v>-43771.42857142858</v>
      </c>
    </row>
    <row r="61" spans="1:9" s="4" customFormat="1" ht="12" customHeight="1" x14ac:dyDescent="0.2">
      <c r="A61" s="4">
        <v>60</v>
      </c>
      <c r="B61" s="5">
        <f>SPICLK!B61-Target_bit_rate</f>
        <v>868406.55737704923</v>
      </c>
      <c r="C61" s="5">
        <f>SPICLK!C61-Target_bit_rate</f>
        <v>376603.27868852462</v>
      </c>
      <c r="D61" s="5">
        <f>SPICLK!D61-Target_bit_rate</f>
        <v>130701.63934426231</v>
      </c>
      <c r="E61" s="5">
        <f>SPICLK!E61-Target_bit_rate</f>
        <v>48734.426229508186</v>
      </c>
      <c r="F61" s="5">
        <f>SPICLK!F61-Target_bit_rate</f>
        <v>7750.8196721311542</v>
      </c>
      <c r="G61" s="5">
        <f>SPICLK!G61-Target_bit_rate</f>
        <v>-16839.344262295082</v>
      </c>
      <c r="H61" s="5">
        <f>SPICLK!H61-Target_bit_rate</f>
        <v>-33232.786885245907</v>
      </c>
      <c r="I61" s="5">
        <f>SPICLK!I61-Target_bit_rate</f>
        <v>-44942.38875878221</v>
      </c>
    </row>
    <row r="62" spans="1:9" s="4" customFormat="1" ht="12" customHeight="1" x14ac:dyDescent="0.2">
      <c r="A62" s="4">
        <v>61</v>
      </c>
      <c r="B62" s="5">
        <f>SPICLK!B62-Target_bit_rate</f>
        <v>852541.93548387091</v>
      </c>
      <c r="C62" s="5">
        <f>SPICLK!C62-Target_bit_rate</f>
        <v>368670.96774193546</v>
      </c>
      <c r="D62" s="5">
        <f>SPICLK!D62-Target_bit_rate</f>
        <v>126735.48387096773</v>
      </c>
      <c r="E62" s="5">
        <f>SPICLK!E62-Target_bit_rate</f>
        <v>46090.322580645152</v>
      </c>
      <c r="F62" s="5">
        <f>SPICLK!F62-Target_bit_rate</f>
        <v>5767.7419354838639</v>
      </c>
      <c r="G62" s="5">
        <f>SPICLK!G62-Target_bit_rate</f>
        <v>-18425.806451612909</v>
      </c>
      <c r="H62" s="5">
        <f>SPICLK!H62-Target_bit_rate</f>
        <v>-34554.838709677424</v>
      </c>
      <c r="I62" s="5">
        <f>SPICLK!I62-Target_bit_rate</f>
        <v>-46075.576036866361</v>
      </c>
    </row>
    <row r="63" spans="1:9" s="4" customFormat="1" ht="12" customHeight="1" x14ac:dyDescent="0.2">
      <c r="A63" s="4">
        <v>62</v>
      </c>
      <c r="B63" s="5">
        <f>SPICLK!B63-Target_bit_rate</f>
        <v>837180.95238095243</v>
      </c>
      <c r="C63" s="5">
        <f>SPICLK!C63-Target_bit_rate</f>
        <v>360990.47619047621</v>
      </c>
      <c r="D63" s="5">
        <f>SPICLK!D63-Target_bit_rate</f>
        <v>122895.23809523811</v>
      </c>
      <c r="E63" s="5">
        <f>SPICLK!E63-Target_bit_rate</f>
        <v>43530.158730158728</v>
      </c>
      <c r="F63" s="5">
        <f>SPICLK!F63-Target_bit_rate</f>
        <v>3847.6190476190532</v>
      </c>
      <c r="G63" s="5">
        <f>SPICLK!G63-Target_bit_rate</f>
        <v>-19961.904761904763</v>
      </c>
      <c r="H63" s="5">
        <f>SPICLK!H63-Target_bit_rate</f>
        <v>-35834.920634920636</v>
      </c>
      <c r="I63" s="5">
        <f>SPICLK!I63-Target_bit_rate</f>
        <v>-47172.789115646257</v>
      </c>
    </row>
    <row r="64" spans="1:9" s="4" customFormat="1" ht="12" customHeight="1" x14ac:dyDescent="0.2">
      <c r="A64" s="4">
        <v>63</v>
      </c>
      <c r="B64" s="5">
        <f>SPICLK!B64-Target_bit_rate</f>
        <v>822300</v>
      </c>
      <c r="C64" s="5">
        <f>SPICLK!C64-Target_bit_rate</f>
        <v>353550</v>
      </c>
      <c r="D64" s="5">
        <f>SPICLK!D64-Target_bit_rate</f>
        <v>119175</v>
      </c>
      <c r="E64" s="5">
        <f>SPICLK!E64-Target_bit_rate</f>
        <v>41050</v>
      </c>
      <c r="F64" s="5">
        <f>SPICLK!F64-Target_bit_rate</f>
        <v>1987.5</v>
      </c>
      <c r="G64" s="5">
        <f>SPICLK!G64-Target_bit_rate</f>
        <v>-21450</v>
      </c>
      <c r="H64" s="5">
        <f>SPICLK!H64-Target_bit_rate</f>
        <v>-37075</v>
      </c>
      <c r="I64" s="5">
        <f>SPICLK!I64-Target_bit_rate</f>
        <v>-48235.71428571429</v>
      </c>
    </row>
    <row r="65" spans="1:9" s="4" customFormat="1" ht="12" customHeight="1" x14ac:dyDescent="0.2">
      <c r="A65" s="4">
        <v>64</v>
      </c>
      <c r="B65" s="5">
        <f>SPICLK!B65-Target_bit_rate</f>
        <v>807876.92307692312</v>
      </c>
      <c r="C65" s="5">
        <f>SPICLK!C65-Target_bit_rate</f>
        <v>346338.46153846156</v>
      </c>
      <c r="D65" s="5">
        <f>SPICLK!D65-Target_bit_rate</f>
        <v>115569.23076923078</v>
      </c>
      <c r="E65" s="5">
        <f>SPICLK!E65-Target_bit_rate</f>
        <v>38646.153846153844</v>
      </c>
      <c r="F65" s="5">
        <f>SPICLK!F65-Target_bit_rate</f>
        <v>184.61538461539021</v>
      </c>
      <c r="G65" s="5">
        <f>SPICLK!G65-Target_bit_rate</f>
        <v>-22892.307692307688</v>
      </c>
      <c r="H65" s="5">
        <f>SPICLK!H65-Target_bit_rate</f>
        <v>-38276.923076923078</v>
      </c>
      <c r="I65" s="5">
        <f>SPICLK!I65-Target_bit_rate</f>
        <v>-49265.934065934067</v>
      </c>
    </row>
    <row r="66" spans="1:9" s="4" customFormat="1" ht="12" customHeight="1" x14ac:dyDescent="0.2">
      <c r="A66" s="4">
        <v>65</v>
      </c>
      <c r="B66" s="5">
        <f>SPICLK!B66-Target_bit_rate</f>
        <v>793890.90909090906</v>
      </c>
      <c r="C66" s="5">
        <f>SPICLK!C66-Target_bit_rate</f>
        <v>339345.45454545453</v>
      </c>
      <c r="D66" s="5">
        <f>SPICLK!D66-Target_bit_rate</f>
        <v>112072.72727272726</v>
      </c>
      <c r="E66" s="5">
        <f>SPICLK!E66-Target_bit_rate</f>
        <v>36315.15151515152</v>
      </c>
      <c r="F66" s="5">
        <f>SPICLK!F66-Target_bit_rate</f>
        <v>-1563.6363636363676</v>
      </c>
      <c r="G66" s="5">
        <f>SPICLK!G66-Target_bit_rate</f>
        <v>-24290.909090909088</v>
      </c>
      <c r="H66" s="5">
        <f>SPICLK!H66-Target_bit_rate</f>
        <v>-39442.42424242424</v>
      </c>
      <c r="I66" s="5">
        <f>SPICLK!I66-Target_bit_rate</f>
        <v>-50264.935064935067</v>
      </c>
    </row>
    <row r="67" spans="1:9" s="4" customFormat="1" ht="12" customHeight="1" x14ac:dyDescent="0.2">
      <c r="A67" s="4">
        <v>66</v>
      </c>
      <c r="B67" s="5">
        <f>SPICLK!B67-Target_bit_rate</f>
        <v>780322.38805970154</v>
      </c>
      <c r="C67" s="5">
        <f>SPICLK!C67-Target_bit_rate</f>
        <v>332561.19402985077</v>
      </c>
      <c r="D67" s="5">
        <f>SPICLK!D67-Target_bit_rate</f>
        <v>108680.59701492538</v>
      </c>
      <c r="E67" s="5">
        <f>SPICLK!E67-Target_bit_rate</f>
        <v>34053.73134328358</v>
      </c>
      <c r="F67" s="5">
        <f>SPICLK!F67-Target_bit_rate</f>
        <v>-3259.7014925373078</v>
      </c>
      <c r="G67" s="5">
        <f>SPICLK!G67-Target_bit_rate</f>
        <v>-25647.761194029852</v>
      </c>
      <c r="H67" s="5">
        <f>SPICLK!H67-Target_bit_rate</f>
        <v>-40573.13432835821</v>
      </c>
      <c r="I67" s="5">
        <f>SPICLK!I67-Target_bit_rate</f>
        <v>-51234.115138592751</v>
      </c>
    </row>
    <row r="68" spans="1:9" s="4" customFormat="1" ht="12" customHeight="1" x14ac:dyDescent="0.2">
      <c r="A68" s="4">
        <v>67</v>
      </c>
      <c r="B68" s="5">
        <f>SPICLK!B68-Target_bit_rate</f>
        <v>767152.9411764706</v>
      </c>
      <c r="C68" s="5">
        <f>SPICLK!C68-Target_bit_rate</f>
        <v>325976.4705882353</v>
      </c>
      <c r="D68" s="5">
        <f>SPICLK!D68-Target_bit_rate</f>
        <v>105388.23529411765</v>
      </c>
      <c r="E68" s="5">
        <f>SPICLK!E68-Target_bit_rate</f>
        <v>31858.823529411777</v>
      </c>
      <c r="F68" s="5">
        <f>SPICLK!F68-Target_bit_rate</f>
        <v>-4905.8823529411748</v>
      </c>
      <c r="G68" s="5">
        <f>SPICLK!G68-Target_bit_rate</f>
        <v>-26964.705882352937</v>
      </c>
      <c r="H68" s="5">
        <f>SPICLK!H68-Target_bit_rate</f>
        <v>-41670.588235294112</v>
      </c>
      <c r="I68" s="5">
        <f>SPICLK!I68-Target_bit_rate</f>
        <v>-52174.789915966394</v>
      </c>
    </row>
    <row r="69" spans="1:9" s="4" customFormat="1" ht="12" customHeight="1" x14ac:dyDescent="0.2">
      <c r="A69" s="4">
        <v>68</v>
      </c>
      <c r="B69" s="5">
        <f>SPICLK!B69-Target_bit_rate</f>
        <v>754365.21739130432</v>
      </c>
      <c r="C69" s="5">
        <f>SPICLK!C69-Target_bit_rate</f>
        <v>319582.60869565216</v>
      </c>
      <c r="D69" s="5">
        <f>SPICLK!D69-Target_bit_rate</f>
        <v>102191.30434782608</v>
      </c>
      <c r="E69" s="5">
        <f>SPICLK!E69-Target_bit_rate</f>
        <v>29727.536231884063</v>
      </c>
      <c r="F69" s="5">
        <f>SPICLK!F69-Target_bit_rate</f>
        <v>-6504.3478260869597</v>
      </c>
      <c r="G69" s="5">
        <f>SPICLK!G69-Target_bit_rate</f>
        <v>-28243.478260869568</v>
      </c>
      <c r="H69" s="5">
        <f>SPICLK!H69-Target_bit_rate</f>
        <v>-42736.231884057968</v>
      </c>
      <c r="I69" s="5">
        <f>SPICLK!I69-Target_bit_rate</f>
        <v>-53088.198757763981</v>
      </c>
    </row>
    <row r="70" spans="1:9" s="4" customFormat="1" ht="12" customHeight="1" x14ac:dyDescent="0.2">
      <c r="A70" s="4">
        <v>69</v>
      </c>
      <c r="B70" s="5">
        <f>SPICLK!B70-Target_bit_rate</f>
        <v>741942.85714285716</v>
      </c>
      <c r="C70" s="5">
        <f>SPICLK!C70-Target_bit_rate</f>
        <v>313371.42857142858</v>
      </c>
      <c r="D70" s="5">
        <f>SPICLK!D70-Target_bit_rate</f>
        <v>99085.71428571429</v>
      </c>
      <c r="E70" s="5">
        <f>SPICLK!E70-Target_bit_rate</f>
        <v>27657.14285714287</v>
      </c>
      <c r="F70" s="5">
        <f>SPICLK!F70-Target_bit_rate</f>
        <v>-8057.1428571428551</v>
      </c>
      <c r="G70" s="5">
        <f>SPICLK!G70-Target_bit_rate</f>
        <v>-29485.71428571429</v>
      </c>
      <c r="H70" s="5">
        <f>SPICLK!H70-Target_bit_rate</f>
        <v>-43771.428571428565</v>
      </c>
      <c r="I70" s="5">
        <f>SPICLK!I70-Target_bit_rate</f>
        <v>-53975.510204081635</v>
      </c>
    </row>
    <row r="71" spans="1:9" s="4" customFormat="1" ht="12" customHeight="1" x14ac:dyDescent="0.2">
      <c r="A71" s="4">
        <v>70</v>
      </c>
      <c r="B71" s="5">
        <f>SPICLK!B71-Target_bit_rate</f>
        <v>729870.42253521131</v>
      </c>
      <c r="C71" s="5">
        <f>SPICLK!C71-Target_bit_rate</f>
        <v>307335.21126760566</v>
      </c>
      <c r="D71" s="5">
        <f>SPICLK!D71-Target_bit_rate</f>
        <v>96067.605633802828</v>
      </c>
      <c r="E71" s="5">
        <f>SPICLK!E71-Target_bit_rate</f>
        <v>25645.070422535209</v>
      </c>
      <c r="F71" s="5">
        <f>SPICLK!F71-Target_bit_rate</f>
        <v>-9566.1971830985858</v>
      </c>
      <c r="G71" s="5">
        <f>SPICLK!G71-Target_bit_rate</f>
        <v>-30692.957746478874</v>
      </c>
      <c r="H71" s="5">
        <f>SPICLK!H71-Target_bit_rate</f>
        <v>-44777.464788732395</v>
      </c>
      <c r="I71" s="5">
        <f>SPICLK!I71-Target_bit_rate</f>
        <v>-54837.826961770625</v>
      </c>
    </row>
    <row r="72" spans="1:9" s="4" customFormat="1" ht="12" customHeight="1" x14ac:dyDescent="0.2">
      <c r="A72" s="4">
        <v>71</v>
      </c>
      <c r="B72" s="5">
        <f>SPICLK!B72-Target_bit_rate</f>
        <v>718133.33333333337</v>
      </c>
      <c r="C72" s="5">
        <f>SPICLK!C72-Target_bit_rate</f>
        <v>301466.66666666669</v>
      </c>
      <c r="D72" s="5">
        <f>SPICLK!D72-Target_bit_rate</f>
        <v>93133.333333333343</v>
      </c>
      <c r="E72" s="5">
        <f>SPICLK!E72-Target_bit_rate</f>
        <v>23688.888888888876</v>
      </c>
      <c r="F72" s="5">
        <f>SPICLK!F72-Target_bit_rate</f>
        <v>-11033.333333333328</v>
      </c>
      <c r="G72" s="5">
        <f>SPICLK!G72-Target_bit_rate</f>
        <v>-31866.666666666672</v>
      </c>
      <c r="H72" s="5">
        <f>SPICLK!H72-Target_bit_rate</f>
        <v>-45755.555555555562</v>
      </c>
      <c r="I72" s="5">
        <f>SPICLK!I72-Target_bit_rate</f>
        <v>-55676.190476190481</v>
      </c>
    </row>
    <row r="73" spans="1:9" s="4" customFormat="1" ht="12" customHeight="1" x14ac:dyDescent="0.2">
      <c r="A73" s="4">
        <v>72</v>
      </c>
      <c r="B73" s="5">
        <f>SPICLK!B73-Target_bit_rate</f>
        <v>706717.80821917811</v>
      </c>
      <c r="C73" s="5">
        <f>SPICLK!C73-Target_bit_rate</f>
        <v>295758.90410958906</v>
      </c>
      <c r="D73" s="5">
        <f>SPICLK!D73-Target_bit_rate</f>
        <v>90279.452054794529</v>
      </c>
      <c r="E73" s="5">
        <f>SPICLK!E73-Target_bit_rate</f>
        <v>21786.301369863009</v>
      </c>
      <c r="F73" s="5">
        <f>SPICLK!F73-Target_bit_rate</f>
        <v>-12460.273972602736</v>
      </c>
      <c r="G73" s="5">
        <f>SPICLK!G73-Target_bit_rate</f>
        <v>-33008.219178082189</v>
      </c>
      <c r="H73" s="5">
        <f>SPICLK!H73-Target_bit_rate</f>
        <v>-46706.849315068495</v>
      </c>
      <c r="I73" s="5">
        <f>SPICLK!I73-Target_bit_rate</f>
        <v>-56491.585127201572</v>
      </c>
    </row>
    <row r="74" spans="1:9" s="4" customFormat="1" ht="12" customHeight="1" x14ac:dyDescent="0.2">
      <c r="A74" s="4">
        <v>73</v>
      </c>
      <c r="B74" s="5">
        <f>SPICLK!B74-Target_bit_rate</f>
        <v>695610.81081081077</v>
      </c>
      <c r="C74" s="5">
        <f>SPICLK!C74-Target_bit_rate</f>
        <v>290205.40540540538</v>
      </c>
      <c r="D74" s="5">
        <f>SPICLK!D74-Target_bit_rate</f>
        <v>87502.702702702692</v>
      </c>
      <c r="E74" s="5">
        <f>SPICLK!E74-Target_bit_rate</f>
        <v>19935.135135135148</v>
      </c>
      <c r="F74" s="5">
        <f>SPICLK!F74-Target_bit_rate</f>
        <v>-13848.648648648654</v>
      </c>
      <c r="G74" s="5">
        <f>SPICLK!G74-Target_bit_rate</f>
        <v>-34118.91891891892</v>
      </c>
      <c r="H74" s="5">
        <f>SPICLK!H74-Target_bit_rate</f>
        <v>-47632.432432432426</v>
      </c>
      <c r="I74" s="5">
        <f>SPICLK!I74-Target_bit_rate</f>
        <v>-57284.942084942086</v>
      </c>
    </row>
    <row r="75" spans="1:9" s="4" customFormat="1" ht="12" customHeight="1" x14ac:dyDescent="0.2">
      <c r="A75" s="4">
        <v>74</v>
      </c>
      <c r="B75" s="5">
        <f>SPICLK!B75-Target_bit_rate</f>
        <v>684800</v>
      </c>
      <c r="C75" s="5">
        <f>SPICLK!C75-Target_bit_rate</f>
        <v>284800</v>
      </c>
      <c r="D75" s="5">
        <f>SPICLK!D75-Target_bit_rate</f>
        <v>84800</v>
      </c>
      <c r="E75" s="5">
        <f>SPICLK!E75-Target_bit_rate</f>
        <v>18133.333333333343</v>
      </c>
      <c r="F75" s="5">
        <f>SPICLK!F75-Target_bit_rate</f>
        <v>-15200</v>
      </c>
      <c r="G75" s="5">
        <f>SPICLK!G75-Target_bit_rate</f>
        <v>-35200</v>
      </c>
      <c r="H75" s="5">
        <f>SPICLK!H75-Target_bit_rate</f>
        <v>-48533.333333333328</v>
      </c>
      <c r="I75" s="5">
        <f>SPICLK!I75-Target_bit_rate</f>
        <v>-58057.142857142862</v>
      </c>
    </row>
    <row r="76" spans="1:9" s="4" customFormat="1" ht="12" customHeight="1" x14ac:dyDescent="0.2">
      <c r="A76" s="4">
        <v>75</v>
      </c>
      <c r="B76" s="5">
        <f>SPICLK!B76-Target_bit_rate</f>
        <v>674273.68421052629</v>
      </c>
      <c r="C76" s="5">
        <f>SPICLK!C76-Target_bit_rate</f>
        <v>279536.84210526315</v>
      </c>
      <c r="D76" s="5">
        <f>SPICLK!D76-Target_bit_rate</f>
        <v>82168.421052631573</v>
      </c>
      <c r="E76" s="5">
        <f>SPICLK!E76-Target_bit_rate</f>
        <v>16378.947368421039</v>
      </c>
      <c r="F76" s="5">
        <f>SPICLK!F76-Target_bit_rate</f>
        <v>-16515.789473684214</v>
      </c>
      <c r="G76" s="5">
        <f>SPICLK!G76-Target_bit_rate</f>
        <v>-36252.631578947374</v>
      </c>
      <c r="H76" s="5">
        <f>SPICLK!H76-Target_bit_rate</f>
        <v>-49410.526315789481</v>
      </c>
      <c r="I76" s="5">
        <f>SPICLK!I76-Target_bit_rate</f>
        <v>-58809.022556390984</v>
      </c>
    </row>
    <row r="77" spans="1:9" s="4" customFormat="1" ht="12" customHeight="1" x14ac:dyDescent="0.2">
      <c r="A77" s="4">
        <v>76</v>
      </c>
      <c r="B77" s="5">
        <f>SPICLK!B77-Target_bit_rate</f>
        <v>664020.77922077919</v>
      </c>
      <c r="C77" s="5">
        <f>SPICLK!C77-Target_bit_rate</f>
        <v>274410.3896103896</v>
      </c>
      <c r="D77" s="5">
        <f>SPICLK!D77-Target_bit_rate</f>
        <v>79605.194805194798</v>
      </c>
      <c r="E77" s="5">
        <f>SPICLK!E77-Target_bit_rate</f>
        <v>14670.129870129866</v>
      </c>
      <c r="F77" s="5">
        <f>SPICLK!F77-Target_bit_rate</f>
        <v>-17797.402597402601</v>
      </c>
      <c r="G77" s="5">
        <f>SPICLK!G77-Target_bit_rate</f>
        <v>-37277.922077922078</v>
      </c>
      <c r="H77" s="5">
        <f>SPICLK!H77-Target_bit_rate</f>
        <v>-50264.935064935067</v>
      </c>
      <c r="I77" s="5">
        <f>SPICLK!I77-Target_bit_rate</f>
        <v>-59541.372912801489</v>
      </c>
    </row>
    <row r="78" spans="1:9" s="4" customFormat="1" ht="12" customHeight="1" x14ac:dyDescent="0.2">
      <c r="A78" s="4">
        <v>77</v>
      </c>
      <c r="B78" s="5">
        <f>SPICLK!B78-Target_bit_rate</f>
        <v>654030.76923076925</v>
      </c>
      <c r="C78" s="5">
        <f>SPICLK!C78-Target_bit_rate</f>
        <v>269415.38461538462</v>
      </c>
      <c r="D78" s="5">
        <f>SPICLK!D78-Target_bit_rate</f>
        <v>77107.692307692312</v>
      </c>
      <c r="E78" s="5">
        <f>SPICLK!E78-Target_bit_rate</f>
        <v>13005.128205128203</v>
      </c>
      <c r="F78" s="5">
        <f>SPICLK!F78-Target_bit_rate</f>
        <v>-19046.153846153844</v>
      </c>
      <c r="G78" s="5">
        <f>SPICLK!G78-Target_bit_rate</f>
        <v>-38276.923076923078</v>
      </c>
      <c r="H78" s="5">
        <f>SPICLK!H78-Target_bit_rate</f>
        <v>-51097.435897435898</v>
      </c>
      <c r="I78" s="5">
        <f>SPICLK!I78-Target_bit_rate</f>
        <v>-60254.945054945056</v>
      </c>
    </row>
    <row r="79" spans="1:9" s="4" customFormat="1" ht="12" customHeight="1" x14ac:dyDescent="0.2">
      <c r="A79" s="4">
        <v>78</v>
      </c>
      <c r="B79" s="5">
        <f>SPICLK!B79-Target_bit_rate</f>
        <v>644293.67088607594</v>
      </c>
      <c r="C79" s="5">
        <f>SPICLK!C79-Target_bit_rate</f>
        <v>264546.83544303797</v>
      </c>
      <c r="D79" s="5">
        <f>SPICLK!D79-Target_bit_rate</f>
        <v>74673.417721518985</v>
      </c>
      <c r="E79" s="5">
        <f>SPICLK!E79-Target_bit_rate</f>
        <v>11382.278481012661</v>
      </c>
      <c r="F79" s="5">
        <f>SPICLK!F79-Target_bit_rate</f>
        <v>-20263.291139240508</v>
      </c>
      <c r="G79" s="5">
        <f>SPICLK!G79-Target_bit_rate</f>
        <v>-39250.6329113924</v>
      </c>
      <c r="H79" s="5">
        <f>SPICLK!H79-Target_bit_rate</f>
        <v>-51908.860759493669</v>
      </c>
      <c r="I79" s="5">
        <f>SPICLK!I79-Target_bit_rate</f>
        <v>-60950.452079566006</v>
      </c>
    </row>
    <row r="80" spans="1:9" s="4" customFormat="1" ht="12" customHeight="1" x14ac:dyDescent="0.2">
      <c r="A80" s="4">
        <v>79</v>
      </c>
      <c r="B80" s="5">
        <f>SPICLK!B80-Target_bit_rate</f>
        <v>634800</v>
      </c>
      <c r="C80" s="5">
        <f>SPICLK!C80-Target_bit_rate</f>
        <v>259800</v>
      </c>
      <c r="D80" s="5">
        <f>SPICLK!D80-Target_bit_rate</f>
        <v>72300</v>
      </c>
      <c r="E80" s="5">
        <f>SPICLK!E80-Target_bit_rate</f>
        <v>9800</v>
      </c>
      <c r="F80" s="5">
        <f>SPICLK!F80-Target_bit_rate</f>
        <v>-21450</v>
      </c>
      <c r="G80" s="5">
        <f>SPICLK!G80-Target_bit_rate</f>
        <v>-40200</v>
      </c>
      <c r="H80" s="5">
        <f>SPICLK!H80-Target_bit_rate</f>
        <v>-52700</v>
      </c>
      <c r="I80" s="5">
        <f>SPICLK!I80-Target_bit_rate</f>
        <v>-61628.571428571435</v>
      </c>
    </row>
    <row r="81" spans="1:9" s="4" customFormat="1" ht="12" customHeight="1" x14ac:dyDescent="0.2">
      <c r="A81" s="4">
        <v>80</v>
      </c>
      <c r="B81" s="5">
        <f>SPICLK!B81-Target_bit_rate</f>
        <v>625540.74074074079</v>
      </c>
      <c r="C81" s="5">
        <f>SPICLK!C81-Target_bit_rate</f>
        <v>255170.37037037039</v>
      </c>
      <c r="D81" s="5">
        <f>SPICLK!D81-Target_bit_rate</f>
        <v>69985.185185185197</v>
      </c>
      <c r="E81" s="5">
        <f>SPICLK!E81-Target_bit_rate</f>
        <v>8256.7901234567835</v>
      </c>
      <c r="F81" s="5">
        <f>SPICLK!F81-Target_bit_rate</f>
        <v>-22607.407407407401</v>
      </c>
      <c r="G81" s="5">
        <f>SPICLK!G81-Target_bit_rate</f>
        <v>-41125.925925925927</v>
      </c>
      <c r="H81" s="5">
        <f>SPICLK!H81-Target_bit_rate</f>
        <v>-53471.604938271608</v>
      </c>
      <c r="I81" s="5">
        <f>SPICLK!I81-Target_bit_rate</f>
        <v>-62289.947089947091</v>
      </c>
    </row>
    <row r="82" spans="1:9" s="4" customFormat="1" ht="12" customHeight="1" x14ac:dyDescent="0.2">
      <c r="A82" s="4">
        <v>81</v>
      </c>
      <c r="B82" s="5">
        <f>SPICLK!B82-Target_bit_rate</f>
        <v>616507.31707317068</v>
      </c>
      <c r="C82" s="5">
        <f>SPICLK!C82-Target_bit_rate</f>
        <v>250653.65853658534</v>
      </c>
      <c r="D82" s="5">
        <f>SPICLK!D82-Target_bit_rate</f>
        <v>67726.829268292669</v>
      </c>
      <c r="E82" s="5">
        <f>SPICLK!E82-Target_bit_rate</f>
        <v>6751.2195121951227</v>
      </c>
      <c r="F82" s="5">
        <f>SPICLK!F82-Target_bit_rate</f>
        <v>-23736.585365853665</v>
      </c>
      <c r="G82" s="5">
        <f>SPICLK!G82-Target_bit_rate</f>
        <v>-42029.268292682929</v>
      </c>
      <c r="H82" s="5">
        <f>SPICLK!H82-Target_bit_rate</f>
        <v>-54224.390243902439</v>
      </c>
      <c r="I82" s="5">
        <f>SPICLK!I82-Target_bit_rate</f>
        <v>-62935.191637630662</v>
      </c>
    </row>
    <row r="83" spans="1:9" s="4" customFormat="1" ht="12" customHeight="1" x14ac:dyDescent="0.2">
      <c r="A83" s="4">
        <v>82</v>
      </c>
      <c r="B83" s="5">
        <f>SPICLK!B83-Target_bit_rate</f>
        <v>607691.56626506022</v>
      </c>
      <c r="C83" s="5">
        <f>SPICLK!C83-Target_bit_rate</f>
        <v>246245.78313253011</v>
      </c>
      <c r="D83" s="5">
        <f>SPICLK!D83-Target_bit_rate</f>
        <v>65522.891566265054</v>
      </c>
      <c r="E83" s="5">
        <f>SPICLK!E83-Target_bit_rate</f>
        <v>5281.9277108433744</v>
      </c>
      <c r="F83" s="5">
        <f>SPICLK!F83-Target_bit_rate</f>
        <v>-24838.554216867473</v>
      </c>
      <c r="G83" s="5">
        <f>SPICLK!G83-Target_bit_rate</f>
        <v>-42910.843373493975</v>
      </c>
      <c r="H83" s="5">
        <f>SPICLK!H83-Target_bit_rate</f>
        <v>-54959.036144578313</v>
      </c>
      <c r="I83" s="5">
        <f>SPICLK!I83-Target_bit_rate</f>
        <v>-63564.888123924269</v>
      </c>
    </row>
    <row r="84" spans="1:9" s="4" customFormat="1" ht="12" customHeight="1" x14ac:dyDescent="0.2">
      <c r="A84" s="4">
        <v>83</v>
      </c>
      <c r="B84" s="5">
        <f>SPICLK!B84-Target_bit_rate</f>
        <v>599085.71428571432</v>
      </c>
      <c r="C84" s="5">
        <f>SPICLK!C84-Target_bit_rate</f>
        <v>241942.85714285716</v>
      </c>
      <c r="D84" s="5">
        <f>SPICLK!D84-Target_bit_rate</f>
        <v>63371.42857142858</v>
      </c>
      <c r="E84" s="5">
        <f>SPICLK!E84-Target_bit_rate</f>
        <v>3847.6190476190532</v>
      </c>
      <c r="F84" s="5">
        <f>SPICLK!F84-Target_bit_rate</f>
        <v>-25914.28571428571</v>
      </c>
      <c r="G84" s="5">
        <f>SPICLK!G84-Target_bit_rate</f>
        <v>-43771.428571428565</v>
      </c>
      <c r="H84" s="5">
        <f>SPICLK!H84-Target_bit_rate</f>
        <v>-55676.190476190473</v>
      </c>
      <c r="I84" s="5">
        <f>SPICLK!I84-Target_bit_rate</f>
        <v>-64179.591836734697</v>
      </c>
    </row>
    <row r="85" spans="1:9" s="4" customFormat="1" ht="12" customHeight="1" x14ac:dyDescent="0.2">
      <c r="A85" s="4">
        <v>84</v>
      </c>
      <c r="B85" s="5">
        <f>SPICLK!B85-Target_bit_rate</f>
        <v>590682.3529411765</v>
      </c>
      <c r="C85" s="5">
        <f>SPICLK!C85-Target_bit_rate</f>
        <v>237741.17647058825</v>
      </c>
      <c r="D85" s="5">
        <f>SPICLK!D85-Target_bit_rate</f>
        <v>61270.588235294126</v>
      </c>
      <c r="E85" s="5">
        <f>SPICLK!E85-Target_bit_rate</f>
        <v>2447.0588235294126</v>
      </c>
      <c r="F85" s="5">
        <f>SPICLK!F85-Target_bit_rate</f>
        <v>-26964.705882352937</v>
      </c>
      <c r="G85" s="5">
        <f>SPICLK!G85-Target_bit_rate</f>
        <v>-44611.76470588235</v>
      </c>
      <c r="H85" s="5">
        <f>SPICLK!H85-Target_bit_rate</f>
        <v>-56376.470588235294</v>
      </c>
      <c r="I85" s="5">
        <f>SPICLK!I85-Target_bit_rate</f>
        <v>-64779.831932773115</v>
      </c>
    </row>
    <row r="86" spans="1:9" s="4" customFormat="1" ht="12" customHeight="1" x14ac:dyDescent="0.2">
      <c r="A86" s="4">
        <v>85</v>
      </c>
      <c r="B86" s="5">
        <f>SPICLK!B86-Target_bit_rate</f>
        <v>582474.41860465112</v>
      </c>
      <c r="C86" s="5">
        <f>SPICLK!C86-Target_bit_rate</f>
        <v>233637.20930232556</v>
      </c>
      <c r="D86" s="5">
        <f>SPICLK!D86-Target_bit_rate</f>
        <v>59218.604651162779</v>
      </c>
      <c r="E86" s="5">
        <f>SPICLK!E86-Target_bit_rate</f>
        <v>1079.0697674418625</v>
      </c>
      <c r="F86" s="5">
        <f>SPICLK!F86-Target_bit_rate</f>
        <v>-27990.69767441861</v>
      </c>
      <c r="G86" s="5">
        <f>SPICLK!G86-Target_bit_rate</f>
        <v>-45432.558139534885</v>
      </c>
      <c r="H86" s="5">
        <f>SPICLK!H86-Target_bit_rate</f>
        <v>-57060.465116279069</v>
      </c>
      <c r="I86" s="5">
        <f>SPICLK!I86-Target_bit_rate</f>
        <v>-65366.112956810633</v>
      </c>
    </row>
    <row r="87" spans="1:9" s="4" customFormat="1" ht="12" customHeight="1" x14ac:dyDescent="0.2">
      <c r="A87" s="4">
        <v>86</v>
      </c>
      <c r="B87" s="5">
        <f>SPICLK!B87-Target_bit_rate</f>
        <v>574455.17241379316</v>
      </c>
      <c r="C87" s="5">
        <f>SPICLK!C87-Target_bit_rate</f>
        <v>229627.58620689658</v>
      </c>
      <c r="D87" s="5">
        <f>SPICLK!D87-Target_bit_rate</f>
        <v>57213.79310344829</v>
      </c>
      <c r="E87" s="5">
        <f>SPICLK!E87-Target_bit_rate</f>
        <v>-257.47126436782128</v>
      </c>
      <c r="F87" s="5">
        <f>SPICLK!F87-Target_bit_rate</f>
        <v>-28993.103448275855</v>
      </c>
      <c r="G87" s="5">
        <f>SPICLK!G87-Target_bit_rate</f>
        <v>-46234.482758620696</v>
      </c>
      <c r="H87" s="5">
        <f>SPICLK!H87-Target_bit_rate</f>
        <v>-57728.735632183911</v>
      </c>
      <c r="I87" s="5">
        <f>SPICLK!I87-Target_bit_rate</f>
        <v>-65938.916256157638</v>
      </c>
    </row>
    <row r="88" spans="1:9" s="4" customFormat="1" ht="12" customHeight="1" x14ac:dyDescent="0.2">
      <c r="A88" s="4">
        <v>87</v>
      </c>
      <c r="B88" s="5">
        <f>SPICLK!B88-Target_bit_rate</f>
        <v>566618.18181818177</v>
      </c>
      <c r="C88" s="5">
        <f>SPICLK!C88-Target_bit_rate</f>
        <v>225709.09090909088</v>
      </c>
      <c r="D88" s="5">
        <f>SPICLK!D88-Target_bit_rate</f>
        <v>55254.545454545441</v>
      </c>
      <c r="E88" s="5">
        <f>SPICLK!E88-Target_bit_rate</f>
        <v>-1563.6363636363676</v>
      </c>
      <c r="F88" s="5">
        <f>SPICLK!F88-Target_bit_rate</f>
        <v>-29972.727272727279</v>
      </c>
      <c r="G88" s="5">
        <f>SPICLK!G88-Target_bit_rate</f>
        <v>-47018.181818181823</v>
      </c>
      <c r="H88" s="5">
        <f>SPICLK!H88-Target_bit_rate</f>
        <v>-58381.818181818184</v>
      </c>
      <c r="I88" s="5">
        <f>SPICLK!I88-Target_bit_rate</f>
        <v>-66498.7012987013</v>
      </c>
    </row>
    <row r="89" spans="1:9" s="4" customFormat="1" ht="12" customHeight="1" x14ac:dyDescent="0.2">
      <c r="A89" s="4">
        <v>88</v>
      </c>
      <c r="B89" s="5">
        <f>SPICLK!B89-Target_bit_rate</f>
        <v>558957.30337078648</v>
      </c>
      <c r="C89" s="5">
        <f>SPICLK!C89-Target_bit_rate</f>
        <v>221878.65168539324</v>
      </c>
      <c r="D89" s="5">
        <f>SPICLK!D89-Target_bit_rate</f>
        <v>53339.32584269662</v>
      </c>
      <c r="E89" s="5">
        <f>SPICLK!E89-Target_bit_rate</f>
        <v>-2840.4494382022531</v>
      </c>
      <c r="F89" s="5">
        <f>SPICLK!F89-Target_bit_rate</f>
        <v>-30930.33707865169</v>
      </c>
      <c r="G89" s="5">
        <f>SPICLK!G89-Target_bit_rate</f>
        <v>-47784.269662921346</v>
      </c>
      <c r="H89" s="5">
        <f>SPICLK!H89-Target_bit_rate</f>
        <v>-59020.224719101127</v>
      </c>
      <c r="I89" s="5">
        <f>SPICLK!I89-Target_bit_rate</f>
        <v>-67045.906902086688</v>
      </c>
    </row>
    <row r="90" spans="1:9" s="4" customFormat="1" ht="12" customHeight="1" x14ac:dyDescent="0.2">
      <c r="A90" s="4">
        <v>89</v>
      </c>
      <c r="B90" s="5">
        <f>SPICLK!B90-Target_bit_rate</f>
        <v>551466.66666666663</v>
      </c>
      <c r="C90" s="5">
        <f>SPICLK!C90-Target_bit_rate</f>
        <v>218133.33333333331</v>
      </c>
      <c r="D90" s="5">
        <f>SPICLK!D90-Target_bit_rate</f>
        <v>51466.666666666657</v>
      </c>
      <c r="E90" s="5">
        <f>SPICLK!E90-Target_bit_rate</f>
        <v>-4088.8888888888905</v>
      </c>
      <c r="F90" s="5">
        <f>SPICLK!F90-Target_bit_rate</f>
        <v>-31866.666666666672</v>
      </c>
      <c r="G90" s="5">
        <f>SPICLK!G90-Target_bit_rate</f>
        <v>-48533.333333333328</v>
      </c>
      <c r="H90" s="5">
        <f>SPICLK!H90-Target_bit_rate</f>
        <v>-59644.444444444445</v>
      </c>
      <c r="I90" s="5">
        <f>SPICLK!I90-Target_bit_rate</f>
        <v>-67580.952380952382</v>
      </c>
    </row>
    <row r="91" spans="1:9" s="4" customFormat="1" ht="12" customHeight="1" x14ac:dyDescent="0.2">
      <c r="A91" s="4">
        <v>90</v>
      </c>
      <c r="B91" s="5">
        <f>SPICLK!B91-Target_bit_rate</f>
        <v>544140.65934065939</v>
      </c>
      <c r="C91" s="5">
        <f>SPICLK!C91-Target_bit_rate</f>
        <v>214470.32967032969</v>
      </c>
      <c r="D91" s="5">
        <f>SPICLK!D91-Target_bit_rate</f>
        <v>49635.164835164847</v>
      </c>
      <c r="E91" s="5">
        <f>SPICLK!E91-Target_bit_rate</f>
        <v>-5309.8901098901115</v>
      </c>
      <c r="F91" s="5">
        <f>SPICLK!F91-Target_bit_rate</f>
        <v>-32782.417582417576</v>
      </c>
      <c r="G91" s="5">
        <f>SPICLK!G91-Target_bit_rate</f>
        <v>-49265.934065934067</v>
      </c>
      <c r="H91" s="5">
        <f>SPICLK!H91-Target_bit_rate</f>
        <v>-60254.945054945056</v>
      </c>
      <c r="I91" s="5">
        <f>SPICLK!I91-Target_bit_rate</f>
        <v>-68104.238618524338</v>
      </c>
    </row>
    <row r="92" spans="1:9" s="4" customFormat="1" ht="12" customHeight="1" x14ac:dyDescent="0.2">
      <c r="A92" s="4">
        <v>91</v>
      </c>
      <c r="B92" s="5">
        <f>SPICLK!B92-Target_bit_rate</f>
        <v>536973.91304347827</v>
      </c>
      <c r="C92" s="5">
        <f>SPICLK!C92-Target_bit_rate</f>
        <v>210886.95652173914</v>
      </c>
      <c r="D92" s="5">
        <f>SPICLK!D92-Target_bit_rate</f>
        <v>47843.478260869568</v>
      </c>
      <c r="E92" s="5">
        <f>SPICLK!E92-Target_bit_rate</f>
        <v>-6504.3478260869597</v>
      </c>
      <c r="F92" s="5">
        <f>SPICLK!F92-Target_bit_rate</f>
        <v>-33678.260869565216</v>
      </c>
      <c r="G92" s="5">
        <f>SPICLK!G92-Target_bit_rate</f>
        <v>-49982.608695652176</v>
      </c>
      <c r="H92" s="5">
        <f>SPICLK!H92-Target_bit_rate</f>
        <v>-60852.17391304348</v>
      </c>
      <c r="I92" s="5">
        <f>SPICLK!I92-Target_bit_rate</f>
        <v>-68616.149068322993</v>
      </c>
    </row>
    <row r="93" spans="1:9" s="4" customFormat="1" ht="12" customHeight="1" x14ac:dyDescent="0.2">
      <c r="A93" s="4">
        <v>92</v>
      </c>
      <c r="B93" s="5">
        <f>SPICLK!B93-Target_bit_rate</f>
        <v>529961.29032258061</v>
      </c>
      <c r="C93" s="5">
        <f>SPICLK!C93-Target_bit_rate</f>
        <v>207380.6451612903</v>
      </c>
      <c r="D93" s="5">
        <f>SPICLK!D93-Target_bit_rate</f>
        <v>46090.322580645152</v>
      </c>
      <c r="E93" s="5">
        <f>SPICLK!E93-Target_bit_rate</f>
        <v>-7673.1182795698987</v>
      </c>
      <c r="F93" s="5">
        <f>SPICLK!F93-Target_bit_rate</f>
        <v>-34554.838709677424</v>
      </c>
      <c r="G93" s="5">
        <f>SPICLK!G93-Target_bit_rate</f>
        <v>-50683.870967741932</v>
      </c>
      <c r="H93" s="5">
        <f>SPICLK!H93-Target_bit_rate</f>
        <v>-61436.559139784949</v>
      </c>
      <c r="I93" s="5">
        <f>SPICLK!I93-Target_bit_rate</f>
        <v>-69117.050691244251</v>
      </c>
    </row>
    <row r="94" spans="1:9" s="4" customFormat="1" ht="12" customHeight="1" x14ac:dyDescent="0.2">
      <c r="A94" s="4">
        <v>93</v>
      </c>
      <c r="B94" s="5">
        <f>SPICLK!B94-Target_bit_rate</f>
        <v>523097.8723404255</v>
      </c>
      <c r="C94" s="5">
        <f>SPICLK!C94-Target_bit_rate</f>
        <v>203948.93617021275</v>
      </c>
      <c r="D94" s="5">
        <f>SPICLK!D94-Target_bit_rate</f>
        <v>44374.468085106375</v>
      </c>
      <c r="E94" s="5">
        <f>SPICLK!E94-Target_bit_rate</f>
        <v>-8817.0212765957403</v>
      </c>
      <c r="F94" s="5">
        <f>SPICLK!F94-Target_bit_rate</f>
        <v>-35412.765957446813</v>
      </c>
      <c r="G94" s="5">
        <f>SPICLK!G94-Target_bit_rate</f>
        <v>-51370.212765957447</v>
      </c>
      <c r="H94" s="5">
        <f>SPICLK!H94-Target_bit_rate</f>
        <v>-62008.51063829787</v>
      </c>
      <c r="I94" s="5">
        <f>SPICLK!I94-Target_bit_rate</f>
        <v>-69607.294832826752</v>
      </c>
    </row>
    <row r="95" spans="1:9" s="4" customFormat="1" ht="12" customHeight="1" x14ac:dyDescent="0.2">
      <c r="A95" s="4">
        <v>94</v>
      </c>
      <c r="B95" s="5">
        <f>SPICLK!B95-Target_bit_rate</f>
        <v>516378.94736842101</v>
      </c>
      <c r="C95" s="5">
        <f>SPICLK!C95-Target_bit_rate</f>
        <v>200589.4736842105</v>
      </c>
      <c r="D95" s="5">
        <f>SPICLK!D95-Target_bit_rate</f>
        <v>42694.736842105252</v>
      </c>
      <c r="E95" s="5">
        <f>SPICLK!E95-Target_bit_rate</f>
        <v>-9936.8421052631602</v>
      </c>
      <c r="F95" s="5">
        <f>SPICLK!F95-Target_bit_rate</f>
        <v>-36252.631578947374</v>
      </c>
      <c r="G95" s="5">
        <f>SPICLK!G95-Target_bit_rate</f>
        <v>-52042.105263157893</v>
      </c>
      <c r="H95" s="5">
        <f>SPICLK!H95-Target_bit_rate</f>
        <v>-62568.42105263158</v>
      </c>
      <c r="I95" s="5">
        <f>SPICLK!I95-Target_bit_rate</f>
        <v>-70087.218045112793</v>
      </c>
    </row>
    <row r="96" spans="1:9" s="4" customFormat="1" ht="12" customHeight="1" x14ac:dyDescent="0.2">
      <c r="A96" s="4">
        <v>95</v>
      </c>
      <c r="B96" s="5">
        <f>SPICLK!B96-Target_bit_rate</f>
        <v>509800</v>
      </c>
      <c r="C96" s="5">
        <f>SPICLK!C96-Target_bit_rate</f>
        <v>197300</v>
      </c>
      <c r="D96" s="5">
        <f>SPICLK!D96-Target_bit_rate</f>
        <v>41050</v>
      </c>
      <c r="E96" s="5">
        <f>SPICLK!E96-Target_bit_rate</f>
        <v>-11033.333333333328</v>
      </c>
      <c r="F96" s="5">
        <f>SPICLK!F96-Target_bit_rate</f>
        <v>-37075</v>
      </c>
      <c r="G96" s="5">
        <f>SPICLK!G96-Target_bit_rate</f>
        <v>-52700</v>
      </c>
      <c r="H96" s="5">
        <f>SPICLK!H96-Target_bit_rate</f>
        <v>-63116.666666666664</v>
      </c>
      <c r="I96" s="5">
        <f>SPICLK!I96-Target_bit_rate</f>
        <v>-70557.14285714287</v>
      </c>
    </row>
    <row r="97" spans="1:9" s="4" customFormat="1" ht="12" customHeight="1" x14ac:dyDescent="0.2">
      <c r="A97" s="4">
        <v>96</v>
      </c>
      <c r="B97" s="5">
        <f>SPICLK!B97-Target_bit_rate</f>
        <v>503356.70103092783</v>
      </c>
      <c r="C97" s="5">
        <f>SPICLK!C97-Target_bit_rate</f>
        <v>194078.35051546391</v>
      </c>
      <c r="D97" s="5">
        <f>SPICLK!D97-Target_bit_rate</f>
        <v>39439.175257731957</v>
      </c>
      <c r="E97" s="5">
        <f>SPICLK!E97-Target_bit_rate</f>
        <v>-12107.216494845357</v>
      </c>
      <c r="F97" s="5">
        <f>SPICLK!F97-Target_bit_rate</f>
        <v>-37880.412371134022</v>
      </c>
      <c r="G97" s="5">
        <f>SPICLK!G97-Target_bit_rate</f>
        <v>-53344.329896907213</v>
      </c>
      <c r="H97" s="5">
        <f>SPICLK!H97-Target_bit_rate</f>
        <v>-63653.608247422679</v>
      </c>
      <c r="I97" s="5">
        <f>SPICLK!I97-Target_bit_rate</f>
        <v>-71017.378497790865</v>
      </c>
    </row>
    <row r="98" spans="1:9" s="4" customFormat="1" ht="12" customHeight="1" x14ac:dyDescent="0.2">
      <c r="A98" s="4">
        <v>97</v>
      </c>
      <c r="B98" s="5">
        <f>SPICLK!B98-Target_bit_rate</f>
        <v>497044.89795918367</v>
      </c>
      <c r="C98" s="5">
        <f>SPICLK!C98-Target_bit_rate</f>
        <v>190922.44897959183</v>
      </c>
      <c r="D98" s="5">
        <f>SPICLK!D98-Target_bit_rate</f>
        <v>37861.224489795917</v>
      </c>
      <c r="E98" s="5">
        <f>SPICLK!E98-Target_bit_rate</f>
        <v>-13159.183673469393</v>
      </c>
      <c r="F98" s="5">
        <f>SPICLK!F98-Target_bit_rate</f>
        <v>-38669.387755102041</v>
      </c>
      <c r="G98" s="5">
        <f>SPICLK!G98-Target_bit_rate</f>
        <v>-53975.510204081635</v>
      </c>
      <c r="H98" s="5">
        <f>SPICLK!H98-Target_bit_rate</f>
        <v>-64179.591836734697</v>
      </c>
      <c r="I98" s="5">
        <f>SPICLK!I98-Target_bit_rate</f>
        <v>-71468.221574344032</v>
      </c>
    </row>
    <row r="99" spans="1:9" s="4" customFormat="1" ht="12" customHeight="1" x14ac:dyDescent="0.2">
      <c r="A99" s="4">
        <v>98</v>
      </c>
      <c r="B99" s="5">
        <f>SPICLK!B99-Target_bit_rate</f>
        <v>490860.60606060608</v>
      </c>
      <c r="C99" s="5">
        <f>SPICLK!C99-Target_bit_rate</f>
        <v>187830.30303030304</v>
      </c>
      <c r="D99" s="5">
        <f>SPICLK!D99-Target_bit_rate</f>
        <v>36315.15151515152</v>
      </c>
      <c r="E99" s="5">
        <f>SPICLK!E99-Target_bit_rate</f>
        <v>-14189.898989898997</v>
      </c>
      <c r="F99" s="5">
        <f>SPICLK!F99-Target_bit_rate</f>
        <v>-39442.42424242424</v>
      </c>
      <c r="G99" s="5">
        <f>SPICLK!G99-Target_bit_rate</f>
        <v>-54593.939393939392</v>
      </c>
      <c r="H99" s="5">
        <f>SPICLK!H99-Target_bit_rate</f>
        <v>-64694.949494949498</v>
      </c>
      <c r="I99" s="5">
        <f>SPICLK!I99-Target_bit_rate</f>
        <v>-71909.956709956721</v>
      </c>
    </row>
    <row r="100" spans="1:9" s="4" customFormat="1" ht="12" customHeight="1" x14ac:dyDescent="0.2">
      <c r="A100" s="4">
        <v>99</v>
      </c>
      <c r="B100" s="5">
        <f>SPICLK!B100-Target_bit_rate</f>
        <v>484800</v>
      </c>
      <c r="C100" s="5">
        <f>SPICLK!C100-Target_bit_rate</f>
        <v>184800</v>
      </c>
      <c r="D100" s="5">
        <f>SPICLK!D100-Target_bit_rate</f>
        <v>34800</v>
      </c>
      <c r="E100" s="5">
        <f>SPICLK!E100-Target_bit_rate</f>
        <v>-15200</v>
      </c>
      <c r="F100" s="5">
        <f>SPICLK!F100-Target_bit_rate</f>
        <v>-40200</v>
      </c>
      <c r="G100" s="5">
        <f>SPICLK!G100-Target_bit_rate</f>
        <v>-55200</v>
      </c>
      <c r="H100" s="5">
        <f>SPICLK!H100-Target_bit_rate</f>
        <v>-65200</v>
      </c>
      <c r="I100" s="5">
        <f>SPICLK!I100-Target_bit_rate</f>
        <v>-72342.857142857145</v>
      </c>
    </row>
    <row r="101" spans="1:9" s="4" customFormat="1" ht="12" customHeight="1" x14ac:dyDescent="0.2">
      <c r="A101" s="4">
        <v>100</v>
      </c>
      <c r="B101" s="5">
        <f>SPICLK!B101-Target_bit_rate</f>
        <v>478859.40594059404</v>
      </c>
      <c r="C101" s="5">
        <f>SPICLK!C101-Target_bit_rate</f>
        <v>181829.70297029702</v>
      </c>
      <c r="D101" s="5">
        <f>SPICLK!D101-Target_bit_rate</f>
        <v>33314.851485148509</v>
      </c>
      <c r="E101" s="5">
        <f>SPICLK!E101-Target_bit_rate</f>
        <v>-16190.099009900994</v>
      </c>
      <c r="F101" s="5">
        <f>SPICLK!F101-Target_bit_rate</f>
        <v>-40942.574257425746</v>
      </c>
      <c r="G101" s="5">
        <f>SPICLK!G101-Target_bit_rate</f>
        <v>-55794.059405940592</v>
      </c>
      <c r="H101" s="5">
        <f>SPICLK!H101-Target_bit_rate</f>
        <v>-65695.049504950497</v>
      </c>
      <c r="I101" s="5">
        <f>SPICLK!I101-Target_bit_rate</f>
        <v>-72767.185289957561</v>
      </c>
    </row>
    <row r="102" spans="1:9" s="4" customFormat="1" ht="12" customHeight="1" x14ac:dyDescent="0.2">
      <c r="A102" s="4">
        <v>101</v>
      </c>
      <c r="B102" s="5">
        <f>SPICLK!B102-Target_bit_rate</f>
        <v>473035.29411764711</v>
      </c>
      <c r="C102" s="5">
        <f>SPICLK!C102-Target_bit_rate</f>
        <v>178917.64705882355</v>
      </c>
      <c r="D102" s="5">
        <f>SPICLK!D102-Target_bit_rate</f>
        <v>31858.823529411777</v>
      </c>
      <c r="E102" s="5">
        <f>SPICLK!E102-Target_bit_rate</f>
        <v>-17160.784313725497</v>
      </c>
      <c r="F102" s="5">
        <f>SPICLK!F102-Target_bit_rate</f>
        <v>-41670.588235294112</v>
      </c>
      <c r="G102" s="5">
        <f>SPICLK!G102-Target_bit_rate</f>
        <v>-56376.470588235294</v>
      </c>
      <c r="H102" s="5">
        <f>SPICLK!H102-Target_bit_rate</f>
        <v>-66180.392156862741</v>
      </c>
      <c r="I102" s="5">
        <f>SPICLK!I102-Target_bit_rate</f>
        <v>-73183.193277310929</v>
      </c>
    </row>
    <row r="103" spans="1:9" s="4" customFormat="1" ht="12" customHeight="1" x14ac:dyDescent="0.2">
      <c r="A103" s="4">
        <v>102</v>
      </c>
      <c r="B103" s="5">
        <f>SPICLK!B103-Target_bit_rate</f>
        <v>467324.27184466016</v>
      </c>
      <c r="C103" s="5">
        <f>SPICLK!C103-Target_bit_rate</f>
        <v>176062.13592233008</v>
      </c>
      <c r="D103" s="5">
        <f>SPICLK!D103-Target_bit_rate</f>
        <v>30431.067961165041</v>
      </c>
      <c r="E103" s="5">
        <f>SPICLK!E103-Target_bit_rate</f>
        <v>-18112.621359223296</v>
      </c>
      <c r="F103" s="5">
        <f>SPICLK!F103-Target_bit_rate</f>
        <v>-42384.466019417479</v>
      </c>
      <c r="G103" s="5">
        <f>SPICLK!G103-Target_bit_rate</f>
        <v>-56947.572815533982</v>
      </c>
      <c r="H103" s="5">
        <f>SPICLK!H103-Target_bit_rate</f>
        <v>-66656.310679611648</v>
      </c>
      <c r="I103" s="5">
        <f>SPICLK!I103-Target_bit_rate</f>
        <v>-73591.123439667135</v>
      </c>
    </row>
    <row r="104" spans="1:9" s="4" customFormat="1" ht="12" customHeight="1" x14ac:dyDescent="0.2">
      <c r="A104" s="4">
        <v>103</v>
      </c>
      <c r="B104" s="5">
        <f>SPICLK!B104-Target_bit_rate</f>
        <v>461723.07692307688</v>
      </c>
      <c r="C104" s="5">
        <f>SPICLK!C104-Target_bit_rate</f>
        <v>173261.53846153844</v>
      </c>
      <c r="D104" s="5">
        <f>SPICLK!D104-Target_bit_rate</f>
        <v>29030.76923076922</v>
      </c>
      <c r="E104" s="5">
        <f>SPICLK!E104-Target_bit_rate</f>
        <v>-19046.153846153844</v>
      </c>
      <c r="F104" s="5">
        <f>SPICLK!F104-Target_bit_rate</f>
        <v>-43084.61538461539</v>
      </c>
      <c r="G104" s="5">
        <f>SPICLK!G104-Target_bit_rate</f>
        <v>-57507.692307692305</v>
      </c>
      <c r="H104" s="5">
        <f>SPICLK!H104-Target_bit_rate</f>
        <v>-67123.076923076922</v>
      </c>
      <c r="I104" s="5">
        <f>SPICLK!I104-Target_bit_rate</f>
        <v>-73991.208791208803</v>
      </c>
    </row>
    <row r="105" spans="1:9" s="4" customFormat="1" ht="12" customHeight="1" x14ac:dyDescent="0.2">
      <c r="A105" s="4">
        <v>104</v>
      </c>
      <c r="B105" s="5">
        <f>SPICLK!B105-Target_bit_rate</f>
        <v>456228.57142857148</v>
      </c>
      <c r="C105" s="5">
        <f>SPICLK!C105-Target_bit_rate</f>
        <v>170514.28571428574</v>
      </c>
      <c r="D105" s="5">
        <f>SPICLK!D105-Target_bit_rate</f>
        <v>27657.14285714287</v>
      </c>
      <c r="E105" s="5">
        <f>SPICLK!E105-Target_bit_rate</f>
        <v>-19961.904761904763</v>
      </c>
      <c r="F105" s="5">
        <f>SPICLK!F105-Target_bit_rate</f>
        <v>-43771.428571428565</v>
      </c>
      <c r="G105" s="5">
        <f>SPICLK!G105-Target_bit_rate</f>
        <v>-58057.142857142855</v>
      </c>
      <c r="H105" s="5">
        <f>SPICLK!H105-Target_bit_rate</f>
        <v>-67580.952380952382</v>
      </c>
      <c r="I105" s="5">
        <f>SPICLK!I105-Target_bit_rate</f>
        <v>-74383.673469387752</v>
      </c>
    </row>
    <row r="106" spans="1:9" s="4" customFormat="1" ht="12" customHeight="1" x14ac:dyDescent="0.2">
      <c r="A106" s="4">
        <v>105</v>
      </c>
      <c r="B106" s="5">
        <f>SPICLK!B106-Target_bit_rate</f>
        <v>450837.73584905663</v>
      </c>
      <c r="C106" s="5">
        <f>SPICLK!C106-Target_bit_rate</f>
        <v>167818.86792452831</v>
      </c>
      <c r="D106" s="5">
        <f>SPICLK!D106-Target_bit_rate</f>
        <v>26309.433962264156</v>
      </c>
      <c r="E106" s="5">
        <f>SPICLK!E106-Target_bit_rate</f>
        <v>-20860.377358490572</v>
      </c>
      <c r="F106" s="5">
        <f>SPICLK!F106-Target_bit_rate</f>
        <v>-44445.283018867922</v>
      </c>
      <c r="G106" s="5">
        <f>SPICLK!G106-Target_bit_rate</f>
        <v>-58596.226415094337</v>
      </c>
      <c r="H106" s="5">
        <f>SPICLK!H106-Target_bit_rate</f>
        <v>-68030.188679245286</v>
      </c>
      <c r="I106" s="5">
        <f>SPICLK!I106-Target_bit_rate</f>
        <v>-74768.733153638808</v>
      </c>
    </row>
    <row r="107" spans="1:9" s="4" customFormat="1" ht="12" customHeight="1" x14ac:dyDescent="0.2">
      <c r="A107" s="4">
        <v>106</v>
      </c>
      <c r="B107" s="5">
        <f>SPICLK!B107-Target_bit_rate</f>
        <v>445547.66355140181</v>
      </c>
      <c r="C107" s="5">
        <f>SPICLK!C107-Target_bit_rate</f>
        <v>165173.83177570091</v>
      </c>
      <c r="D107" s="5">
        <f>SPICLK!D107-Target_bit_rate</f>
        <v>24986.915887850453</v>
      </c>
      <c r="E107" s="5">
        <f>SPICLK!E107-Target_bit_rate</f>
        <v>-21742.056074766355</v>
      </c>
      <c r="F107" s="5">
        <f>SPICLK!F107-Target_bit_rate</f>
        <v>-45106.542056074773</v>
      </c>
      <c r="G107" s="5">
        <f>SPICLK!G107-Target_bit_rate</f>
        <v>-59125.233644859814</v>
      </c>
      <c r="H107" s="5">
        <f>SPICLK!H107-Target_bit_rate</f>
        <v>-68471.028037383177</v>
      </c>
      <c r="I107" s="5">
        <f>SPICLK!I107-Target_bit_rate</f>
        <v>-75146.59546061416</v>
      </c>
    </row>
    <row r="108" spans="1:9" s="4" customFormat="1" ht="12" customHeight="1" x14ac:dyDescent="0.2">
      <c r="A108" s="4">
        <v>107</v>
      </c>
      <c r="B108" s="5">
        <f>SPICLK!B108-Target_bit_rate</f>
        <v>440355.5555555555</v>
      </c>
      <c r="C108" s="5">
        <f>SPICLK!C108-Target_bit_rate</f>
        <v>162577.77777777775</v>
      </c>
      <c r="D108" s="5">
        <f>SPICLK!D108-Target_bit_rate</f>
        <v>23688.888888888876</v>
      </c>
      <c r="E108" s="5">
        <f>SPICLK!E108-Target_bit_rate</f>
        <v>-22607.407407407401</v>
      </c>
      <c r="F108" s="5">
        <f>SPICLK!F108-Target_bit_rate</f>
        <v>-45755.555555555562</v>
      </c>
      <c r="G108" s="5">
        <f>SPICLK!G108-Target_bit_rate</f>
        <v>-59644.444444444445</v>
      </c>
      <c r="H108" s="5">
        <f>SPICLK!H108-Target_bit_rate</f>
        <v>-68903.703703703708</v>
      </c>
      <c r="I108" s="5">
        <f>SPICLK!I108-Target_bit_rate</f>
        <v>-75517.460317460325</v>
      </c>
    </row>
    <row r="109" spans="1:9" s="4" customFormat="1" ht="12" customHeight="1" x14ac:dyDescent="0.2">
      <c r="A109" s="4">
        <v>108</v>
      </c>
      <c r="B109" s="5">
        <f>SPICLK!B109-Target_bit_rate</f>
        <v>435258.71559633024</v>
      </c>
      <c r="C109" s="5">
        <f>SPICLK!C109-Target_bit_rate</f>
        <v>160029.35779816512</v>
      </c>
      <c r="D109" s="5">
        <f>SPICLK!D109-Target_bit_rate</f>
        <v>22414.678899082559</v>
      </c>
      <c r="E109" s="5">
        <f>SPICLK!E109-Target_bit_rate</f>
        <v>-23456.880733944956</v>
      </c>
      <c r="F109" s="5">
        <f>SPICLK!F109-Target_bit_rate</f>
        <v>-46392.660550458721</v>
      </c>
      <c r="G109" s="5">
        <f>SPICLK!G109-Target_bit_rate</f>
        <v>-60154.128440366971</v>
      </c>
      <c r="H109" s="5">
        <f>SPICLK!H109-Target_bit_rate</f>
        <v>-69328.440366972471</v>
      </c>
      <c r="I109" s="5">
        <f>SPICLK!I109-Target_bit_rate</f>
        <v>-75881.520314547844</v>
      </c>
    </row>
    <row r="110" spans="1:9" s="4" customFormat="1" ht="12" customHeight="1" x14ac:dyDescent="0.2">
      <c r="A110" s="4">
        <v>109</v>
      </c>
      <c r="B110" s="5">
        <f>SPICLK!B110-Target_bit_rate</f>
        <v>430254.54545454541</v>
      </c>
      <c r="C110" s="5">
        <f>SPICLK!C110-Target_bit_rate</f>
        <v>157527.27272727271</v>
      </c>
      <c r="D110" s="5">
        <f>SPICLK!D110-Target_bit_rate</f>
        <v>21163.636363636353</v>
      </c>
      <c r="E110" s="5">
        <f>SPICLK!E110-Target_bit_rate</f>
        <v>-24290.909090909088</v>
      </c>
      <c r="F110" s="5">
        <f>SPICLK!F110-Target_bit_rate</f>
        <v>-47018.181818181823</v>
      </c>
      <c r="G110" s="5">
        <f>SPICLK!G110-Target_bit_rate</f>
        <v>-60654.545454545456</v>
      </c>
      <c r="H110" s="5">
        <f>SPICLK!H110-Target_bit_rate</f>
        <v>-69745.454545454544</v>
      </c>
      <c r="I110" s="5">
        <f>SPICLK!I110-Target_bit_rate</f>
        <v>-76238.961038961046</v>
      </c>
    </row>
    <row r="111" spans="1:9" s="4" customFormat="1" ht="12" customHeight="1" x14ac:dyDescent="0.2">
      <c r="A111" s="4">
        <v>110</v>
      </c>
      <c r="B111" s="5">
        <f>SPICLK!B111-Target_bit_rate</f>
        <v>425340.54054054059</v>
      </c>
      <c r="C111" s="5">
        <f>SPICLK!C111-Target_bit_rate</f>
        <v>155070.2702702703</v>
      </c>
      <c r="D111" s="5">
        <f>SPICLK!D111-Target_bit_rate</f>
        <v>19935.135135135148</v>
      </c>
      <c r="E111" s="5">
        <f>SPICLK!E111-Target_bit_rate</f>
        <v>-25109.909909909911</v>
      </c>
      <c r="F111" s="5">
        <f>SPICLK!F111-Target_bit_rate</f>
        <v>-47632.432432432426</v>
      </c>
      <c r="G111" s="5">
        <f>SPICLK!G111-Target_bit_rate</f>
        <v>-61145.945945945947</v>
      </c>
      <c r="H111" s="5">
        <f>SPICLK!H111-Target_bit_rate</f>
        <v>-70154.954954954956</v>
      </c>
      <c r="I111" s="5">
        <f>SPICLK!I111-Target_bit_rate</f>
        <v>-76589.961389961391</v>
      </c>
    </row>
    <row r="112" spans="1:9" s="4" customFormat="1" ht="12" customHeight="1" x14ac:dyDescent="0.2">
      <c r="A112" s="4">
        <v>111</v>
      </c>
      <c r="B112" s="5">
        <f>SPICLK!B112-Target_bit_rate</f>
        <v>420514.28571428568</v>
      </c>
      <c r="C112" s="5">
        <f>SPICLK!C112-Target_bit_rate</f>
        <v>152657.14285714284</v>
      </c>
      <c r="D112" s="5">
        <f>SPICLK!D112-Target_bit_rate</f>
        <v>18728.57142857142</v>
      </c>
      <c r="E112" s="5">
        <f>SPICLK!E112-Target_bit_rate</f>
        <v>-25914.28571428571</v>
      </c>
      <c r="F112" s="5">
        <f>SPICLK!F112-Target_bit_rate</f>
        <v>-48235.71428571429</v>
      </c>
      <c r="G112" s="5">
        <f>SPICLK!G112-Target_bit_rate</f>
        <v>-61628.571428571428</v>
      </c>
      <c r="H112" s="5">
        <f>SPICLK!H112-Target_bit_rate</f>
        <v>-70557.142857142855</v>
      </c>
      <c r="I112" s="5">
        <f>SPICLK!I112-Target_bit_rate</f>
        <v>-76934.693877551021</v>
      </c>
    </row>
    <row r="113" spans="1:9" s="4" customFormat="1" ht="12" customHeight="1" x14ac:dyDescent="0.2">
      <c r="A113" s="4">
        <v>112</v>
      </c>
      <c r="B113" s="5">
        <f>SPICLK!B113-Target_bit_rate</f>
        <v>415773.45132743358</v>
      </c>
      <c r="C113" s="5">
        <f>SPICLK!C113-Target_bit_rate</f>
        <v>150286.72566371679</v>
      </c>
      <c r="D113" s="5">
        <f>SPICLK!D113-Target_bit_rate</f>
        <v>17543.362831858394</v>
      </c>
      <c r="E113" s="5">
        <f>SPICLK!E113-Target_bit_rate</f>
        <v>-26704.424778761066</v>
      </c>
      <c r="F113" s="5">
        <f>SPICLK!F113-Target_bit_rate</f>
        <v>-48828.318584070803</v>
      </c>
      <c r="G113" s="5">
        <f>SPICLK!G113-Target_bit_rate</f>
        <v>-62102.654867256635</v>
      </c>
      <c r="H113" s="5">
        <f>SPICLK!H113-Target_bit_rate</f>
        <v>-70952.212389380526</v>
      </c>
      <c r="I113" s="5">
        <f>SPICLK!I113-Target_bit_rate</f>
        <v>-77273.324905183312</v>
      </c>
    </row>
    <row r="114" spans="1:9" s="4" customFormat="1" ht="12" customHeight="1" x14ac:dyDescent="0.2">
      <c r="A114" s="4">
        <v>113</v>
      </c>
      <c r="B114" s="5">
        <f>SPICLK!B114-Target_bit_rate</f>
        <v>411115.78947368416</v>
      </c>
      <c r="C114" s="5">
        <f>SPICLK!C114-Target_bit_rate</f>
        <v>147957.89473684208</v>
      </c>
      <c r="D114" s="5">
        <f>SPICLK!D114-Target_bit_rate</f>
        <v>16378.947368421039</v>
      </c>
      <c r="E114" s="5">
        <f>SPICLK!E114-Target_bit_rate</f>
        <v>-27480.701754385969</v>
      </c>
      <c r="F114" s="5">
        <f>SPICLK!F114-Target_bit_rate</f>
        <v>-49410.526315789481</v>
      </c>
      <c r="G114" s="5">
        <f>SPICLK!G114-Target_bit_rate</f>
        <v>-62568.42105263158</v>
      </c>
      <c r="H114" s="5">
        <f>SPICLK!H114-Target_bit_rate</f>
        <v>-71340.350877192977</v>
      </c>
      <c r="I114" s="5">
        <f>SPICLK!I114-Target_bit_rate</f>
        <v>-77606.015037593985</v>
      </c>
    </row>
    <row r="115" spans="1:9" s="4" customFormat="1" ht="12" customHeight="1" x14ac:dyDescent="0.2">
      <c r="A115" s="4">
        <v>114</v>
      </c>
      <c r="B115" s="5">
        <f>SPICLK!B115-Target_bit_rate</f>
        <v>406539.13043478259</v>
      </c>
      <c r="C115" s="5">
        <f>SPICLK!C115-Target_bit_rate</f>
        <v>145669.5652173913</v>
      </c>
      <c r="D115" s="5">
        <f>SPICLK!D115-Target_bit_rate</f>
        <v>15234.782608695648</v>
      </c>
      <c r="E115" s="5">
        <f>SPICLK!E115-Target_bit_rate</f>
        <v>-28243.478260869568</v>
      </c>
      <c r="F115" s="5">
        <f>SPICLK!F115-Target_bit_rate</f>
        <v>-49982.608695652176</v>
      </c>
      <c r="G115" s="5">
        <f>SPICLK!G115-Target_bit_rate</f>
        <v>-63026.086956521736</v>
      </c>
      <c r="H115" s="5">
        <f>SPICLK!H115-Target_bit_rate</f>
        <v>-71721.739130434784</v>
      </c>
      <c r="I115" s="5">
        <f>SPICLK!I115-Target_bit_rate</f>
        <v>-77932.919254658394</v>
      </c>
    </row>
    <row r="116" spans="1:9" s="4" customFormat="1" ht="12" customHeight="1" x14ac:dyDescent="0.2">
      <c r="A116" s="4">
        <v>115</v>
      </c>
      <c r="B116" s="5">
        <f>SPICLK!B116-Target_bit_rate</f>
        <v>402041.37931034481</v>
      </c>
      <c r="C116" s="5">
        <f>SPICLK!C116-Target_bit_rate</f>
        <v>143420.68965517241</v>
      </c>
      <c r="D116" s="5">
        <f>SPICLK!D116-Target_bit_rate</f>
        <v>14110.344827586203</v>
      </c>
      <c r="E116" s="5">
        <f>SPICLK!E116-Target_bit_rate</f>
        <v>-28993.103448275855</v>
      </c>
      <c r="F116" s="5">
        <f>SPICLK!F116-Target_bit_rate</f>
        <v>-50544.827586206899</v>
      </c>
      <c r="G116" s="5">
        <f>SPICLK!G116-Target_bit_rate</f>
        <v>-63475.862068965514</v>
      </c>
      <c r="H116" s="5">
        <f>SPICLK!H116-Target_bit_rate</f>
        <v>-72096.551724137928</v>
      </c>
      <c r="I116" s="5">
        <f>SPICLK!I116-Target_bit_rate</f>
        <v>-78254.187192118232</v>
      </c>
    </row>
    <row r="117" spans="1:9" s="4" customFormat="1" ht="12" customHeight="1" x14ac:dyDescent="0.2">
      <c r="A117" s="4">
        <v>116</v>
      </c>
      <c r="B117" s="5">
        <f>SPICLK!B117-Target_bit_rate</f>
        <v>397620.51282051281</v>
      </c>
      <c r="C117" s="5">
        <f>SPICLK!C117-Target_bit_rate</f>
        <v>141210.25641025641</v>
      </c>
      <c r="D117" s="5">
        <f>SPICLK!D117-Target_bit_rate</f>
        <v>13005.128205128203</v>
      </c>
      <c r="E117" s="5">
        <f>SPICLK!E117-Target_bit_rate</f>
        <v>-29729.914529914531</v>
      </c>
      <c r="F117" s="5">
        <f>SPICLK!F117-Target_bit_rate</f>
        <v>-51097.435897435898</v>
      </c>
      <c r="G117" s="5">
        <f>SPICLK!G117-Target_bit_rate</f>
        <v>-63917.948717948719</v>
      </c>
      <c r="H117" s="5">
        <f>SPICLK!H117-Target_bit_rate</f>
        <v>-72464.957264957266</v>
      </c>
      <c r="I117" s="5">
        <f>SPICLK!I117-Target_bit_rate</f>
        <v>-78569.96336996337</v>
      </c>
    </row>
    <row r="118" spans="1:9" s="4" customFormat="1" ht="12" customHeight="1" x14ac:dyDescent="0.2">
      <c r="A118" s="4">
        <v>117</v>
      </c>
      <c r="B118" s="5">
        <f>SPICLK!B118-Target_bit_rate</f>
        <v>393274.57627118647</v>
      </c>
      <c r="C118" s="5">
        <f>SPICLK!C118-Target_bit_rate</f>
        <v>139037.28813559323</v>
      </c>
      <c r="D118" s="5">
        <f>SPICLK!D118-Target_bit_rate</f>
        <v>11918.644067796617</v>
      </c>
      <c r="E118" s="5">
        <f>SPICLK!E118-Target_bit_rate</f>
        <v>-30454.237288135599</v>
      </c>
      <c r="F118" s="5">
        <f>SPICLK!F118-Target_bit_rate</f>
        <v>-51640.677966101692</v>
      </c>
      <c r="G118" s="5">
        <f>SPICLK!G118-Target_bit_rate</f>
        <v>-64352.542372881355</v>
      </c>
      <c r="H118" s="5">
        <f>SPICLK!H118-Target_bit_rate</f>
        <v>-72827.118644067799</v>
      </c>
      <c r="I118" s="5">
        <f>SPICLK!I118-Target_bit_rate</f>
        <v>-78880.387409200979</v>
      </c>
    </row>
    <row r="119" spans="1:9" s="4" customFormat="1" ht="12" customHeight="1" x14ac:dyDescent="0.2">
      <c r="A119" s="4">
        <v>118</v>
      </c>
      <c r="B119" s="5">
        <f>SPICLK!B119-Target_bit_rate</f>
        <v>389001.68067226891</v>
      </c>
      <c r="C119" s="5">
        <f>SPICLK!C119-Target_bit_rate</f>
        <v>136900.84033613445</v>
      </c>
      <c r="D119" s="5">
        <f>SPICLK!D119-Target_bit_rate</f>
        <v>10850.420168067227</v>
      </c>
      <c r="E119" s="5">
        <f>SPICLK!E119-Target_bit_rate</f>
        <v>-31166.386554621844</v>
      </c>
      <c r="F119" s="5">
        <f>SPICLK!F119-Target_bit_rate</f>
        <v>-52174.789915966387</v>
      </c>
      <c r="G119" s="5">
        <f>SPICLK!G119-Target_bit_rate</f>
        <v>-64779.831932773108</v>
      </c>
      <c r="H119" s="5">
        <f>SPICLK!H119-Target_bit_rate</f>
        <v>-73183.193277310929</v>
      </c>
      <c r="I119" s="5">
        <f>SPICLK!I119-Target_bit_rate</f>
        <v>-79185.59423769507</v>
      </c>
    </row>
    <row r="120" spans="1:9" s="4" customFormat="1" ht="12" customHeight="1" x14ac:dyDescent="0.2">
      <c r="A120" s="4">
        <v>119</v>
      </c>
      <c r="B120" s="5">
        <f>SPICLK!B120-Target_bit_rate</f>
        <v>384800</v>
      </c>
      <c r="C120" s="5">
        <f>SPICLK!C120-Target_bit_rate</f>
        <v>134800</v>
      </c>
      <c r="D120" s="5">
        <f>SPICLK!D120-Target_bit_rate</f>
        <v>9800</v>
      </c>
      <c r="E120" s="5">
        <f>SPICLK!E120-Target_bit_rate</f>
        <v>-31866.666666666672</v>
      </c>
      <c r="F120" s="5">
        <f>SPICLK!F120-Target_bit_rate</f>
        <v>-52700</v>
      </c>
      <c r="G120" s="5">
        <f>SPICLK!G120-Target_bit_rate</f>
        <v>-65200</v>
      </c>
      <c r="H120" s="5">
        <f>SPICLK!H120-Target_bit_rate</f>
        <v>-73533.333333333343</v>
      </c>
      <c r="I120" s="5">
        <f>SPICLK!I120-Target_bit_rate</f>
        <v>-79485.71428571429</v>
      </c>
    </row>
    <row r="121" spans="1:9" s="4" customFormat="1" ht="12" customHeight="1" x14ac:dyDescent="0.2">
      <c r="A121" s="4">
        <v>120</v>
      </c>
      <c r="B121" s="5">
        <f>SPICLK!B121-Target_bit_rate</f>
        <v>380667.7685950413</v>
      </c>
      <c r="C121" s="5">
        <f>SPICLK!C121-Target_bit_rate</f>
        <v>132733.88429752065</v>
      </c>
      <c r="D121" s="5">
        <f>SPICLK!D121-Target_bit_rate</f>
        <v>8766.9421487603249</v>
      </c>
      <c r="E121" s="5">
        <f>SPICLK!E121-Target_bit_rate</f>
        <v>-32555.371900826445</v>
      </c>
      <c r="F121" s="5">
        <f>SPICLK!F121-Target_bit_rate</f>
        <v>-53216.528925619838</v>
      </c>
      <c r="G121" s="5">
        <f>SPICLK!G121-Target_bit_rate</f>
        <v>-65613.223140495858</v>
      </c>
      <c r="H121" s="5">
        <f>SPICLK!H121-Target_bit_rate</f>
        <v>-73877.68595041323</v>
      </c>
      <c r="I121" s="5">
        <f>SPICLK!I121-Target_bit_rate</f>
        <v>-79780.873671782756</v>
      </c>
    </row>
    <row r="122" spans="1:9" s="4" customFormat="1" ht="12" customHeight="1" x14ac:dyDescent="0.2">
      <c r="A122" s="4">
        <v>121</v>
      </c>
      <c r="B122" s="5">
        <f>SPICLK!B122-Target_bit_rate</f>
        <v>376603.27868852462</v>
      </c>
      <c r="C122" s="5">
        <f>SPICLK!C122-Target_bit_rate</f>
        <v>130701.63934426231</v>
      </c>
      <c r="D122" s="5">
        <f>SPICLK!D122-Target_bit_rate</f>
        <v>7750.8196721311542</v>
      </c>
      <c r="E122" s="5">
        <f>SPICLK!E122-Target_bit_rate</f>
        <v>-33232.786885245907</v>
      </c>
      <c r="F122" s="5">
        <f>SPICLK!F122-Target_bit_rate</f>
        <v>-53724.590163934423</v>
      </c>
      <c r="G122" s="5">
        <f>SPICLK!G122-Target_bit_rate</f>
        <v>-66019.672131147541</v>
      </c>
      <c r="H122" s="5">
        <f>SPICLK!H122-Target_bit_rate</f>
        <v>-74216.393442622953</v>
      </c>
      <c r="I122" s="5">
        <f>SPICLK!I122-Target_bit_rate</f>
        <v>-80071.194379391105</v>
      </c>
    </row>
    <row r="123" spans="1:9" s="4" customFormat="1" ht="12" customHeight="1" x14ac:dyDescent="0.2">
      <c r="A123" s="4">
        <v>122</v>
      </c>
      <c r="B123" s="5">
        <f>SPICLK!B123-Target_bit_rate</f>
        <v>372604.87804878049</v>
      </c>
      <c r="C123" s="5">
        <f>SPICLK!C123-Target_bit_rate</f>
        <v>128702.43902439025</v>
      </c>
      <c r="D123" s="5">
        <f>SPICLK!D123-Target_bit_rate</f>
        <v>6751.2195121951227</v>
      </c>
      <c r="E123" s="5">
        <f>SPICLK!E123-Target_bit_rate</f>
        <v>-33899.186991869923</v>
      </c>
      <c r="F123" s="5">
        <f>SPICLK!F123-Target_bit_rate</f>
        <v>-54224.390243902439</v>
      </c>
      <c r="G123" s="5">
        <f>SPICLK!G123-Target_bit_rate</f>
        <v>-66419.512195121948</v>
      </c>
      <c r="H123" s="5">
        <f>SPICLK!H123-Target_bit_rate</f>
        <v>-74549.593495934969</v>
      </c>
      <c r="I123" s="5">
        <f>SPICLK!I123-Target_bit_rate</f>
        <v>-80356.794425087108</v>
      </c>
    </row>
    <row r="124" spans="1:9" s="4" customFormat="1" ht="12" customHeight="1" x14ac:dyDescent="0.2">
      <c r="A124" s="4">
        <v>123</v>
      </c>
      <c r="B124" s="5">
        <f>SPICLK!B124-Target_bit_rate</f>
        <v>368670.96774193546</v>
      </c>
      <c r="C124" s="5">
        <f>SPICLK!C124-Target_bit_rate</f>
        <v>126735.48387096773</v>
      </c>
      <c r="D124" s="5">
        <f>SPICLK!D124-Target_bit_rate</f>
        <v>5767.7419354838639</v>
      </c>
      <c r="E124" s="5">
        <f>SPICLK!E124-Target_bit_rate</f>
        <v>-34554.838709677424</v>
      </c>
      <c r="F124" s="5">
        <f>SPICLK!F124-Target_bit_rate</f>
        <v>-54716.129032258068</v>
      </c>
      <c r="G124" s="5">
        <f>SPICLK!G124-Target_bit_rate</f>
        <v>-66812.903225806454</v>
      </c>
      <c r="H124" s="5">
        <f>SPICLK!H124-Target_bit_rate</f>
        <v>-74877.419354838712</v>
      </c>
      <c r="I124" s="5">
        <f>SPICLK!I124-Target_bit_rate</f>
        <v>-80637.788018433173</v>
      </c>
    </row>
    <row r="125" spans="1:9" s="4" customFormat="1" ht="12" customHeight="1" x14ac:dyDescent="0.2">
      <c r="A125" s="4">
        <v>124</v>
      </c>
      <c r="B125" s="5">
        <f>SPICLK!B125-Target_bit_rate</f>
        <v>364800</v>
      </c>
      <c r="C125" s="5">
        <f>SPICLK!C125-Target_bit_rate</f>
        <v>124800</v>
      </c>
      <c r="D125" s="5">
        <f>SPICLK!D125-Target_bit_rate</f>
        <v>4800</v>
      </c>
      <c r="E125" s="5">
        <f>SPICLK!E125-Target_bit_rate</f>
        <v>-35200</v>
      </c>
      <c r="F125" s="5">
        <f>SPICLK!F125-Target_bit_rate</f>
        <v>-55200</v>
      </c>
      <c r="G125" s="5">
        <f>SPICLK!G125-Target_bit_rate</f>
        <v>-67200</v>
      </c>
      <c r="H125" s="5">
        <f>SPICLK!H125-Target_bit_rate</f>
        <v>-75200</v>
      </c>
      <c r="I125" s="5">
        <f>SPICLK!I125-Target_bit_rate</f>
        <v>-80914.28571428571</v>
      </c>
    </row>
    <row r="126" spans="1:9" s="4" customFormat="1" ht="12" customHeight="1" x14ac:dyDescent="0.2">
      <c r="A126" s="4">
        <v>125</v>
      </c>
      <c r="B126" s="5">
        <f>SPICLK!B126-Target_bit_rate</f>
        <v>360990.47619047621</v>
      </c>
      <c r="C126" s="5">
        <f>SPICLK!C126-Target_bit_rate</f>
        <v>122895.23809523811</v>
      </c>
      <c r="D126" s="5">
        <f>SPICLK!D126-Target_bit_rate</f>
        <v>3847.6190476190532</v>
      </c>
      <c r="E126" s="5">
        <f>SPICLK!E126-Target_bit_rate</f>
        <v>-35834.920634920636</v>
      </c>
      <c r="F126" s="5">
        <f>SPICLK!F126-Target_bit_rate</f>
        <v>-55676.190476190473</v>
      </c>
      <c r="G126" s="5">
        <f>SPICLK!G126-Target_bit_rate</f>
        <v>-67580.952380952382</v>
      </c>
      <c r="H126" s="5">
        <f>SPICLK!H126-Target_bit_rate</f>
        <v>-75517.460317460325</v>
      </c>
      <c r="I126" s="5">
        <f>SPICLK!I126-Target_bit_rate</f>
        <v>-81186.394557823136</v>
      </c>
    </row>
    <row r="127" spans="1:9" s="4" customFormat="1" ht="12" customHeight="1" x14ac:dyDescent="0.2">
      <c r="A127" s="4">
        <v>126</v>
      </c>
      <c r="B127" s="5">
        <f>SPICLK!B127-Target_bit_rate</f>
        <v>357240.94488188974</v>
      </c>
      <c r="C127" s="5">
        <f>SPICLK!C127-Target_bit_rate</f>
        <v>121020.47244094487</v>
      </c>
      <c r="D127" s="5">
        <f>SPICLK!D127-Target_bit_rate</f>
        <v>2910.2362204724341</v>
      </c>
      <c r="E127" s="5">
        <f>SPICLK!E127-Target_bit_rate</f>
        <v>-36459.842519685044</v>
      </c>
      <c r="F127" s="5">
        <f>SPICLK!F127-Target_bit_rate</f>
        <v>-56144.881889763783</v>
      </c>
      <c r="G127" s="5">
        <f>SPICLK!G127-Target_bit_rate</f>
        <v>-67955.905511811026</v>
      </c>
      <c r="H127" s="5">
        <f>SPICLK!H127-Target_bit_rate</f>
        <v>-75829.921259842522</v>
      </c>
      <c r="I127" s="5">
        <f>SPICLK!I127-Target_bit_rate</f>
        <v>-81454.218222722164</v>
      </c>
    </row>
    <row r="128" spans="1:9" s="4" customFormat="1" ht="12" customHeight="1" x14ac:dyDescent="0.2">
      <c r="A128" s="4">
        <v>127</v>
      </c>
      <c r="B128" s="5">
        <f>SPICLK!B128-Target_bit_rate</f>
        <v>353550</v>
      </c>
      <c r="C128" s="5">
        <f>SPICLK!C128-Target_bit_rate</f>
        <v>119175</v>
      </c>
      <c r="D128" s="5">
        <f>SPICLK!D128-Target_bit_rate</f>
        <v>1987.5</v>
      </c>
      <c r="E128" s="5">
        <f>SPICLK!E128-Target_bit_rate</f>
        <v>-37075</v>
      </c>
      <c r="F128" s="5">
        <f>SPICLK!F128-Target_bit_rate</f>
        <v>-56606.25</v>
      </c>
      <c r="G128" s="5">
        <f>SPICLK!G128-Target_bit_rate</f>
        <v>-68325</v>
      </c>
      <c r="H128" s="5">
        <f>SPICLK!H128-Target_bit_rate</f>
        <v>-76137.5</v>
      </c>
      <c r="I128" s="5">
        <f>SPICLK!I128-Target_bit_rate</f>
        <v>-81717.857142857145</v>
      </c>
    </row>
  </sheetData>
  <mergeCells count="2">
    <mergeCell ref="A1:A3"/>
    <mergeCell ref="B1:I1"/>
  </mergeCells>
  <conditionalFormatting sqref="B4:I128">
    <cfRule type="colorScale" priority="1">
      <colorScale>
        <cfvo type="num" val="-1500"/>
        <cfvo type="num" val="0"/>
        <cfvo type="num" val="1500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3" sqref="H23"/>
    </sheetView>
  </sheetViews>
  <sheetFormatPr baseColWidth="10" defaultRowHeight="16" x14ac:dyDescent="0.2"/>
  <cols>
    <col min="1" max="1" width="18.6640625" customWidth="1"/>
  </cols>
  <sheetData>
    <row r="1" spans="1:8" x14ac:dyDescent="0.2">
      <c r="A1" t="s">
        <v>18</v>
      </c>
      <c r="B1">
        <v>60000000</v>
      </c>
    </row>
    <row r="2" spans="1:8" x14ac:dyDescent="0.2">
      <c r="A2" t="s">
        <v>19</v>
      </c>
      <c r="B2">
        <v>115200</v>
      </c>
    </row>
    <row r="3" spans="1:8" x14ac:dyDescent="0.2">
      <c r="A3" t="s">
        <v>20</v>
      </c>
      <c r="B3">
        <v>1200</v>
      </c>
      <c r="C3">
        <v>2400</v>
      </c>
      <c r="D3">
        <v>4800</v>
      </c>
      <c r="E3">
        <v>19200</v>
      </c>
      <c r="F3">
        <v>38400</v>
      </c>
      <c r="G3">
        <v>57600</v>
      </c>
      <c r="H3">
        <v>115200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SPICLK</vt:lpstr>
      <vt:lpstr>Difference</vt:lpstr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Bonnell-Kangas</dc:creator>
  <cp:lastModifiedBy>Aaron Bonnell-Kangas</cp:lastModifiedBy>
  <dcterms:created xsi:type="dcterms:W3CDTF">2016-01-29T06:43:30Z</dcterms:created>
  <dcterms:modified xsi:type="dcterms:W3CDTF">2016-01-29T07:03:47Z</dcterms:modified>
</cp:coreProperties>
</file>