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983db75b653c14/Desktop/Data_Analysis/Katie_Squared/"/>
    </mc:Choice>
  </mc:AlternateContent>
  <xr:revisionPtr revIDLastSave="0" documentId="8_{DC96E82F-7136-4449-B661-C757A1BE38B8}" xr6:coauthVersionLast="40" xr6:coauthVersionMax="40" xr10:uidLastSave="{00000000-0000-0000-0000-000000000000}"/>
  <bookViews>
    <workbookView xWindow="-120" yWindow="-120" windowWidth="29040" windowHeight="15840" xr2:uid="{6CE34817-0C66-44CC-A3F2-75AB7635D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" i="1" l="1"/>
  <c r="N9" i="1"/>
  <c r="K9" i="1"/>
  <c r="H9" i="1"/>
  <c r="Q8" i="1"/>
  <c r="N8" i="1"/>
  <c r="K8" i="1"/>
  <c r="H8" i="1"/>
  <c r="Q7" i="1"/>
  <c r="N7" i="1"/>
  <c r="K7" i="1"/>
  <c r="H7" i="1"/>
  <c r="H6" i="1"/>
  <c r="H5" i="1"/>
  <c r="Q4" i="1"/>
  <c r="N4" i="1"/>
  <c r="K4" i="1"/>
  <c r="H4" i="1"/>
  <c r="Q3" i="1"/>
  <c r="N3" i="1"/>
  <c r="K3" i="1"/>
  <c r="H3" i="1"/>
  <c r="Q2" i="1"/>
  <c r="N2" i="1"/>
  <c r="K2" i="1"/>
  <c r="H2" i="1"/>
</calcChain>
</file>

<file path=xl/sharedStrings.xml><?xml version="1.0" encoding="utf-8"?>
<sst xmlns="http://schemas.openxmlformats.org/spreadsheetml/2006/main" count="115" uniqueCount="55">
  <si>
    <t>Experiment</t>
  </si>
  <si>
    <t>Colorband_sex</t>
  </si>
  <si>
    <t>color_band</t>
  </si>
  <si>
    <t>sex_banded</t>
  </si>
  <si>
    <t>num_sex_banded</t>
  </si>
  <si>
    <t>num_sons</t>
  </si>
  <si>
    <t>num_daughters</t>
  </si>
  <si>
    <t>sex_ratio</t>
  </si>
  <si>
    <t>pc_son</t>
  </si>
  <si>
    <t>pc_daughter</t>
  </si>
  <si>
    <t>pc_sexratio</t>
  </si>
  <si>
    <t>bfl_son</t>
  </si>
  <si>
    <t>bfl_daughter</t>
  </si>
  <si>
    <t>bfl_sexratio</t>
  </si>
  <si>
    <t>afl_son</t>
  </si>
  <si>
    <t>afl_daughter</t>
  </si>
  <si>
    <t>afl_sexratio</t>
  </si>
  <si>
    <t>num_son_fledge_wt</t>
  </si>
  <si>
    <t>son_fledging_wt</t>
  </si>
  <si>
    <t>sd_son_fledging_wt</t>
  </si>
  <si>
    <t>num_daughter_fledge_wt</t>
  </si>
  <si>
    <t>daughter_fledging_wt</t>
  </si>
  <si>
    <t>sd_daughter_fledging_wt</t>
  </si>
  <si>
    <t>num_son_bf</t>
  </si>
  <si>
    <t>son_peakwt_bf</t>
  </si>
  <si>
    <t>sd_son_peakwt_bf</t>
  </si>
  <si>
    <t>num_daughter_bf</t>
  </si>
  <si>
    <t>daughter_peakwt_bf</t>
  </si>
  <si>
    <t>sd_daughter_peakwt_bf</t>
  </si>
  <si>
    <t>m_fbs_4</t>
  </si>
  <si>
    <t>f_fbs_4</t>
  </si>
  <si>
    <t>m_fbs_3</t>
  </si>
  <si>
    <t>f_fbs_3</t>
  </si>
  <si>
    <t>m_fbs_2</t>
  </si>
  <si>
    <t>f_fbs_2</t>
  </si>
  <si>
    <t>m_fbs_1</t>
  </si>
  <si>
    <t>f_fbs_1</t>
  </si>
  <si>
    <t>BME</t>
  </si>
  <si>
    <t>redmale</t>
  </si>
  <si>
    <t>red</t>
  </si>
  <si>
    <t>male</t>
  </si>
  <si>
    <t>NA</t>
  </si>
  <si>
    <t>orangemale</t>
  </si>
  <si>
    <t>organge</t>
  </si>
  <si>
    <t>greenmale</t>
  </si>
  <si>
    <t>green</t>
  </si>
  <si>
    <t>redmale_poly</t>
  </si>
  <si>
    <t>redmale_mono</t>
  </si>
  <si>
    <t>BFE</t>
  </si>
  <si>
    <t>blackfemale</t>
  </si>
  <si>
    <t>black</t>
  </si>
  <si>
    <t>female</t>
  </si>
  <si>
    <t>organgefemale</t>
  </si>
  <si>
    <t>bluefemale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</si>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</sst>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F670-5133-4C07-B943-0289C43877DB}">
  <dimension ref="A1:AK9"/>
  <sheetViews>
    <sheetView tabSelected="1" workbookViewId="0">
      <selection activeCell="E13" sqref="E13"/>
    </sheetView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 t="s">
        <v>39</v>
      </c>
      <c r="D2" t="s">
        <v>40</v>
      </c>
      <c r="E2">
        <v>9</v>
      </c>
      <c r="F2">
        <v>169</v>
      </c>
      <c r="G2">
        <v>106.5</v>
      </c>
      <c r="H2" s="1">
        <f>(F2/(SUM(F2:G2)))*100</f>
        <v>61.343012704174228</v>
      </c>
      <c r="I2">
        <v>22</v>
      </c>
      <c r="J2">
        <v>17</v>
      </c>
      <c r="K2">
        <f>(I2/SUM(I2:J2))*100</f>
        <v>56.410256410256409</v>
      </c>
      <c r="L2">
        <v>40</v>
      </c>
      <c r="M2">
        <v>16</v>
      </c>
      <c r="N2">
        <f>(L2/SUM(L2:M2))*100</f>
        <v>71.428571428571431</v>
      </c>
      <c r="O2">
        <v>23</v>
      </c>
      <c r="P2">
        <v>11</v>
      </c>
      <c r="Q2">
        <f>(O2/SUM(O2:P2))*100</f>
        <v>67.64705882352942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41</v>
      </c>
      <c r="AC2" t="s">
        <v>41</v>
      </c>
      <c r="AD2">
        <v>56</v>
      </c>
      <c r="AE2">
        <v>28</v>
      </c>
      <c r="AF2">
        <v>43</v>
      </c>
      <c r="AG2">
        <v>38</v>
      </c>
      <c r="AH2">
        <v>30</v>
      </c>
      <c r="AI2">
        <v>18</v>
      </c>
      <c r="AJ2">
        <v>11</v>
      </c>
      <c r="AK2">
        <v>6</v>
      </c>
    </row>
    <row r="3" spans="1:37" x14ac:dyDescent="0.25">
      <c r="A3" t="s">
        <v>37</v>
      </c>
      <c r="B3" t="s">
        <v>42</v>
      </c>
      <c r="C3" t="s">
        <v>43</v>
      </c>
      <c r="D3" t="s">
        <v>40</v>
      </c>
      <c r="E3">
        <v>8</v>
      </c>
      <c r="F3">
        <v>76</v>
      </c>
      <c r="G3">
        <v>66</v>
      </c>
      <c r="H3" s="1">
        <f t="shared" ref="H3:H9" si="0">(F3/(SUM(F3:G3)))*100</f>
        <v>53.521126760563376</v>
      </c>
      <c r="I3">
        <v>8</v>
      </c>
      <c r="J3">
        <v>8</v>
      </c>
      <c r="K3">
        <f t="shared" ref="K3:K9" si="1">(I3/SUM(I3:J3))*100</f>
        <v>50</v>
      </c>
      <c r="L3">
        <v>13</v>
      </c>
      <c r="M3">
        <v>17</v>
      </c>
      <c r="N3">
        <f t="shared" ref="N3:N9" si="2">(L3/SUM(L3:M3))*100</f>
        <v>43.333333333333336</v>
      </c>
      <c r="O3">
        <v>13</v>
      </c>
      <c r="P3">
        <v>8</v>
      </c>
      <c r="Q3">
        <f t="shared" ref="Q3:Q9" si="3">(O3/SUM(O3:P3))*100</f>
        <v>61.904761904761905</v>
      </c>
      <c r="R3">
        <v>25</v>
      </c>
      <c r="S3">
        <v>9.3000000000000007</v>
      </c>
      <c r="T3">
        <v>0.21</v>
      </c>
      <c r="U3">
        <v>21</v>
      </c>
      <c r="V3">
        <v>9.4700000000000006</v>
      </c>
      <c r="W3">
        <v>0.2</v>
      </c>
      <c r="X3">
        <v>25</v>
      </c>
      <c r="Y3">
        <v>9.42</v>
      </c>
      <c r="Z3">
        <v>0.22</v>
      </c>
      <c r="AA3">
        <v>21</v>
      </c>
      <c r="AB3">
        <v>9.49</v>
      </c>
      <c r="AC3">
        <v>0.2</v>
      </c>
      <c r="AD3">
        <v>18</v>
      </c>
      <c r="AE3">
        <v>26</v>
      </c>
      <c r="AF3">
        <v>29</v>
      </c>
      <c r="AG3">
        <v>16</v>
      </c>
      <c r="AH3">
        <v>23</v>
      </c>
      <c r="AI3">
        <v>19</v>
      </c>
      <c r="AJ3">
        <v>5</v>
      </c>
      <c r="AK3">
        <v>4</v>
      </c>
    </row>
    <row r="4" spans="1:37" x14ac:dyDescent="0.25">
      <c r="A4" t="s">
        <v>37</v>
      </c>
      <c r="B4" t="s">
        <v>44</v>
      </c>
      <c r="C4" t="s">
        <v>45</v>
      </c>
      <c r="D4" t="s">
        <v>40</v>
      </c>
      <c r="E4">
        <v>9</v>
      </c>
      <c r="F4">
        <v>75</v>
      </c>
      <c r="G4">
        <v>74.5</v>
      </c>
      <c r="H4" s="1">
        <f t="shared" si="0"/>
        <v>50.167224080267559</v>
      </c>
      <c r="I4">
        <v>12</v>
      </c>
      <c r="J4">
        <v>9</v>
      </c>
      <c r="K4">
        <f t="shared" si="1"/>
        <v>57.142857142857139</v>
      </c>
      <c r="L4">
        <v>20</v>
      </c>
      <c r="M4">
        <v>22</v>
      </c>
      <c r="N4">
        <f t="shared" si="2"/>
        <v>47.619047619047613</v>
      </c>
      <c r="O4">
        <v>12</v>
      </c>
      <c r="P4">
        <v>17</v>
      </c>
      <c r="Q4">
        <f t="shared" si="3"/>
        <v>41.379310344827587</v>
      </c>
      <c r="R4">
        <v>24</v>
      </c>
      <c r="S4">
        <v>9.3699999999999992</v>
      </c>
      <c r="T4">
        <v>0.24</v>
      </c>
      <c r="U4">
        <v>28</v>
      </c>
      <c r="V4">
        <v>9.2899999999999991</v>
      </c>
      <c r="W4">
        <v>0.16</v>
      </c>
      <c r="X4">
        <v>24</v>
      </c>
      <c r="Y4">
        <v>9.5500000000000007</v>
      </c>
      <c r="Z4">
        <v>0.19</v>
      </c>
      <c r="AA4">
        <v>28</v>
      </c>
      <c r="AB4">
        <v>9.4700000000000006</v>
      </c>
      <c r="AC4">
        <v>0.16</v>
      </c>
      <c r="AD4">
        <v>15</v>
      </c>
      <c r="AE4">
        <v>21</v>
      </c>
      <c r="AF4">
        <v>20</v>
      </c>
      <c r="AG4">
        <v>16</v>
      </c>
      <c r="AH4">
        <v>10</v>
      </c>
      <c r="AI4">
        <v>14</v>
      </c>
      <c r="AJ4">
        <v>8</v>
      </c>
      <c r="AK4">
        <v>10</v>
      </c>
    </row>
    <row r="5" spans="1:37" x14ac:dyDescent="0.25">
      <c r="A5" t="s">
        <v>37</v>
      </c>
      <c r="B5" t="s">
        <v>46</v>
      </c>
      <c r="C5" t="s">
        <v>39</v>
      </c>
      <c r="D5" t="s">
        <v>40</v>
      </c>
      <c r="E5">
        <v>4</v>
      </c>
      <c r="F5">
        <v>106</v>
      </c>
      <c r="G5">
        <v>61.5</v>
      </c>
      <c r="H5" s="1">
        <f t="shared" si="0"/>
        <v>63.28358208955224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>
        <v>31</v>
      </c>
      <c r="S5">
        <v>9.7899999999999991</v>
      </c>
      <c r="T5">
        <v>0.19</v>
      </c>
      <c r="U5">
        <v>19</v>
      </c>
      <c r="V5">
        <v>9.3699999999999992</v>
      </c>
      <c r="W5">
        <v>0.23</v>
      </c>
      <c r="X5">
        <v>31</v>
      </c>
      <c r="Y5">
        <v>9.83</v>
      </c>
      <c r="Z5">
        <v>0.19</v>
      </c>
      <c r="AA5">
        <v>19</v>
      </c>
      <c r="AB5">
        <v>9.3800000000000008</v>
      </c>
      <c r="AC5">
        <v>0.52</v>
      </c>
      <c r="AD5" t="s">
        <v>41</v>
      </c>
      <c r="AE5" t="s">
        <v>41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</row>
    <row r="6" spans="1:37" x14ac:dyDescent="0.25">
      <c r="A6" t="s">
        <v>37</v>
      </c>
      <c r="B6" t="s">
        <v>47</v>
      </c>
      <c r="C6" t="s">
        <v>39</v>
      </c>
      <c r="D6" t="s">
        <v>40</v>
      </c>
      <c r="E6">
        <v>5</v>
      </c>
      <c r="F6">
        <v>63</v>
      </c>
      <c r="G6">
        <v>45</v>
      </c>
      <c r="H6" s="1">
        <f t="shared" si="0"/>
        <v>58.333333333333336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>
        <v>23</v>
      </c>
      <c r="S6">
        <v>9.67</v>
      </c>
      <c r="T6">
        <v>0.17</v>
      </c>
      <c r="U6">
        <v>17</v>
      </c>
      <c r="V6">
        <v>10.11</v>
      </c>
      <c r="W6">
        <v>0.25</v>
      </c>
      <c r="X6">
        <v>23</v>
      </c>
      <c r="Y6">
        <v>9.75</v>
      </c>
      <c r="Z6">
        <v>0.15</v>
      </c>
      <c r="AA6">
        <v>17</v>
      </c>
      <c r="AB6">
        <v>10.29</v>
      </c>
      <c r="AC6">
        <v>0.21</v>
      </c>
      <c r="AD6" t="s">
        <v>41</v>
      </c>
      <c r="AE6" t="s">
        <v>41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</row>
    <row r="7" spans="1:37" x14ac:dyDescent="0.25">
      <c r="A7" t="s">
        <v>48</v>
      </c>
      <c r="B7" t="s">
        <v>49</v>
      </c>
      <c r="C7" t="s">
        <v>50</v>
      </c>
      <c r="D7" t="s">
        <v>51</v>
      </c>
      <c r="E7">
        <v>10</v>
      </c>
      <c r="F7">
        <v>79</v>
      </c>
      <c r="G7">
        <v>91</v>
      </c>
      <c r="H7" s="1">
        <f t="shared" si="0"/>
        <v>46.470588235294116</v>
      </c>
      <c r="I7">
        <v>8</v>
      </c>
      <c r="J7">
        <v>12</v>
      </c>
      <c r="K7">
        <f t="shared" si="1"/>
        <v>40</v>
      </c>
      <c r="L7">
        <v>17</v>
      </c>
      <c r="M7">
        <v>27</v>
      </c>
      <c r="N7">
        <f t="shared" si="2"/>
        <v>38.636363636363633</v>
      </c>
      <c r="O7">
        <v>10</v>
      </c>
      <c r="P7">
        <v>10</v>
      </c>
      <c r="Q7">
        <f t="shared" si="3"/>
        <v>50</v>
      </c>
      <c r="R7">
        <v>53</v>
      </c>
      <c r="S7">
        <v>9.92</v>
      </c>
      <c r="T7">
        <v>0.12</v>
      </c>
      <c r="U7">
        <v>49</v>
      </c>
      <c r="V7">
        <v>9.65</v>
      </c>
      <c r="W7">
        <v>0.17</v>
      </c>
      <c r="X7">
        <v>53</v>
      </c>
      <c r="Y7">
        <v>10.16</v>
      </c>
      <c r="Z7">
        <v>0.14000000000000001</v>
      </c>
      <c r="AA7">
        <v>49</v>
      </c>
      <c r="AB7">
        <v>9.94</v>
      </c>
      <c r="AC7">
        <v>0.14000000000000001</v>
      </c>
      <c r="AD7">
        <v>24</v>
      </c>
      <c r="AE7">
        <v>20</v>
      </c>
      <c r="AF7">
        <v>16</v>
      </c>
      <c r="AG7">
        <v>19</v>
      </c>
      <c r="AH7">
        <v>16</v>
      </c>
      <c r="AI7">
        <v>26</v>
      </c>
      <c r="AJ7">
        <v>5</v>
      </c>
      <c r="AK7">
        <v>7</v>
      </c>
    </row>
    <row r="8" spans="1:37" x14ac:dyDescent="0.25">
      <c r="A8" t="s">
        <v>48</v>
      </c>
      <c r="B8" t="s">
        <v>52</v>
      </c>
      <c r="C8" t="s">
        <v>43</v>
      </c>
      <c r="D8" t="s">
        <v>51</v>
      </c>
      <c r="E8">
        <v>11</v>
      </c>
      <c r="F8">
        <v>72</v>
      </c>
      <c r="G8">
        <v>66</v>
      </c>
      <c r="H8" s="1">
        <f t="shared" si="0"/>
        <v>52.173913043478258</v>
      </c>
      <c r="I8">
        <v>11</v>
      </c>
      <c r="J8">
        <v>9</v>
      </c>
      <c r="K8">
        <f t="shared" si="1"/>
        <v>55.000000000000007</v>
      </c>
      <c r="L8">
        <v>14</v>
      </c>
      <c r="M8">
        <v>14</v>
      </c>
      <c r="N8">
        <f t="shared" si="2"/>
        <v>50</v>
      </c>
      <c r="O8">
        <v>10</v>
      </c>
      <c r="P8">
        <v>7</v>
      </c>
      <c r="Q8">
        <f t="shared" si="3"/>
        <v>58.82352941176471</v>
      </c>
      <c r="R8">
        <v>46</v>
      </c>
      <c r="S8">
        <v>9.89</v>
      </c>
      <c r="T8">
        <v>0.15</v>
      </c>
      <c r="U8">
        <v>37</v>
      </c>
      <c r="V8">
        <v>9.49</v>
      </c>
      <c r="W8">
        <v>0.16</v>
      </c>
      <c r="X8">
        <v>46</v>
      </c>
      <c r="Y8">
        <v>10.039999999999999</v>
      </c>
      <c r="Z8">
        <v>0.15</v>
      </c>
      <c r="AA8">
        <v>37</v>
      </c>
      <c r="AB8">
        <v>9.73</v>
      </c>
      <c r="AC8">
        <v>0.15</v>
      </c>
      <c r="AD8">
        <v>11</v>
      </c>
      <c r="AE8">
        <v>5</v>
      </c>
      <c r="AF8">
        <v>20</v>
      </c>
      <c r="AG8">
        <v>22</v>
      </c>
      <c r="AH8">
        <v>16</v>
      </c>
      <c r="AI8">
        <v>16</v>
      </c>
      <c r="AJ8">
        <v>7</v>
      </c>
      <c r="AK8">
        <v>6</v>
      </c>
    </row>
    <row r="9" spans="1:37" x14ac:dyDescent="0.25">
      <c r="A9" t="s">
        <v>48</v>
      </c>
      <c r="B9" t="s">
        <v>53</v>
      </c>
      <c r="C9" t="s">
        <v>54</v>
      </c>
      <c r="D9" t="s">
        <v>51</v>
      </c>
      <c r="E9">
        <v>11</v>
      </c>
      <c r="F9">
        <v>64</v>
      </c>
      <c r="G9">
        <v>46</v>
      </c>
      <c r="H9" s="1">
        <f t="shared" si="0"/>
        <v>58.18181818181818</v>
      </c>
      <c r="I9">
        <v>5</v>
      </c>
      <c r="J9">
        <v>9</v>
      </c>
      <c r="K9">
        <f t="shared" si="1"/>
        <v>35.714285714285715</v>
      </c>
      <c r="L9">
        <v>24</v>
      </c>
      <c r="M9">
        <v>10</v>
      </c>
      <c r="N9">
        <f t="shared" si="2"/>
        <v>70.588235294117652</v>
      </c>
      <c r="O9">
        <v>9</v>
      </c>
      <c r="P9">
        <v>5</v>
      </c>
      <c r="Q9">
        <f t="shared" si="3"/>
        <v>64.285714285714292</v>
      </c>
      <c r="R9">
        <v>40</v>
      </c>
      <c r="S9">
        <v>9.8000000000000007</v>
      </c>
      <c r="T9">
        <v>0.11</v>
      </c>
      <c r="U9">
        <v>33</v>
      </c>
      <c r="V9">
        <v>9.8800000000000008</v>
      </c>
      <c r="W9">
        <v>0.13</v>
      </c>
      <c r="X9">
        <v>41</v>
      </c>
      <c r="Y9">
        <v>9.86</v>
      </c>
      <c r="Z9">
        <v>0.1</v>
      </c>
      <c r="AA9">
        <v>33</v>
      </c>
      <c r="AB9">
        <v>10.029999999999999</v>
      </c>
      <c r="AC9">
        <v>0.13</v>
      </c>
      <c r="AD9">
        <v>20</v>
      </c>
      <c r="AE9">
        <v>12</v>
      </c>
      <c r="AF9">
        <v>17</v>
      </c>
      <c r="AG9">
        <v>16</v>
      </c>
      <c r="AH9">
        <v>9</v>
      </c>
      <c r="AI9">
        <v>7</v>
      </c>
      <c r="AJ9">
        <v>8</v>
      </c>
      <c r="AK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Bille</dc:creator>
  <cp:lastModifiedBy>Kate Bille</cp:lastModifiedBy>
  <dcterms:created xsi:type="dcterms:W3CDTF">2019-02-24T22:11:52Z</dcterms:created>
  <dcterms:modified xsi:type="dcterms:W3CDTF">2019-02-24T22:13:56Z</dcterms:modified>
</cp:coreProperties>
</file>