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Часть 1" sheetId="1" r:id="rId4"/>
  </sheets>
  <definedNames/>
  <calcPr/>
</workbook>
</file>

<file path=xl/sharedStrings.xml><?xml version="1.0" encoding="utf-8"?>
<sst xmlns="http://schemas.openxmlformats.org/spreadsheetml/2006/main" count="18" uniqueCount="18">
  <si>
    <t>t</t>
  </si>
  <si>
    <t>a</t>
  </si>
  <si>
    <t>C</t>
  </si>
  <si>
    <t>Q0</t>
  </si>
  <si>
    <t>w0</t>
  </si>
  <si>
    <t>e</t>
  </si>
  <si>
    <t>q</t>
  </si>
  <si>
    <t>I</t>
  </si>
  <si>
    <t>U</t>
  </si>
  <si>
    <t>Задача 1</t>
  </si>
  <si>
    <t>Задача 2</t>
  </si>
  <si>
    <t>Задача 3</t>
  </si>
  <si>
    <t>Задача 4</t>
  </si>
  <si>
    <t>1)Заряд совершает гармонические колебания при q = 478,6</t>
  </si>
  <si>
    <t>За счёт увеличения в два раза суммы напряжений на конденсаторе и катушке.</t>
  </si>
  <si>
    <t>2)Колебиния заряда происходят в диапозоне q от 0 до 957,2. Знак не меняется</t>
  </si>
  <si>
    <t>3)Колебания тока происходят около значения I = 0</t>
  </si>
  <si>
    <t>4)Максимальное значение напряжения на конденсаторе = 47,86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</si>
</sst>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sz val="12.0"/>
    </font>
    <font>
      <sz val="12.0"/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theme="6"/>
        <bgColor theme="6"/>
      </patternFill>
    </fill>
    <fill>
      <patternFill patternType="solid">
        <fgColor theme="9"/>
        <bgColor theme="9"/>
      </patternFill>
    </fill>
    <fill>
      <patternFill patternType="solid">
        <fgColor theme="5"/>
        <bgColor theme="5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vertical="center" wrapText="1"/>
    </xf>
    <xf borderId="0" fillId="3" fontId="1" numFmtId="0" xfId="0" applyAlignment="1" applyFill="1" applyFont="1">
      <alignment horizontal="center" readingOrder="0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3" fontId="2" numFmtId="0" xfId="0" applyAlignment="1" applyFont="1">
      <alignment horizontal="center" shrinkToFit="0" vertical="center" wrapText="1"/>
    </xf>
    <xf borderId="0" fillId="4" fontId="1" numFmtId="0" xfId="0" applyAlignment="1" applyFill="1" applyFont="1">
      <alignment horizontal="center" readingOrder="0" shrinkToFit="0" vertical="center" wrapText="1"/>
    </xf>
    <xf borderId="0" fillId="0" fontId="2" numFmtId="0" xfId="0" applyAlignment="1" applyFont="1">
      <alignment horizontal="center"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Зависимость q(t)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'Часть 1'!$A$7</c:f>
            </c:strRef>
          </c:tx>
          <c:marker>
            <c:symbol val="none"/>
          </c:marker>
          <c:cat>
            <c:strRef>
              <c:f>'Часть 1'!$B$1:$Z$1</c:f>
            </c:strRef>
          </c:cat>
          <c:val>
            <c:numRef>
              <c:f>'Часть 1'!$B$7:$Z$7</c:f>
            </c:numRef>
          </c:val>
          <c:smooth val="1"/>
        </c:ser>
        <c:axId val="2028776076"/>
        <c:axId val="56223465"/>
      </c:lineChart>
      <c:catAx>
        <c:axId val="20287760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t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6223465"/>
      </c:catAx>
      <c:valAx>
        <c:axId val="5622346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q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2877607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Зависимость I(t)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'Часть 1'!$A$8</c:f>
            </c:strRef>
          </c:tx>
          <c:marker>
            <c:symbol val="none"/>
          </c:marker>
          <c:cat>
            <c:strRef>
              <c:f>'Часть 1'!$B$1:$Z$1</c:f>
            </c:strRef>
          </c:cat>
          <c:val>
            <c:numRef>
              <c:f>'Часть 1'!$B$8:$Z$8</c:f>
            </c:numRef>
          </c:val>
          <c:smooth val="1"/>
        </c:ser>
        <c:axId val="1040095216"/>
        <c:axId val="1919184649"/>
      </c:lineChart>
      <c:catAx>
        <c:axId val="1040095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t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19184649"/>
      </c:catAx>
      <c:valAx>
        <c:axId val="19191846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I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4009521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9</xdr:row>
      <xdr:rowOff>219075</xdr:rowOff>
    </xdr:from>
    <xdr:ext cx="5848350" cy="3533775"/>
    <xdr:graphicFrame>
      <xdr:nvGraphicFramePr>
        <xdr:cNvPr id="1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0</xdr:colOff>
      <xdr:row>9</xdr:row>
      <xdr:rowOff>219075</xdr:rowOff>
    </xdr:from>
    <xdr:ext cx="5715000" cy="3533775"/>
    <xdr:graphicFrame>
      <xdr:nvGraphicFramePr>
        <xdr:cNvPr id="2" name="Chart 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5.86"/>
  </cols>
  <sheetData>
    <row r="1">
      <c r="A1" s="1" t="s">
        <v>0</v>
      </c>
      <c r="B1" s="2">
        <v>0.0</v>
      </c>
      <c r="C1" s="2">
        <v>3.0</v>
      </c>
      <c r="D1" s="2">
        <v>6.0</v>
      </c>
      <c r="E1" s="2">
        <v>9.0</v>
      </c>
      <c r="F1" s="2">
        <v>12.0</v>
      </c>
      <c r="G1" s="2">
        <v>15.0</v>
      </c>
      <c r="H1" s="2">
        <v>18.0</v>
      </c>
      <c r="I1" s="2">
        <v>21.0</v>
      </c>
      <c r="J1" s="2">
        <v>24.0</v>
      </c>
      <c r="K1" s="2">
        <v>27.0</v>
      </c>
      <c r="L1" s="2">
        <v>30.0</v>
      </c>
      <c r="M1" s="2">
        <v>33.0</v>
      </c>
      <c r="N1" s="2">
        <v>36.0</v>
      </c>
      <c r="O1" s="2">
        <v>39.0</v>
      </c>
      <c r="P1" s="2">
        <v>42.0</v>
      </c>
      <c r="Q1" s="2">
        <v>45.0</v>
      </c>
      <c r="R1" s="2">
        <v>48.0</v>
      </c>
      <c r="S1" s="2">
        <v>51.0</v>
      </c>
      <c r="T1" s="2">
        <v>54.0</v>
      </c>
      <c r="U1" s="2">
        <v>57.0</v>
      </c>
      <c r="V1" s="2">
        <v>60.0</v>
      </c>
      <c r="W1" s="2">
        <v>63.0</v>
      </c>
      <c r="X1" s="2">
        <v>66.0</v>
      </c>
      <c r="Y1" s="2">
        <v>69.0</v>
      </c>
      <c r="Z1" s="2">
        <v>72.0</v>
      </c>
    </row>
    <row r="2">
      <c r="A2" s="1" t="s">
        <v>1</v>
      </c>
      <c r="B2" s="2">
        <v>0.0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1" t="s">
        <v>2</v>
      </c>
      <c r="B3" s="2">
        <v>20.0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1" t="s">
        <v>3</v>
      </c>
      <c r="B4" s="2">
        <v>4.0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1" t="s">
        <v>4</v>
      </c>
      <c r="B5" s="2">
        <v>0.4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1" t="s">
        <v>5</v>
      </c>
      <c r="B6" s="2">
        <v>6.0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1" t="s">
        <v>6</v>
      </c>
      <c r="B7" s="4">
        <f t="shared" ref="B7:Z7" si="1">$B$3*$B$6*$B$4*(1-COS($B$5*B1))</f>
        <v>0</v>
      </c>
      <c r="C7" s="4">
        <f t="shared" si="1"/>
        <v>306.0682779</v>
      </c>
      <c r="D7" s="4">
        <f t="shared" si="1"/>
        <v>833.9489835</v>
      </c>
      <c r="E7" s="4">
        <f t="shared" si="1"/>
        <v>910.4440398</v>
      </c>
      <c r="F7" s="4">
        <f t="shared" si="1"/>
        <v>438.0004879</v>
      </c>
      <c r="G7" s="4">
        <f t="shared" si="1"/>
        <v>19.11826241</v>
      </c>
      <c r="H7" s="4">
        <f t="shared" si="1"/>
        <v>187.991369</v>
      </c>
      <c r="I7" s="4">
        <f t="shared" si="1"/>
        <v>729.258554</v>
      </c>
      <c r="J7" s="4">
        <f t="shared" si="1"/>
        <v>952.6501708</v>
      </c>
      <c r="K7" s="4">
        <f t="shared" si="1"/>
        <v>573.2783551</v>
      </c>
      <c r="L7" s="4">
        <f t="shared" si="1"/>
        <v>74.95009981</v>
      </c>
      <c r="M7" s="4">
        <f t="shared" si="1"/>
        <v>93.17570033</v>
      </c>
      <c r="N7" s="4">
        <f t="shared" si="1"/>
        <v>604.712331</v>
      </c>
      <c r="O7" s="4">
        <f t="shared" si="1"/>
        <v>957.2052601</v>
      </c>
      <c r="P7" s="4">
        <f t="shared" si="1"/>
        <v>701.125722</v>
      </c>
      <c r="Q7" s="4">
        <f t="shared" si="1"/>
        <v>163.04798</v>
      </c>
      <c r="R7" s="4">
        <f t="shared" si="1"/>
        <v>29.17423359</v>
      </c>
      <c r="S7" s="4">
        <f t="shared" si="1"/>
        <v>470.2315952</v>
      </c>
      <c r="T7" s="4">
        <f t="shared" si="1"/>
        <v>923.746452</v>
      </c>
      <c r="U7" s="4">
        <f t="shared" si="1"/>
        <v>811.3583406</v>
      </c>
      <c r="V7" s="4">
        <f t="shared" si="1"/>
        <v>276.3940765</v>
      </c>
      <c r="W7" s="4">
        <f t="shared" si="1"/>
        <v>1.085288932</v>
      </c>
      <c r="X7" s="4">
        <f t="shared" si="1"/>
        <v>336.5290049</v>
      </c>
      <c r="Y7" s="4">
        <f t="shared" si="1"/>
        <v>854.9390559</v>
      </c>
      <c r="Z7" s="4">
        <f t="shared" si="1"/>
        <v>895.1951438</v>
      </c>
    </row>
    <row r="8">
      <c r="A8" s="1" t="s">
        <v>7</v>
      </c>
      <c r="B8" s="4">
        <f t="shared" ref="B8:Z8" si="2">-$B$4*$B$5*SIN($B$5*B1+$B$2)</f>
        <v>0</v>
      </c>
      <c r="C8" s="4">
        <f t="shared" si="2"/>
        <v>-1.491262538</v>
      </c>
      <c r="D8" s="4">
        <f t="shared" si="2"/>
        <v>-1.080741089</v>
      </c>
      <c r="E8" s="4">
        <f t="shared" si="2"/>
        <v>0.7080327093</v>
      </c>
      <c r="F8" s="4">
        <f t="shared" si="2"/>
        <v>1.593863374</v>
      </c>
      <c r="G8" s="4">
        <f t="shared" si="2"/>
        <v>0.4470647971</v>
      </c>
      <c r="H8" s="4">
        <f t="shared" si="2"/>
        <v>-1.269868582</v>
      </c>
      <c r="I8" s="4">
        <f t="shared" si="2"/>
        <v>-1.367358253</v>
      </c>
      <c r="J8" s="4">
        <f t="shared" si="2"/>
        <v>0.27892285</v>
      </c>
      <c r="K8" s="4">
        <f t="shared" si="2"/>
        <v>1.569497968</v>
      </c>
      <c r="L8" s="4">
        <f t="shared" si="2"/>
        <v>0.8585166688</v>
      </c>
      <c r="M8" s="4">
        <f t="shared" si="2"/>
        <v>-0.9473176235</v>
      </c>
      <c r="N8" s="4">
        <f t="shared" si="2"/>
        <v>-1.545052442</v>
      </c>
      <c r="O8" s="4">
        <f t="shared" si="2"/>
        <v>-0.1724058437</v>
      </c>
      <c r="P8" s="4">
        <f t="shared" si="2"/>
        <v>1.420107254</v>
      </c>
      <c r="Q8" s="4">
        <f t="shared" si="2"/>
        <v>1.201579595</v>
      </c>
      <c r="R8" s="4">
        <f t="shared" si="2"/>
        <v>-0.5493038861</v>
      </c>
      <c r="S8" s="4">
        <f t="shared" si="2"/>
        <v>-1.59966864</v>
      </c>
      <c r="T8" s="4">
        <f t="shared" si="2"/>
        <v>-0.6100007866</v>
      </c>
      <c r="U8" s="4">
        <f t="shared" si="2"/>
        <v>1.15759161</v>
      </c>
      <c r="V8" s="4">
        <f t="shared" si="2"/>
        <v>1.448925379</v>
      </c>
      <c r="W8" s="4">
        <f t="shared" si="2"/>
        <v>-0.107532916</v>
      </c>
      <c r="X8" s="4">
        <f t="shared" si="2"/>
        <v>-1.526856151</v>
      </c>
      <c r="Y8" s="4">
        <f t="shared" si="2"/>
        <v>-0.9990034167</v>
      </c>
      <c r="Z8" s="4">
        <f t="shared" si="2"/>
        <v>0.8028628816</v>
      </c>
    </row>
    <row r="9">
      <c r="A9" s="1" t="s">
        <v>8</v>
      </c>
      <c r="B9" s="4">
        <f t="shared" ref="B9:Z9" si="3">B$7/$B$3</f>
        <v>0</v>
      </c>
      <c r="C9" s="4">
        <f t="shared" si="3"/>
        <v>15.30341389</v>
      </c>
      <c r="D9" s="4">
        <f t="shared" si="3"/>
        <v>41.69744917</v>
      </c>
      <c r="E9" s="4">
        <f t="shared" si="3"/>
        <v>45.52220199</v>
      </c>
      <c r="F9" s="4">
        <f t="shared" si="3"/>
        <v>21.9000244</v>
      </c>
      <c r="G9" s="4">
        <f t="shared" si="3"/>
        <v>0.9559131204</v>
      </c>
      <c r="H9" s="4">
        <f t="shared" si="3"/>
        <v>9.399568451</v>
      </c>
      <c r="I9" s="4">
        <f t="shared" si="3"/>
        <v>36.4629277</v>
      </c>
      <c r="J9" s="4">
        <f t="shared" si="3"/>
        <v>47.63250854</v>
      </c>
      <c r="K9" s="4">
        <f t="shared" si="3"/>
        <v>28.66391775</v>
      </c>
      <c r="L9" s="4">
        <f t="shared" si="3"/>
        <v>3.74750499</v>
      </c>
      <c r="M9" s="4">
        <f t="shared" si="3"/>
        <v>4.658785017</v>
      </c>
      <c r="N9" s="4">
        <f t="shared" si="3"/>
        <v>30.23561655</v>
      </c>
      <c r="O9" s="4">
        <f t="shared" si="3"/>
        <v>47.860263</v>
      </c>
      <c r="P9" s="4">
        <f t="shared" si="3"/>
        <v>35.0562861</v>
      </c>
      <c r="Q9" s="4">
        <f t="shared" si="3"/>
        <v>8.152399002</v>
      </c>
      <c r="R9" s="4">
        <f t="shared" si="3"/>
        <v>1.458711679</v>
      </c>
      <c r="S9" s="4">
        <f t="shared" si="3"/>
        <v>23.51157976</v>
      </c>
      <c r="T9" s="4">
        <f t="shared" si="3"/>
        <v>46.1873226</v>
      </c>
      <c r="U9" s="4">
        <f t="shared" si="3"/>
        <v>40.56791703</v>
      </c>
      <c r="V9" s="4">
        <f t="shared" si="3"/>
        <v>13.81970382</v>
      </c>
      <c r="W9" s="4">
        <f t="shared" si="3"/>
        <v>0.05426444661</v>
      </c>
      <c r="X9" s="4">
        <f t="shared" si="3"/>
        <v>16.82645025</v>
      </c>
      <c r="Y9" s="4">
        <f t="shared" si="3"/>
        <v>42.74695279</v>
      </c>
      <c r="Z9" s="4">
        <f t="shared" si="3"/>
        <v>44.75975719</v>
      </c>
    </row>
    <row r="10">
      <c r="A10" s="5" t="s">
        <v>9</v>
      </c>
      <c r="B10" s="3"/>
      <c r="C10" s="3"/>
      <c r="D10" s="3"/>
      <c r="E10" s="3"/>
      <c r="F10" s="3"/>
      <c r="G10" s="3"/>
      <c r="H10" s="5" t="s">
        <v>10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5" t="s">
        <v>11</v>
      </c>
      <c r="B30" s="3"/>
      <c r="C30" s="3"/>
      <c r="D30" s="3"/>
      <c r="E30" s="3"/>
      <c r="F30" s="3"/>
      <c r="G30" s="3"/>
      <c r="H30" s="5" t="s">
        <v>12</v>
      </c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6" t="s">
        <v>13</v>
      </c>
      <c r="E31" s="3"/>
      <c r="F31" s="3"/>
      <c r="G31" s="3"/>
      <c r="H31" s="6" t="s">
        <v>14</v>
      </c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E32" s="3"/>
      <c r="F32" s="3"/>
      <c r="G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6" t="s">
        <v>15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6" t="s">
        <v>16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6" t="s">
        <v>17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5">
    <mergeCell ref="H31:J32"/>
    <mergeCell ref="A33:D34"/>
    <mergeCell ref="A31:D32"/>
    <mergeCell ref="A35:D36"/>
    <mergeCell ref="A37:D38"/>
  </mergeCells>
  <drawing r:id="rId1"/>
</worksheet>
</file>