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jordan3\Desktop\GenomaCESPaper2\"/>
    </mc:Choice>
  </mc:AlternateContent>
  <bookViews>
    <workbookView xWindow="0" yWindow="0" windowWidth="28800" windowHeight="11010" activeTab="3"/>
  </bookViews>
  <sheets>
    <sheet name="SuppTable1" sheetId="2" r:id="rId1"/>
    <sheet name="SuppTable2" sheetId="5" r:id="rId2"/>
    <sheet name="SuppTable3" sheetId="1" r:id="rId3"/>
    <sheet name="SuppTable4"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4" l="1"/>
  <c r="Q3" i="4"/>
  <c r="P15" i="4"/>
  <c r="Q15" i="4"/>
  <c r="P19" i="4"/>
  <c r="Q19" i="4"/>
  <c r="P35" i="4"/>
  <c r="Q35" i="4"/>
  <c r="P29" i="4"/>
  <c r="Q29" i="4"/>
  <c r="P34" i="4"/>
  <c r="Q34" i="4"/>
  <c r="P24" i="4"/>
  <c r="Q24" i="4"/>
  <c r="P5" i="4"/>
  <c r="Q5" i="4"/>
  <c r="P16" i="4"/>
  <c r="Q16" i="4"/>
  <c r="P12" i="4"/>
  <c r="Q12" i="4"/>
  <c r="P25" i="4"/>
  <c r="Q25" i="4"/>
  <c r="P11" i="4"/>
  <c r="Q11" i="4"/>
  <c r="P13" i="4"/>
  <c r="Q13" i="4"/>
  <c r="P10" i="4"/>
  <c r="Q10" i="4"/>
  <c r="P28" i="4"/>
  <c r="Q28" i="4"/>
  <c r="P26" i="4"/>
  <c r="Q26" i="4"/>
  <c r="P27" i="4"/>
  <c r="Q27" i="4"/>
  <c r="P32" i="4"/>
  <c r="Q32" i="4"/>
  <c r="P4" i="4"/>
  <c r="Q4" i="4"/>
  <c r="P14" i="4"/>
  <c r="Q14" i="4"/>
  <c r="P9" i="4"/>
  <c r="Q9" i="4"/>
  <c r="P21" i="4"/>
  <c r="Q21" i="4"/>
  <c r="P31" i="4"/>
  <c r="Q31" i="4"/>
  <c r="P23" i="4"/>
  <c r="Q23" i="4"/>
  <c r="P20" i="4"/>
  <c r="Q20" i="4"/>
  <c r="P8" i="4"/>
  <c r="Q8" i="4"/>
  <c r="P30" i="4"/>
  <c r="Q30" i="4"/>
  <c r="P33" i="4"/>
  <c r="Q33" i="4"/>
  <c r="P17" i="4"/>
  <c r="Q17" i="4"/>
  <c r="P22" i="4"/>
  <c r="Q22" i="4"/>
  <c r="P6" i="4"/>
  <c r="Q6" i="4"/>
  <c r="P7" i="4"/>
  <c r="Q7" i="4"/>
  <c r="Q18" i="4"/>
  <c r="P18" i="4"/>
</calcChain>
</file>

<file path=xl/sharedStrings.xml><?xml version="1.0" encoding="utf-8"?>
<sst xmlns="http://schemas.openxmlformats.org/spreadsheetml/2006/main" count="224" uniqueCount="163">
  <si>
    <t>Total</t>
  </si>
  <si>
    <t>%</t>
  </si>
  <si>
    <t>Departament</t>
  </si>
  <si>
    <t>Indigenous</t>
  </si>
  <si>
    <t>Roma</t>
  </si>
  <si>
    <t>Mestizo</t>
  </si>
  <si>
    <t xml:space="preserve">Antioquia </t>
  </si>
  <si>
    <t xml:space="preserve">Atlántico </t>
  </si>
  <si>
    <t xml:space="preserve">Bogotá </t>
  </si>
  <si>
    <t xml:space="preserve">Bolívar </t>
  </si>
  <si>
    <t xml:space="preserve">Boyacá </t>
  </si>
  <si>
    <t xml:space="preserve">Caldas </t>
  </si>
  <si>
    <t xml:space="preserve">Caquetá </t>
  </si>
  <si>
    <t xml:space="preserve">Cauca </t>
  </si>
  <si>
    <t xml:space="preserve">Cesar </t>
  </si>
  <si>
    <t xml:space="preserve">Córdoba </t>
  </si>
  <si>
    <t xml:space="preserve">Cundinamarca </t>
  </si>
  <si>
    <t xml:space="preserve">Chocó </t>
  </si>
  <si>
    <t xml:space="preserve">Huila </t>
  </si>
  <si>
    <t xml:space="preserve">La Guajira </t>
  </si>
  <si>
    <t xml:space="preserve">Magdalena </t>
  </si>
  <si>
    <t xml:space="preserve">Meta </t>
  </si>
  <si>
    <t xml:space="preserve">Nariño </t>
  </si>
  <si>
    <t xml:space="preserve">Norte de Santander </t>
  </si>
  <si>
    <t xml:space="preserve">Quindío </t>
  </si>
  <si>
    <t xml:space="preserve">Risaralda </t>
  </si>
  <si>
    <t xml:space="preserve">Santander </t>
  </si>
  <si>
    <t xml:space="preserve">Sucre </t>
  </si>
  <si>
    <t xml:space="preserve">Tolima </t>
  </si>
  <si>
    <t xml:space="preserve">Arauca </t>
  </si>
  <si>
    <t xml:space="preserve">Casanare </t>
  </si>
  <si>
    <t xml:space="preserve">Putumayo </t>
  </si>
  <si>
    <t xml:space="preserve">Amazonas </t>
  </si>
  <si>
    <t xml:space="preserve">Guainía </t>
  </si>
  <si>
    <t xml:space="preserve">Guaviare </t>
  </si>
  <si>
    <t xml:space="preserve">Vaupés </t>
  </si>
  <si>
    <t xml:space="preserve">Vichada </t>
  </si>
  <si>
    <t>Valle de Cauca</t>
  </si>
  <si>
    <t>San Andrés y Providencia</t>
  </si>
  <si>
    <t>Data Source</t>
  </si>
  <si>
    <t>Population Description</t>
  </si>
  <si>
    <t>n</t>
  </si>
  <si>
    <t>1000 Genomes Project</t>
  </si>
  <si>
    <t>Population Code</t>
  </si>
  <si>
    <t>ESN</t>
  </si>
  <si>
    <t>YRI</t>
  </si>
  <si>
    <t>IBS</t>
  </si>
  <si>
    <t>GBR</t>
  </si>
  <si>
    <t>PUR</t>
  </si>
  <si>
    <t>CLM</t>
  </si>
  <si>
    <t>MXL</t>
  </si>
  <si>
    <t>PEL</t>
  </si>
  <si>
    <t>ACB</t>
  </si>
  <si>
    <t>ASW</t>
  </si>
  <si>
    <t>African Ancestry in SW USA</t>
  </si>
  <si>
    <t>African Caribbean in Barbados</t>
  </si>
  <si>
    <t>British From England and Scotland</t>
  </si>
  <si>
    <t>Colombian in Medellín, Colombia</t>
  </si>
  <si>
    <t>Esan in Nigeria</t>
  </si>
  <si>
    <t>Yoruba in Ibadan, Nigeria</t>
  </si>
  <si>
    <t>Iberian Populations in Spain</t>
  </si>
  <si>
    <t>Puerto Rican in Puerto Rico</t>
  </si>
  <si>
    <t>Mexican Ancestry in Los Angeles CA USA</t>
  </si>
  <si>
    <t>Peruvian in Lima Peru</t>
  </si>
  <si>
    <t>CHG</t>
  </si>
  <si>
    <t>Chocoano in Quibdó, Colombia</t>
  </si>
  <si>
    <t>ChocoGen</t>
  </si>
  <si>
    <t>Short Name</t>
  </si>
  <si>
    <t>Esan</t>
  </si>
  <si>
    <t>Yoruba</t>
  </si>
  <si>
    <t>Chocoano</t>
  </si>
  <si>
    <t>Spain</t>
  </si>
  <si>
    <t>Peru</t>
  </si>
  <si>
    <t>Britain</t>
  </si>
  <si>
    <t>Puerto Rico</t>
  </si>
  <si>
    <t>Colombia</t>
  </si>
  <si>
    <t>Mexico</t>
  </si>
  <si>
    <t>African Carribean</t>
  </si>
  <si>
    <t>African American</t>
  </si>
  <si>
    <t>Cosmopolitan Colombian in Medellín, Colombian</t>
  </si>
  <si>
    <t>Medellín</t>
  </si>
  <si>
    <t>Region</t>
  </si>
  <si>
    <t>Non-cancer burden</t>
  </si>
  <si>
    <t>Cancer Burden</t>
  </si>
  <si>
    <t>Acute Lymphoblastic Leukemia</t>
  </si>
  <si>
    <t>Hodgkins lymphoma</t>
  </si>
  <si>
    <t>non-Hodgkins lymphoma</t>
  </si>
  <si>
    <t>Lung cancers</t>
  </si>
  <si>
    <t>Gastric adenocarcinomas</t>
  </si>
  <si>
    <t>Colorectal cancers</t>
  </si>
  <si>
    <t>Prostate cancer</t>
  </si>
  <si>
    <t>Breast cancer</t>
  </si>
  <si>
    <t>Malaria</t>
  </si>
  <si>
    <t>Type 2 diabetes</t>
  </si>
  <si>
    <t>mTB</t>
  </si>
  <si>
    <t>Low birth weight</t>
  </si>
  <si>
    <t>Suicide Attempt</t>
  </si>
  <si>
    <t>Leprosy</t>
  </si>
  <si>
    <t>HDI</t>
  </si>
  <si>
    <t>Guainía</t>
  </si>
  <si>
    <t>Amazonas</t>
  </si>
  <si>
    <t>Chocó</t>
  </si>
  <si>
    <t>Guaviare</t>
  </si>
  <si>
    <t>Vichada</t>
  </si>
  <si>
    <t>Vaupés</t>
  </si>
  <si>
    <t>Nariño</t>
  </si>
  <si>
    <t>Arauca</t>
  </si>
  <si>
    <t>Córdoba</t>
  </si>
  <si>
    <t>Casanare</t>
  </si>
  <si>
    <t>Norte de Santander</t>
  </si>
  <si>
    <t>Caquetá</t>
  </si>
  <si>
    <t>Cauca</t>
  </si>
  <si>
    <t>Caldas</t>
  </si>
  <si>
    <t>Risaralda</t>
  </si>
  <si>
    <t>Putumayo</t>
  </si>
  <si>
    <t>Quindío</t>
  </si>
  <si>
    <t>Tolima</t>
  </si>
  <si>
    <t>Antioquia</t>
  </si>
  <si>
    <t>Cesar</t>
  </si>
  <si>
    <t>Boyacá</t>
  </si>
  <si>
    <t>La Guajira</t>
  </si>
  <si>
    <t>Sucre</t>
  </si>
  <si>
    <t>Meta</t>
  </si>
  <si>
    <t>Huila</t>
  </si>
  <si>
    <t>Bolívar</t>
  </si>
  <si>
    <t>Santander</t>
  </si>
  <si>
    <t>Valle del Cauca</t>
  </si>
  <si>
    <t>Cundinamarca</t>
  </si>
  <si>
    <t>Magdalena</t>
  </si>
  <si>
    <t>Atlántico</t>
  </si>
  <si>
    <t>Bogotá</t>
  </si>
  <si>
    <t>Department</t>
  </si>
  <si>
    <t>Cancer morbidities</t>
  </si>
  <si>
    <t>Non-cancer morbidities</t>
  </si>
  <si>
    <t>Overall morbidity burden</t>
  </si>
  <si>
    <t>Disease Name</t>
  </si>
  <si>
    <t>Epidemiological Data</t>
  </si>
  <si>
    <t>Trait Name</t>
  </si>
  <si>
    <t>Lung adenocarcinoma</t>
  </si>
  <si>
    <t>Suicidal ideation &amp; behavior</t>
  </si>
  <si>
    <t>Colorectal carcinoma</t>
  </si>
  <si>
    <t>Birth weight</t>
  </si>
  <si>
    <t>Gastric carcinoma</t>
  </si>
  <si>
    <t>Acute lymphoblastic leukemia</t>
  </si>
  <si>
    <t>Breast carcinoma</t>
  </si>
  <si>
    <t>Suicide attempt</t>
  </si>
  <si>
    <t>Cancer</t>
  </si>
  <si>
    <t>Non-cancer</t>
  </si>
  <si>
    <t>Category</t>
  </si>
  <si>
    <t>NHGRI EBI GWAS Catalog</t>
  </si>
  <si>
    <t xml:space="preserve">22895189, 23717212, 31667592, 19465909 </t>
  </si>
  <si>
    <t>PMIDs</t>
  </si>
  <si>
    <t>Pacifíco</t>
  </si>
  <si>
    <t>Orinoquía</t>
  </si>
  <si>
    <t>Caribe</t>
  </si>
  <si>
    <t>Andes</t>
  </si>
  <si>
    <t>Amazonía</t>
  </si>
  <si>
    <t>UniCES</t>
  </si>
  <si>
    <t>Populations analyzed for this study.  The reference populations are from the 1000 Genomes Project and correspond to African (ESN, YRI), European (GBR, IBS), and admixed American (PUR, CLM, MXL, PEL) populations.  Admixed American populations include a substantial Native American ancestry component, which is used to infer Native American ancestry in the Colombian populations (CHG and UniCES studied here).  Population codes, names, descriptions, and the number of participant samples per population are shown.</t>
  </si>
  <si>
    <t>Diseases and the corresponding traits from the GWAS catalog are shown for the prioritized non-cancer conditions and the common cancers.  The PubMed identifiers for the GWAS used to mine trait variant associations from the catalog are shown for each trait.</t>
  </si>
  <si>
    <t>Afro-Colombian</t>
  </si>
  <si>
    <t>Ethnic group population numbers and percentages are shown for each administrative department.  Department geographic regions are shown.  Ethnic group population numbers and percentages for the entire country are shown in the last row.</t>
  </si>
  <si>
    <t xml:space="preserve">Age- and sex-adjusted disease prevalence values for administrative departments, expressed as prevalence per 100,00 population, are shown for the six prioritized non-cancer conditions and the eight common cancers studied here.  The overall burdent of disease (morbidity) is shown for non-cancer and cancer disease categories.  Human Development Index (HDI) values are shown for each administrative 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</si>
</sst>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theme="0"/>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theme="0"/>
      </right>
      <top/>
      <bottom style="thin">
        <color indexed="64"/>
      </bottom>
      <diagonal/>
    </border>
    <border>
      <left/>
      <right style="thin">
        <color theme="0"/>
      </right>
      <top/>
      <bottom/>
      <diagonal/>
    </border>
    <border>
      <left/>
      <right style="thin">
        <color indexed="64"/>
      </right>
      <top/>
      <bottom style="thin">
        <color indexed="64"/>
      </bottom>
      <diagonal/>
    </border>
    <border>
      <left style="thin">
        <color indexed="64"/>
      </left>
      <right style="thin">
        <color theme="0"/>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diagonal/>
    </border>
  </borders>
  <cellStyleXfs count="2">
    <xf numFmtId="0" fontId="0" fillId="0" borderId="0"/>
    <xf numFmtId="43" fontId="1" fillId="0" borderId="0" applyFont="0" applyFill="0" applyBorder="0" applyAlignment="0" applyProtection="0"/>
  </cellStyleXfs>
  <cellXfs count="50">
    <xf numFmtId="0" fontId="0" fillId="0" borderId="0" xfId="0"/>
    <xf numFmtId="49" fontId="0" fillId="0" borderId="1" xfId="0" applyNumberFormat="1" applyBorder="1" applyAlignment="1">
      <alignment vertical="center"/>
    </xf>
    <xf numFmtId="164" fontId="0" fillId="0" borderId="1" xfId="1" applyNumberFormat="1" applyFont="1" applyBorder="1" applyAlignment="1">
      <alignment vertical="center"/>
    </xf>
    <xf numFmtId="2" fontId="0" fillId="0" borderId="1" xfId="0" applyNumberFormat="1" applyBorder="1" applyAlignment="1">
      <alignment vertical="center"/>
    </xf>
    <xf numFmtId="49" fontId="3" fillId="0" borderId="3" xfId="0" applyNumberFormat="1" applyFont="1" applyBorder="1" applyAlignment="1">
      <alignment vertical="center"/>
    </xf>
    <xf numFmtId="164" fontId="3" fillId="0" borderId="3" xfId="1" applyNumberFormat="1" applyFont="1" applyBorder="1" applyAlignment="1">
      <alignment vertical="center"/>
    </xf>
    <xf numFmtId="2" fontId="3" fillId="0" borderId="3" xfId="0" applyNumberFormat="1" applyFont="1" applyBorder="1" applyAlignment="1">
      <alignment vertical="center"/>
    </xf>
    <xf numFmtId="49" fontId="0" fillId="0" borderId="2" xfId="0" applyNumberFormat="1" applyBorder="1" applyAlignment="1">
      <alignment vertical="center"/>
    </xf>
    <xf numFmtId="164" fontId="0" fillId="0" borderId="2" xfId="1" applyNumberFormat="1" applyFont="1" applyBorder="1" applyAlignment="1">
      <alignment vertical="center"/>
    </xf>
    <xf numFmtId="2" fontId="0" fillId="0" borderId="2" xfId="0" applyNumberFormat="1" applyBorder="1" applyAlignment="1">
      <alignment vertical="center"/>
    </xf>
    <xf numFmtId="2" fontId="2" fillId="2" borderId="5"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2" fontId="2" fillId="2" borderId="4" xfId="0" applyNumberFormat="1" applyFont="1" applyFill="1" applyBorder="1" applyAlignment="1">
      <alignment horizontal="center" vertical="center"/>
    </xf>
    <xf numFmtId="0" fontId="2" fillId="2" borderId="1" xfId="0" applyFont="1" applyFill="1" applyBorder="1"/>
    <xf numFmtId="0" fontId="0" fillId="0" borderId="1" xfId="0" applyBorder="1"/>
    <xf numFmtId="0" fontId="2" fillId="2"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0" xfId="0" applyFont="1" applyFill="1" applyBorder="1" applyAlignment="1">
      <alignment horizontal="center" vertical="center" wrapText="1"/>
    </xf>
    <xf numFmtId="43" fontId="0" fillId="0" borderId="1" xfId="1" applyFont="1" applyBorder="1"/>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2" fillId="2" borderId="18"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1" xfId="0" applyFont="1" applyFill="1" applyBorder="1" applyAlignment="1">
      <alignment horizontal="center" vertical="center"/>
    </xf>
    <xf numFmtId="0" fontId="3" fillId="0" borderId="1" xfId="0" applyFont="1" applyBorder="1" applyAlignment="1">
      <alignment horizontal="center" vertical="center" textRotation="90"/>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4" xfId="0" applyFont="1" applyFill="1" applyBorder="1" applyAlignment="1">
      <alignment horizontal="center" vertical="center"/>
    </xf>
    <xf numFmtId="1" fontId="2" fillId="2" borderId="5" xfId="0" applyNumberFormat="1" applyFont="1" applyFill="1" applyBorder="1" applyAlignment="1">
      <alignment horizontal="center" vertical="center"/>
    </xf>
    <xf numFmtId="49" fontId="2" fillId="2" borderId="22"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2" fontId="2" fillId="2" borderId="5" xfId="0" applyNumberFormat="1" applyFont="1" applyFill="1" applyBorder="1" applyAlignment="1">
      <alignment horizontal="center" vertical="center"/>
    </xf>
    <xf numFmtId="2"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2" fillId="2" borderId="1"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190" zoomScaleNormal="190" workbookViewId="0">
      <pane ySplit="1" topLeftCell="A2" activePane="bottomLeft" state="frozen"/>
      <selection pane="bottomLeft"/>
    </sheetView>
  </sheetViews>
  <sheetFormatPr defaultRowHeight="15" x14ac:dyDescent="0.25"/>
  <cols>
    <col min="1" max="1" width="20.85546875" bestFit="1" customWidth="1"/>
    <col min="2" max="3" width="20.85546875" customWidth="1"/>
    <col min="4" max="4" width="45.42578125" bestFit="1" customWidth="1"/>
  </cols>
  <sheetData>
    <row r="1" spans="1:5" x14ac:dyDescent="0.25">
      <c r="A1" s="13" t="s">
        <v>39</v>
      </c>
      <c r="B1" s="13" t="s">
        <v>43</v>
      </c>
      <c r="C1" s="13" t="s">
        <v>67</v>
      </c>
      <c r="D1" s="13" t="s">
        <v>40</v>
      </c>
      <c r="E1" s="49" t="s">
        <v>41</v>
      </c>
    </row>
    <row r="2" spans="1:5" x14ac:dyDescent="0.25">
      <c r="A2" s="14" t="s">
        <v>42</v>
      </c>
      <c r="B2" s="14" t="s">
        <v>44</v>
      </c>
      <c r="C2" s="14" t="s">
        <v>68</v>
      </c>
      <c r="D2" s="14" t="s">
        <v>58</v>
      </c>
      <c r="E2" s="14">
        <v>99</v>
      </c>
    </row>
    <row r="3" spans="1:5" x14ac:dyDescent="0.25">
      <c r="A3" s="14" t="s">
        <v>42</v>
      </c>
      <c r="B3" s="14" t="s">
        <v>45</v>
      </c>
      <c r="C3" s="14" t="s">
        <v>69</v>
      </c>
      <c r="D3" s="14" t="s">
        <v>59</v>
      </c>
      <c r="E3" s="14">
        <v>108</v>
      </c>
    </row>
    <row r="4" spans="1:5" x14ac:dyDescent="0.25">
      <c r="A4" s="14" t="s">
        <v>42</v>
      </c>
      <c r="B4" s="14" t="s">
        <v>47</v>
      </c>
      <c r="C4" s="14" t="s">
        <v>73</v>
      </c>
      <c r="D4" s="14" t="s">
        <v>56</v>
      </c>
      <c r="E4" s="14">
        <v>91</v>
      </c>
    </row>
    <row r="5" spans="1:5" x14ac:dyDescent="0.25">
      <c r="A5" s="14" t="s">
        <v>42</v>
      </c>
      <c r="B5" s="14" t="s">
        <v>46</v>
      </c>
      <c r="C5" s="14" t="s">
        <v>71</v>
      </c>
      <c r="D5" s="14" t="s">
        <v>60</v>
      </c>
      <c r="E5" s="14">
        <v>107</v>
      </c>
    </row>
    <row r="6" spans="1:5" x14ac:dyDescent="0.25">
      <c r="A6" s="14" t="s">
        <v>42</v>
      </c>
      <c r="B6" s="14" t="s">
        <v>48</v>
      </c>
      <c r="C6" s="14" t="s">
        <v>74</v>
      </c>
      <c r="D6" s="14" t="s">
        <v>61</v>
      </c>
      <c r="E6" s="14">
        <v>104</v>
      </c>
    </row>
    <row r="7" spans="1:5" x14ac:dyDescent="0.25">
      <c r="A7" s="14" t="s">
        <v>42</v>
      </c>
      <c r="B7" s="14" t="s">
        <v>49</v>
      </c>
      <c r="C7" s="14" t="s">
        <v>75</v>
      </c>
      <c r="D7" s="14" t="s">
        <v>57</v>
      </c>
      <c r="E7" s="14">
        <v>94</v>
      </c>
    </row>
    <row r="8" spans="1:5" x14ac:dyDescent="0.25">
      <c r="A8" s="14" t="s">
        <v>42</v>
      </c>
      <c r="B8" s="14" t="s">
        <v>50</v>
      </c>
      <c r="C8" s="14" t="s">
        <v>76</v>
      </c>
      <c r="D8" s="14" t="s">
        <v>62</v>
      </c>
      <c r="E8" s="14">
        <v>64</v>
      </c>
    </row>
    <row r="9" spans="1:5" x14ac:dyDescent="0.25">
      <c r="A9" s="14" t="s">
        <v>42</v>
      </c>
      <c r="B9" s="14" t="s">
        <v>51</v>
      </c>
      <c r="C9" s="14" t="s">
        <v>72</v>
      </c>
      <c r="D9" s="14" t="s">
        <v>63</v>
      </c>
      <c r="E9" s="14">
        <v>85</v>
      </c>
    </row>
    <row r="10" spans="1:5" x14ac:dyDescent="0.25">
      <c r="A10" s="14" t="s">
        <v>42</v>
      </c>
      <c r="B10" s="14" t="s">
        <v>52</v>
      </c>
      <c r="C10" s="14" t="s">
        <v>77</v>
      </c>
      <c r="D10" s="14" t="s">
        <v>55</v>
      </c>
      <c r="E10" s="14">
        <v>96</v>
      </c>
    </row>
    <row r="11" spans="1:5" x14ac:dyDescent="0.25">
      <c r="A11" s="14" t="s">
        <v>42</v>
      </c>
      <c r="B11" s="14" t="s">
        <v>53</v>
      </c>
      <c r="C11" s="14" t="s">
        <v>78</v>
      </c>
      <c r="D11" s="14" t="s">
        <v>54</v>
      </c>
      <c r="E11" s="14">
        <v>61</v>
      </c>
    </row>
    <row r="12" spans="1:5" x14ac:dyDescent="0.25">
      <c r="A12" s="14" t="s">
        <v>66</v>
      </c>
      <c r="B12" s="14" t="s">
        <v>64</v>
      </c>
      <c r="C12" s="14" t="s">
        <v>70</v>
      </c>
      <c r="D12" s="14" t="s">
        <v>65</v>
      </c>
      <c r="E12" s="14">
        <v>94</v>
      </c>
    </row>
    <row r="13" spans="1:5" x14ac:dyDescent="0.25">
      <c r="A13" s="14" t="s">
        <v>157</v>
      </c>
      <c r="B13" s="14" t="s">
        <v>157</v>
      </c>
      <c r="C13" s="14" t="s">
        <v>80</v>
      </c>
      <c r="D13" s="14" t="s">
        <v>79</v>
      </c>
      <c r="E13" s="14">
        <v>624</v>
      </c>
    </row>
    <row r="15" spans="1:5" ht="83.25" customHeight="1" x14ac:dyDescent="0.25">
      <c r="A15" s="48" t="s">
        <v>158</v>
      </c>
      <c r="B15" s="48"/>
      <c r="C15" s="48"/>
      <c r="D15" s="48"/>
      <c r="E15" s="48"/>
    </row>
  </sheetData>
  <mergeCells count="1">
    <mergeCell ref="A15:E15"/>
  </mergeCells>
  <phoneticPr fontId="4"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175" zoomScaleNormal="175" workbookViewId="0">
      <selection sqref="A1:A2"/>
    </sheetView>
  </sheetViews>
  <sheetFormatPr defaultRowHeight="15" x14ac:dyDescent="0.25"/>
  <cols>
    <col min="1" max="1" width="8.85546875" bestFit="1" customWidth="1"/>
    <col min="2" max="3" width="28.28515625" bestFit="1" customWidth="1"/>
    <col min="4" max="4" width="38.85546875" bestFit="1" customWidth="1"/>
    <col min="8" max="8" width="9.42578125" bestFit="1" customWidth="1"/>
  </cols>
  <sheetData>
    <row r="1" spans="1:8" x14ac:dyDescent="0.25">
      <c r="A1" s="29" t="s">
        <v>148</v>
      </c>
      <c r="B1" s="23" t="s">
        <v>136</v>
      </c>
      <c r="C1" s="27" t="s">
        <v>149</v>
      </c>
      <c r="D1" s="28"/>
    </row>
    <row r="2" spans="1:8" x14ac:dyDescent="0.25">
      <c r="A2" s="29"/>
      <c r="B2" s="22" t="s">
        <v>135</v>
      </c>
      <c r="C2" s="25" t="s">
        <v>137</v>
      </c>
      <c r="D2" s="24" t="s">
        <v>151</v>
      </c>
    </row>
    <row r="3" spans="1:8" ht="15" customHeight="1" x14ac:dyDescent="0.25">
      <c r="A3" s="26" t="s">
        <v>147</v>
      </c>
      <c r="B3" s="20" t="s">
        <v>95</v>
      </c>
      <c r="C3" s="20" t="s">
        <v>141</v>
      </c>
      <c r="D3" s="21">
        <v>31043758</v>
      </c>
      <c r="H3" s="19"/>
    </row>
    <row r="4" spans="1:8" x14ac:dyDescent="0.25">
      <c r="A4" s="26"/>
      <c r="B4" s="20" t="s">
        <v>92</v>
      </c>
      <c r="C4" s="20" t="s">
        <v>92</v>
      </c>
      <c r="D4" s="21" t="s">
        <v>150</v>
      </c>
      <c r="H4" s="19"/>
    </row>
    <row r="5" spans="1:8" x14ac:dyDescent="0.25">
      <c r="A5" s="26"/>
      <c r="B5" s="20" t="s">
        <v>145</v>
      </c>
      <c r="C5" s="20" t="s">
        <v>139</v>
      </c>
      <c r="D5" s="21">
        <v>31164008</v>
      </c>
      <c r="H5" s="19"/>
    </row>
    <row r="6" spans="1:8" x14ac:dyDescent="0.25">
      <c r="A6" s="26"/>
      <c r="B6" s="20" t="s">
        <v>93</v>
      </c>
      <c r="C6" s="20" t="s">
        <v>93</v>
      </c>
      <c r="D6" s="21">
        <v>24509480</v>
      </c>
      <c r="H6" s="19"/>
    </row>
    <row r="7" spans="1:8" ht="15" customHeight="1" x14ac:dyDescent="0.25">
      <c r="A7" s="26" t="s">
        <v>146</v>
      </c>
      <c r="B7" s="20" t="s">
        <v>143</v>
      </c>
      <c r="C7" s="20" t="s">
        <v>143</v>
      </c>
      <c r="D7" s="21">
        <v>28090653</v>
      </c>
    </row>
    <row r="8" spans="1:8" x14ac:dyDescent="0.25">
      <c r="A8" s="26"/>
      <c r="B8" s="20" t="s">
        <v>91</v>
      </c>
      <c r="C8" s="20" t="s">
        <v>144</v>
      </c>
      <c r="D8" s="21">
        <v>29059683</v>
      </c>
    </row>
    <row r="9" spans="1:8" x14ac:dyDescent="0.25">
      <c r="A9" s="26"/>
      <c r="B9" s="20" t="s">
        <v>89</v>
      </c>
      <c r="C9" s="20" t="s">
        <v>140</v>
      </c>
      <c r="D9" s="21">
        <v>30510241</v>
      </c>
    </row>
    <row r="10" spans="1:8" x14ac:dyDescent="0.25">
      <c r="A10" s="26"/>
      <c r="B10" s="20" t="s">
        <v>88</v>
      </c>
      <c r="C10" s="20" t="s">
        <v>142</v>
      </c>
      <c r="D10" s="21">
        <v>26098869</v>
      </c>
    </row>
    <row r="11" spans="1:8" x14ac:dyDescent="0.25">
      <c r="A11" s="26"/>
      <c r="B11" s="20" t="s">
        <v>85</v>
      </c>
      <c r="C11" s="20" t="s">
        <v>85</v>
      </c>
      <c r="D11" s="21">
        <v>28112199</v>
      </c>
    </row>
    <row r="12" spans="1:8" x14ac:dyDescent="0.25">
      <c r="A12" s="26"/>
      <c r="B12" s="20" t="s">
        <v>87</v>
      </c>
      <c r="C12" s="20" t="s">
        <v>138</v>
      </c>
      <c r="D12" s="21">
        <v>28604730</v>
      </c>
    </row>
    <row r="13" spans="1:8" x14ac:dyDescent="0.25">
      <c r="A13" s="26"/>
      <c r="B13" s="20" t="s">
        <v>90</v>
      </c>
      <c r="C13" s="20" t="s">
        <v>90</v>
      </c>
      <c r="D13" s="21">
        <v>26034056</v>
      </c>
    </row>
    <row r="15" spans="1:8" ht="45.75" customHeight="1" x14ac:dyDescent="0.25">
      <c r="A15" s="48" t="s">
        <v>159</v>
      </c>
      <c r="B15" s="48"/>
      <c r="C15" s="48"/>
      <c r="D15" s="48"/>
    </row>
  </sheetData>
  <sortState ref="B7:C13">
    <sortCondition ref="B7:B13"/>
  </sortState>
  <mergeCells count="5">
    <mergeCell ref="A3:A6"/>
    <mergeCell ref="A7:A13"/>
    <mergeCell ref="C1:D1"/>
    <mergeCell ref="A1:A2"/>
    <mergeCell ref="A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60" zoomScaleNormal="160" workbookViewId="0">
      <pane ySplit="2" topLeftCell="A3" activePane="bottomLeft" state="frozen"/>
      <selection pane="bottomLeft" sqref="A1:A2"/>
    </sheetView>
  </sheetViews>
  <sheetFormatPr defaultRowHeight="15" x14ac:dyDescent="0.25"/>
  <cols>
    <col min="1" max="1" width="23.5703125" bestFit="1" customWidth="1"/>
    <col min="2" max="2" width="23.5703125" customWidth="1"/>
    <col min="3" max="3" width="13.42578125" bestFit="1" customWidth="1"/>
    <col min="5" max="5" width="9.5703125" bestFit="1" customWidth="1"/>
    <col min="7" max="7" width="13.42578125" bestFit="1" customWidth="1"/>
    <col min="9" max="9" width="14.5703125" bestFit="1" customWidth="1"/>
    <col min="11" max="11" width="14.5703125" bestFit="1" customWidth="1"/>
  </cols>
  <sheetData>
    <row r="1" spans="1:11" x14ac:dyDescent="0.25">
      <c r="A1" s="33" t="s">
        <v>2</v>
      </c>
      <c r="B1" s="31" t="s">
        <v>81</v>
      </c>
      <c r="C1" s="34" t="s">
        <v>3</v>
      </c>
      <c r="D1" s="35"/>
      <c r="E1" s="34" t="s">
        <v>4</v>
      </c>
      <c r="F1" s="35"/>
      <c r="G1" s="34" t="s">
        <v>160</v>
      </c>
      <c r="H1" s="35"/>
      <c r="I1" s="30" t="s">
        <v>5</v>
      </c>
      <c r="J1" s="36"/>
      <c r="K1" s="30" t="s">
        <v>0</v>
      </c>
    </row>
    <row r="2" spans="1:11" x14ac:dyDescent="0.25">
      <c r="A2" s="33"/>
      <c r="B2" s="32"/>
      <c r="C2" s="10" t="s">
        <v>0</v>
      </c>
      <c r="D2" s="12" t="s">
        <v>1</v>
      </c>
      <c r="E2" s="11" t="s">
        <v>0</v>
      </c>
      <c r="F2" s="12" t="s">
        <v>1</v>
      </c>
      <c r="G2" s="11" t="s">
        <v>0</v>
      </c>
      <c r="H2" s="12" t="s">
        <v>1</v>
      </c>
      <c r="I2" s="11" t="s">
        <v>0</v>
      </c>
      <c r="J2" s="12" t="s">
        <v>1</v>
      </c>
      <c r="K2" s="30"/>
    </row>
    <row r="3" spans="1:11" x14ac:dyDescent="0.25">
      <c r="A3" s="1" t="s">
        <v>32</v>
      </c>
      <c r="B3" s="1" t="s">
        <v>156</v>
      </c>
      <c r="C3" s="2">
        <v>19000</v>
      </c>
      <c r="D3" s="3">
        <v>43.43</v>
      </c>
      <c r="E3" s="2">
        <v>0</v>
      </c>
      <c r="F3" s="3">
        <v>0</v>
      </c>
      <c r="G3" s="2">
        <v>868</v>
      </c>
      <c r="H3" s="3">
        <v>1.98</v>
      </c>
      <c r="I3" s="2">
        <v>23876</v>
      </c>
      <c r="J3" s="3">
        <v>54.58</v>
      </c>
      <c r="K3" s="2">
        <v>43744</v>
      </c>
    </row>
    <row r="4" spans="1:11" x14ac:dyDescent="0.25">
      <c r="A4" s="1" t="s">
        <v>6</v>
      </c>
      <c r="B4" s="1" t="s">
        <v>155</v>
      </c>
      <c r="C4" s="2">
        <v>28914</v>
      </c>
      <c r="D4" s="3">
        <v>0.53</v>
      </c>
      <c r="E4" s="2">
        <v>75</v>
      </c>
      <c r="F4" s="3">
        <v>0</v>
      </c>
      <c r="G4" s="2">
        <v>593726</v>
      </c>
      <c r="H4" s="3">
        <v>10.88</v>
      </c>
      <c r="I4" s="2">
        <v>4836203</v>
      </c>
      <c r="J4" s="3">
        <v>88.59</v>
      </c>
      <c r="K4" s="2">
        <v>5458918</v>
      </c>
    </row>
    <row r="5" spans="1:11" x14ac:dyDescent="0.25">
      <c r="A5" s="1" t="s">
        <v>29</v>
      </c>
      <c r="B5" s="1" t="s">
        <v>153</v>
      </c>
      <c r="C5" s="2">
        <v>3279</v>
      </c>
      <c r="D5" s="3">
        <v>2.2400000000000002</v>
      </c>
      <c r="E5" s="2">
        <v>0</v>
      </c>
      <c r="F5" s="3">
        <v>0</v>
      </c>
      <c r="G5" s="2">
        <v>5925</v>
      </c>
      <c r="H5" s="3">
        <v>4.05</v>
      </c>
      <c r="I5" s="2">
        <v>137104</v>
      </c>
      <c r="J5" s="3">
        <v>93.71</v>
      </c>
      <c r="K5" s="2">
        <v>146308</v>
      </c>
    </row>
    <row r="6" spans="1:11" x14ac:dyDescent="0.25">
      <c r="A6" s="1" t="s">
        <v>7</v>
      </c>
      <c r="B6" s="1" t="s">
        <v>154</v>
      </c>
      <c r="C6" s="2">
        <v>27972</v>
      </c>
      <c r="D6" s="3">
        <v>1.33</v>
      </c>
      <c r="E6" s="2">
        <v>1975</v>
      </c>
      <c r="F6" s="3">
        <v>0.09</v>
      </c>
      <c r="G6" s="2">
        <v>227251</v>
      </c>
      <c r="H6" s="3">
        <v>10.84</v>
      </c>
      <c r="I6" s="2">
        <v>1839491</v>
      </c>
      <c r="J6" s="3">
        <v>87.73</v>
      </c>
      <c r="K6" s="2">
        <v>2096689</v>
      </c>
    </row>
    <row r="7" spans="1:11" x14ac:dyDescent="0.25">
      <c r="A7" s="1" t="s">
        <v>8</v>
      </c>
      <c r="B7" s="1" t="s">
        <v>155</v>
      </c>
      <c r="C7" s="2">
        <v>15032</v>
      </c>
      <c r="D7" s="3">
        <v>0.23</v>
      </c>
      <c r="E7" s="2">
        <v>523</v>
      </c>
      <c r="F7" s="3">
        <v>0.01</v>
      </c>
      <c r="G7" s="2">
        <v>97885</v>
      </c>
      <c r="H7" s="3">
        <v>1.49</v>
      </c>
      <c r="I7" s="2">
        <v>6450329</v>
      </c>
      <c r="J7" s="3">
        <v>98.27</v>
      </c>
      <c r="K7" s="2">
        <v>6563769</v>
      </c>
    </row>
    <row r="8" spans="1:11" x14ac:dyDescent="0.25">
      <c r="A8" s="1" t="s">
        <v>9</v>
      </c>
      <c r="B8" s="1" t="s">
        <v>155</v>
      </c>
      <c r="C8" s="2">
        <v>2066</v>
      </c>
      <c r="D8" s="3">
        <v>0.11</v>
      </c>
      <c r="E8" s="2">
        <v>911</v>
      </c>
      <c r="F8" s="3">
        <v>0.05</v>
      </c>
      <c r="G8" s="2">
        <v>497667</v>
      </c>
      <c r="H8" s="3">
        <v>27.61</v>
      </c>
      <c r="I8" s="2">
        <v>1301650</v>
      </c>
      <c r="J8" s="3">
        <v>72.22</v>
      </c>
      <c r="K8" s="2">
        <v>1802294</v>
      </c>
    </row>
    <row r="9" spans="1:11" x14ac:dyDescent="0.25">
      <c r="A9" s="1" t="s">
        <v>10</v>
      </c>
      <c r="B9" s="1" t="s">
        <v>155</v>
      </c>
      <c r="C9" s="2">
        <v>5859</v>
      </c>
      <c r="D9" s="3">
        <v>0.49</v>
      </c>
      <c r="E9" s="2">
        <v>14</v>
      </c>
      <c r="F9" s="3">
        <v>0</v>
      </c>
      <c r="G9" s="2">
        <v>16646</v>
      </c>
      <c r="H9" s="3">
        <v>1.39</v>
      </c>
      <c r="I9" s="2">
        <v>1174296</v>
      </c>
      <c r="J9" s="3">
        <v>98.12</v>
      </c>
      <c r="K9" s="2">
        <v>1196815</v>
      </c>
    </row>
    <row r="10" spans="1:11" x14ac:dyDescent="0.25">
      <c r="A10" s="1" t="s">
        <v>11</v>
      </c>
      <c r="B10" s="1" t="s">
        <v>155</v>
      </c>
      <c r="C10" s="2">
        <v>38271</v>
      </c>
      <c r="D10" s="3">
        <v>4.3</v>
      </c>
      <c r="E10" s="2">
        <v>0</v>
      </c>
      <c r="F10" s="3">
        <v>0</v>
      </c>
      <c r="G10" s="2">
        <v>22659</v>
      </c>
      <c r="H10" s="3">
        <v>2.54</v>
      </c>
      <c r="I10" s="2">
        <v>830114</v>
      </c>
      <c r="J10" s="3">
        <v>93.16</v>
      </c>
      <c r="K10" s="2">
        <v>891044</v>
      </c>
    </row>
    <row r="11" spans="1:11" x14ac:dyDescent="0.25">
      <c r="A11" s="1" t="s">
        <v>12</v>
      </c>
      <c r="B11" s="1" t="s">
        <v>156</v>
      </c>
      <c r="C11" s="2">
        <v>5026</v>
      </c>
      <c r="D11" s="3">
        <v>1.61</v>
      </c>
      <c r="E11" s="2">
        <v>3</v>
      </c>
      <c r="F11" s="3">
        <v>0</v>
      </c>
      <c r="G11" s="2">
        <v>11670</v>
      </c>
      <c r="H11" s="3">
        <v>3.74</v>
      </c>
      <c r="I11" s="2">
        <v>295460</v>
      </c>
      <c r="J11" s="3">
        <v>94.65</v>
      </c>
      <c r="K11" s="2">
        <v>312159</v>
      </c>
    </row>
    <row r="12" spans="1:11" x14ac:dyDescent="0.25">
      <c r="A12" s="1" t="s">
        <v>30</v>
      </c>
      <c r="B12" s="1" t="s">
        <v>153</v>
      </c>
      <c r="C12" s="2">
        <v>4102</v>
      </c>
      <c r="D12" s="3">
        <v>1.48</v>
      </c>
      <c r="E12" s="2">
        <v>18</v>
      </c>
      <c r="F12" s="3">
        <v>0.01</v>
      </c>
      <c r="G12" s="2">
        <v>4004</v>
      </c>
      <c r="H12" s="3">
        <v>1.44</v>
      </c>
      <c r="I12" s="2">
        <v>269963</v>
      </c>
      <c r="J12" s="3">
        <v>97.08</v>
      </c>
      <c r="K12" s="2">
        <v>278087</v>
      </c>
    </row>
    <row r="13" spans="1:11" x14ac:dyDescent="0.25">
      <c r="A13" s="1" t="s">
        <v>13</v>
      </c>
      <c r="B13" s="1" t="s">
        <v>156</v>
      </c>
      <c r="C13" s="2">
        <v>248532</v>
      </c>
      <c r="D13" s="3">
        <v>21.55</v>
      </c>
      <c r="E13" s="2">
        <v>1</v>
      </c>
      <c r="F13" s="3">
        <v>0</v>
      </c>
      <c r="G13" s="2">
        <v>256022</v>
      </c>
      <c r="H13" s="3">
        <v>22.2</v>
      </c>
      <c r="I13" s="2">
        <v>648730</v>
      </c>
      <c r="J13" s="3">
        <v>56.25</v>
      </c>
      <c r="K13" s="2">
        <v>1153285</v>
      </c>
    </row>
    <row r="14" spans="1:11" x14ac:dyDescent="0.25">
      <c r="A14" s="1" t="s">
        <v>14</v>
      </c>
      <c r="B14" s="1" t="s">
        <v>154</v>
      </c>
      <c r="C14" s="2">
        <v>44835</v>
      </c>
      <c r="D14" s="3">
        <v>5.15</v>
      </c>
      <c r="E14" s="2">
        <v>15</v>
      </c>
      <c r="F14" s="3">
        <v>0</v>
      </c>
      <c r="G14" s="2">
        <v>105412</v>
      </c>
      <c r="H14" s="3">
        <v>12.12</v>
      </c>
      <c r="I14" s="2">
        <v>719616</v>
      </c>
      <c r="J14" s="3">
        <v>82.73</v>
      </c>
      <c r="K14" s="2">
        <v>869878</v>
      </c>
    </row>
    <row r="15" spans="1:11" x14ac:dyDescent="0.25">
      <c r="A15" s="1" t="s">
        <v>17</v>
      </c>
      <c r="B15" s="1" t="s">
        <v>152</v>
      </c>
      <c r="C15" s="2">
        <v>44127</v>
      </c>
      <c r="D15" s="3">
        <v>12.67</v>
      </c>
      <c r="E15" s="2">
        <v>1</v>
      </c>
      <c r="F15" s="3">
        <v>0</v>
      </c>
      <c r="G15" s="2">
        <v>286011</v>
      </c>
      <c r="H15" s="3">
        <v>82.12</v>
      </c>
      <c r="I15" s="2">
        <v>18160</v>
      </c>
      <c r="J15" s="3">
        <v>5.21</v>
      </c>
      <c r="K15" s="2">
        <v>348299</v>
      </c>
    </row>
    <row r="16" spans="1:11" x14ac:dyDescent="0.25">
      <c r="A16" s="1" t="s">
        <v>15</v>
      </c>
      <c r="B16" s="1" t="s">
        <v>154</v>
      </c>
      <c r="C16" s="2">
        <v>151064</v>
      </c>
      <c r="D16" s="3">
        <v>10.39</v>
      </c>
      <c r="E16" s="2">
        <v>29</v>
      </c>
      <c r="F16" s="3">
        <v>0</v>
      </c>
      <c r="G16" s="2">
        <v>192051</v>
      </c>
      <c r="H16" s="3">
        <v>13.21</v>
      </c>
      <c r="I16" s="2">
        <v>1110321</v>
      </c>
      <c r="J16" s="3">
        <v>76.39</v>
      </c>
      <c r="K16" s="2">
        <v>1453465</v>
      </c>
    </row>
    <row r="17" spans="1:11" x14ac:dyDescent="0.25">
      <c r="A17" s="1" t="s">
        <v>16</v>
      </c>
      <c r="B17" s="1" t="s">
        <v>155</v>
      </c>
      <c r="C17" s="2">
        <v>7401</v>
      </c>
      <c r="D17" s="3">
        <v>0.34</v>
      </c>
      <c r="E17" s="2">
        <v>30</v>
      </c>
      <c r="F17" s="3">
        <v>0</v>
      </c>
      <c r="G17" s="2">
        <v>73651</v>
      </c>
      <c r="H17" s="3">
        <v>3.37</v>
      </c>
      <c r="I17" s="2">
        <v>2105457</v>
      </c>
      <c r="J17" s="3">
        <v>96.29</v>
      </c>
      <c r="K17" s="2">
        <v>2186539</v>
      </c>
    </row>
    <row r="18" spans="1:11" x14ac:dyDescent="0.25">
      <c r="A18" s="1" t="s">
        <v>33</v>
      </c>
      <c r="B18" s="1" t="s">
        <v>156</v>
      </c>
      <c r="C18" s="2">
        <v>11595</v>
      </c>
      <c r="D18" s="3">
        <v>64.900000000000006</v>
      </c>
      <c r="E18" s="2">
        <v>0</v>
      </c>
      <c r="F18" s="3">
        <v>0</v>
      </c>
      <c r="G18" s="2">
        <v>185</v>
      </c>
      <c r="H18" s="3">
        <v>1.04</v>
      </c>
      <c r="I18" s="2">
        <v>6085</v>
      </c>
      <c r="J18" s="3">
        <v>34.06</v>
      </c>
      <c r="K18" s="2">
        <v>17865</v>
      </c>
    </row>
    <row r="19" spans="1:11" x14ac:dyDescent="0.25">
      <c r="A19" s="1" t="s">
        <v>34</v>
      </c>
      <c r="B19" s="1" t="s">
        <v>156</v>
      </c>
      <c r="C19" s="2">
        <v>2117</v>
      </c>
      <c r="D19" s="3">
        <v>4.3</v>
      </c>
      <c r="E19" s="2">
        <v>0</v>
      </c>
      <c r="F19" s="3">
        <v>0</v>
      </c>
      <c r="G19" s="2">
        <v>2883</v>
      </c>
      <c r="H19" s="3">
        <v>5.85</v>
      </c>
      <c r="I19" s="2">
        <v>44281</v>
      </c>
      <c r="J19" s="3">
        <v>89.85</v>
      </c>
      <c r="K19" s="2">
        <v>49281</v>
      </c>
    </row>
    <row r="20" spans="1:11" x14ac:dyDescent="0.25">
      <c r="A20" s="1" t="s">
        <v>18</v>
      </c>
      <c r="B20" s="1" t="s">
        <v>155</v>
      </c>
      <c r="C20" s="2">
        <v>10335</v>
      </c>
      <c r="D20" s="3">
        <v>1.05</v>
      </c>
      <c r="E20" s="2">
        <v>2</v>
      </c>
      <c r="F20" s="3">
        <v>0</v>
      </c>
      <c r="G20" s="2">
        <v>11544</v>
      </c>
      <c r="H20" s="3">
        <v>1.17</v>
      </c>
      <c r="I20" s="2">
        <v>962988</v>
      </c>
      <c r="J20" s="3">
        <v>97.78</v>
      </c>
      <c r="K20" s="2">
        <v>984869</v>
      </c>
    </row>
    <row r="21" spans="1:11" x14ac:dyDescent="0.25">
      <c r="A21" s="1" t="s">
        <v>19</v>
      </c>
      <c r="B21" s="1" t="s">
        <v>154</v>
      </c>
      <c r="C21" s="2">
        <v>278212</v>
      </c>
      <c r="D21" s="3">
        <v>44.94</v>
      </c>
      <c r="E21" s="2">
        <v>1</v>
      </c>
      <c r="F21" s="3">
        <v>0</v>
      </c>
      <c r="G21" s="2">
        <v>91773</v>
      </c>
      <c r="H21" s="3">
        <v>14.82</v>
      </c>
      <c r="I21" s="2">
        <v>249149</v>
      </c>
      <c r="J21" s="3">
        <v>40.24</v>
      </c>
      <c r="K21" s="2">
        <v>619135</v>
      </c>
    </row>
    <row r="22" spans="1:11" x14ac:dyDescent="0.25">
      <c r="A22" s="1" t="s">
        <v>20</v>
      </c>
      <c r="B22" s="1" t="s">
        <v>154</v>
      </c>
      <c r="C22" s="2">
        <v>9045</v>
      </c>
      <c r="D22" s="3">
        <v>0.81</v>
      </c>
      <c r="E22" s="2">
        <v>1</v>
      </c>
      <c r="F22" s="3">
        <v>0</v>
      </c>
      <c r="G22" s="2">
        <v>110349</v>
      </c>
      <c r="H22" s="3">
        <v>9.83</v>
      </c>
      <c r="I22" s="2">
        <v>1003728</v>
      </c>
      <c r="J22" s="3">
        <v>89.37</v>
      </c>
      <c r="K22" s="2">
        <v>1123123</v>
      </c>
    </row>
    <row r="23" spans="1:11" x14ac:dyDescent="0.25">
      <c r="A23" s="1" t="s">
        <v>21</v>
      </c>
      <c r="B23" s="1" t="s">
        <v>153</v>
      </c>
      <c r="C23" s="2">
        <v>8988</v>
      </c>
      <c r="D23" s="3">
        <v>1.28</v>
      </c>
      <c r="E23" s="2">
        <v>3</v>
      </c>
      <c r="F23" s="3">
        <v>0</v>
      </c>
      <c r="G23" s="2">
        <v>17983</v>
      </c>
      <c r="H23" s="3">
        <v>2.56</v>
      </c>
      <c r="I23" s="2">
        <v>675816</v>
      </c>
      <c r="J23" s="3">
        <v>96.16</v>
      </c>
      <c r="K23" s="2">
        <v>702790</v>
      </c>
    </row>
    <row r="24" spans="1:11" x14ac:dyDescent="0.25">
      <c r="A24" s="1" t="s">
        <v>22</v>
      </c>
      <c r="B24" s="1" t="s">
        <v>152</v>
      </c>
      <c r="C24" s="2">
        <v>155199</v>
      </c>
      <c r="D24" s="3">
        <v>10.79</v>
      </c>
      <c r="E24" s="2">
        <v>89</v>
      </c>
      <c r="F24" s="3">
        <v>0.01</v>
      </c>
      <c r="G24" s="2">
        <v>270530</v>
      </c>
      <c r="H24" s="3">
        <v>18.8</v>
      </c>
      <c r="I24" s="2">
        <v>1013075</v>
      </c>
      <c r="J24" s="3">
        <v>70.41</v>
      </c>
      <c r="K24" s="2">
        <v>1438893</v>
      </c>
    </row>
    <row r="25" spans="1:11" x14ac:dyDescent="0.25">
      <c r="A25" s="1" t="s">
        <v>23</v>
      </c>
      <c r="B25" s="1" t="s">
        <v>155</v>
      </c>
      <c r="C25" s="2">
        <v>7247</v>
      </c>
      <c r="D25" s="3">
        <v>0.61</v>
      </c>
      <c r="E25" s="2">
        <v>187</v>
      </c>
      <c r="F25" s="3">
        <v>0.02</v>
      </c>
      <c r="G25" s="2">
        <v>22123</v>
      </c>
      <c r="H25" s="3">
        <v>1.85</v>
      </c>
      <c r="I25" s="2">
        <v>1166702</v>
      </c>
      <c r="J25" s="3">
        <v>97.53</v>
      </c>
      <c r="K25" s="2">
        <v>1196259</v>
      </c>
    </row>
    <row r="26" spans="1:11" x14ac:dyDescent="0.25">
      <c r="A26" s="1" t="s">
        <v>31</v>
      </c>
      <c r="B26" s="1" t="s">
        <v>156</v>
      </c>
      <c r="C26" s="2">
        <v>44515</v>
      </c>
      <c r="D26" s="3">
        <v>20.94</v>
      </c>
      <c r="E26" s="2">
        <v>0</v>
      </c>
      <c r="F26" s="3">
        <v>0</v>
      </c>
      <c r="G26" s="2">
        <v>11630</v>
      </c>
      <c r="H26" s="3">
        <v>5.47</v>
      </c>
      <c r="I26" s="2">
        <v>156462</v>
      </c>
      <c r="J26" s="3">
        <v>73.59</v>
      </c>
      <c r="K26" s="2">
        <v>212607</v>
      </c>
    </row>
    <row r="27" spans="1:11" x14ac:dyDescent="0.25">
      <c r="A27" s="1" t="s">
        <v>24</v>
      </c>
      <c r="B27" s="1" t="s">
        <v>155</v>
      </c>
      <c r="C27" s="2">
        <v>2145</v>
      </c>
      <c r="D27" s="3">
        <v>0.41</v>
      </c>
      <c r="E27" s="2">
        <v>37</v>
      </c>
      <c r="F27" s="3">
        <v>0.01</v>
      </c>
      <c r="G27" s="2">
        <v>12744</v>
      </c>
      <c r="H27" s="3">
        <v>2.46</v>
      </c>
      <c r="I27" s="2">
        <v>502852</v>
      </c>
      <c r="J27" s="3">
        <v>97.12</v>
      </c>
      <c r="K27" s="2">
        <v>517778</v>
      </c>
    </row>
    <row r="28" spans="1:11" x14ac:dyDescent="0.25">
      <c r="A28" s="1" t="s">
        <v>25</v>
      </c>
      <c r="B28" s="1" t="s">
        <v>155</v>
      </c>
      <c r="C28" s="2">
        <v>24810</v>
      </c>
      <c r="D28" s="3">
        <v>2.9</v>
      </c>
      <c r="E28" s="2">
        <v>1</v>
      </c>
      <c r="F28" s="3">
        <v>0</v>
      </c>
      <c r="G28" s="2">
        <v>43562</v>
      </c>
      <c r="H28" s="3">
        <v>5.09</v>
      </c>
      <c r="I28" s="2">
        <v>787275</v>
      </c>
      <c r="J28" s="3">
        <v>92.01</v>
      </c>
      <c r="K28" s="2">
        <v>855648</v>
      </c>
    </row>
    <row r="29" spans="1:11" x14ac:dyDescent="0.25">
      <c r="A29" s="1" t="s">
        <v>38</v>
      </c>
      <c r="B29" s="1" t="s">
        <v>154</v>
      </c>
      <c r="C29" s="2">
        <v>62</v>
      </c>
      <c r="D29" s="3">
        <v>0.1</v>
      </c>
      <c r="E29" s="2">
        <v>0</v>
      </c>
      <c r="F29" s="3">
        <v>0</v>
      </c>
      <c r="G29" s="2">
        <v>33861</v>
      </c>
      <c r="H29" s="3">
        <v>56.98</v>
      </c>
      <c r="I29" s="2">
        <v>25501</v>
      </c>
      <c r="J29" s="3">
        <v>42.91</v>
      </c>
      <c r="K29" s="2">
        <v>59424</v>
      </c>
    </row>
    <row r="30" spans="1:11" x14ac:dyDescent="0.25">
      <c r="A30" s="1" t="s">
        <v>26</v>
      </c>
      <c r="B30" s="1" t="s">
        <v>155</v>
      </c>
      <c r="C30" s="2">
        <v>2389</v>
      </c>
      <c r="D30" s="3">
        <v>0.13</v>
      </c>
      <c r="E30" s="2">
        <v>139</v>
      </c>
      <c r="F30" s="3">
        <v>0.01</v>
      </c>
      <c r="G30" s="2">
        <v>60008</v>
      </c>
      <c r="H30" s="3">
        <v>3.15</v>
      </c>
      <c r="I30" s="2">
        <v>1841979</v>
      </c>
      <c r="J30" s="3">
        <v>96.72</v>
      </c>
      <c r="K30" s="2">
        <v>1904515</v>
      </c>
    </row>
    <row r="31" spans="1:11" x14ac:dyDescent="0.25">
      <c r="A31" s="1" t="s">
        <v>27</v>
      </c>
      <c r="B31" s="1" t="s">
        <v>154</v>
      </c>
      <c r="C31" s="2">
        <v>82934</v>
      </c>
      <c r="D31" s="3">
        <v>10.96</v>
      </c>
      <c r="E31" s="2">
        <v>59</v>
      </c>
      <c r="F31" s="3">
        <v>0.01</v>
      </c>
      <c r="G31" s="2">
        <v>121738</v>
      </c>
      <c r="H31" s="3">
        <v>16.079999999999998</v>
      </c>
      <c r="I31" s="2">
        <v>552270</v>
      </c>
      <c r="J31" s="3">
        <v>72.95</v>
      </c>
      <c r="K31" s="2">
        <v>757001</v>
      </c>
    </row>
    <row r="32" spans="1:11" x14ac:dyDescent="0.25">
      <c r="A32" s="1" t="s">
        <v>28</v>
      </c>
      <c r="B32" s="1" t="s">
        <v>155</v>
      </c>
      <c r="C32" s="2">
        <v>55987</v>
      </c>
      <c r="D32" s="3">
        <v>4.32</v>
      </c>
      <c r="E32" s="2">
        <v>25</v>
      </c>
      <c r="F32" s="3">
        <v>0</v>
      </c>
      <c r="G32" s="2">
        <v>15831</v>
      </c>
      <c r="H32" s="3">
        <v>1.22</v>
      </c>
      <c r="I32" s="2">
        <v>1222823</v>
      </c>
      <c r="J32" s="3">
        <v>94.45</v>
      </c>
      <c r="K32" s="2">
        <v>1294666</v>
      </c>
    </row>
    <row r="33" spans="1:11" x14ac:dyDescent="0.25">
      <c r="A33" s="1" t="s">
        <v>37</v>
      </c>
      <c r="B33" s="1" t="s">
        <v>152</v>
      </c>
      <c r="C33" s="2">
        <v>22313</v>
      </c>
      <c r="D33" s="3">
        <v>0.56000000000000005</v>
      </c>
      <c r="E33" s="2">
        <v>717</v>
      </c>
      <c r="F33" s="3">
        <v>0.02</v>
      </c>
      <c r="G33" s="2">
        <v>1092169</v>
      </c>
      <c r="H33" s="3">
        <v>27.2</v>
      </c>
      <c r="I33" s="2">
        <v>2899852</v>
      </c>
      <c r="J33" s="3">
        <v>72.22</v>
      </c>
      <c r="K33" s="2">
        <v>4015051</v>
      </c>
    </row>
    <row r="34" spans="1:11" x14ac:dyDescent="0.25">
      <c r="A34" s="1" t="s">
        <v>35</v>
      </c>
      <c r="B34" s="1" t="s">
        <v>156</v>
      </c>
      <c r="C34" s="2">
        <v>11587</v>
      </c>
      <c r="D34" s="3">
        <v>66.650000000000006</v>
      </c>
      <c r="E34" s="2">
        <v>1</v>
      </c>
      <c r="F34" s="3">
        <v>0.01</v>
      </c>
      <c r="G34" s="2">
        <v>270</v>
      </c>
      <c r="H34" s="3">
        <v>1.55</v>
      </c>
      <c r="I34" s="2">
        <v>5527</v>
      </c>
      <c r="J34" s="3">
        <v>31.79</v>
      </c>
      <c r="K34" s="2">
        <v>17385</v>
      </c>
    </row>
    <row r="35" spans="1:11" ht="15.75" thickBot="1" x14ac:dyDescent="0.3">
      <c r="A35" s="7" t="s">
        <v>36</v>
      </c>
      <c r="B35" s="7" t="s">
        <v>153</v>
      </c>
      <c r="C35" s="8">
        <v>17663</v>
      </c>
      <c r="D35" s="9">
        <v>44.35</v>
      </c>
      <c r="E35" s="8">
        <v>0</v>
      </c>
      <c r="F35" s="9">
        <v>0</v>
      </c>
      <c r="G35" s="8">
        <v>1126</v>
      </c>
      <c r="H35" s="9">
        <v>2.83</v>
      </c>
      <c r="I35" s="8">
        <v>21036</v>
      </c>
      <c r="J35" s="9">
        <v>52.82</v>
      </c>
      <c r="K35" s="8">
        <v>39825</v>
      </c>
    </row>
    <row r="36" spans="1:11" ht="15.75" thickTop="1" x14ac:dyDescent="0.25">
      <c r="A36" s="4" t="s">
        <v>0</v>
      </c>
      <c r="B36" s="4"/>
      <c r="C36" s="5">
        <v>1392623</v>
      </c>
      <c r="D36" s="6">
        <v>3.43</v>
      </c>
      <c r="E36" s="5">
        <v>4857</v>
      </c>
      <c r="F36" s="6">
        <v>0.01</v>
      </c>
      <c r="G36" s="5">
        <v>4311757</v>
      </c>
      <c r="H36" s="6">
        <v>10.62</v>
      </c>
      <c r="I36" s="5">
        <v>34898171</v>
      </c>
      <c r="J36" s="6">
        <v>85.94</v>
      </c>
      <c r="K36" s="5">
        <v>40607408</v>
      </c>
    </row>
    <row r="38" spans="1:11" ht="31.5" customHeight="1" x14ac:dyDescent="0.25">
      <c r="A38" s="47" t="s">
        <v>161</v>
      </c>
      <c r="B38" s="47"/>
      <c r="C38" s="47"/>
      <c r="D38" s="47"/>
      <c r="E38" s="47"/>
      <c r="F38" s="47"/>
      <c r="G38" s="47"/>
      <c r="H38" s="47"/>
      <c r="I38" s="47"/>
      <c r="J38" s="47"/>
      <c r="K38" s="47"/>
    </row>
  </sheetData>
  <sortState ref="A3:K35">
    <sortCondition ref="A3:A35"/>
  </sortState>
  <mergeCells count="8">
    <mergeCell ref="A38:K38"/>
    <mergeCell ref="K1:K2"/>
    <mergeCell ref="B1:B2"/>
    <mergeCell ref="A1:A2"/>
    <mergeCell ref="C1:D1"/>
    <mergeCell ref="E1:F1"/>
    <mergeCell ref="G1:H1"/>
    <mergeCell ref="I1:J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130" zoomScaleNormal="130" workbookViewId="0">
      <pane ySplit="2" topLeftCell="A3" activePane="bottomLeft" state="frozen"/>
      <selection pane="bottomLeft" sqref="A1:A2"/>
    </sheetView>
  </sheetViews>
  <sheetFormatPr defaultRowHeight="15" x14ac:dyDescent="0.25"/>
  <cols>
    <col min="1" max="1" width="23.5703125" bestFit="1" customWidth="1"/>
    <col min="2" max="3" width="10" bestFit="1" customWidth="1"/>
    <col min="4" max="7" width="9.28515625" bestFit="1" customWidth="1"/>
    <col min="8" max="8" width="14.140625" customWidth="1"/>
    <col min="9" max="9" width="11.140625" customWidth="1"/>
    <col min="10" max="10" width="13.28515625" customWidth="1"/>
    <col min="11" max="11" width="9.28515625" bestFit="1" customWidth="1"/>
    <col min="12" max="12" width="11.7109375" customWidth="1"/>
    <col min="13" max="13" width="10.7109375" customWidth="1"/>
    <col min="14" max="15" width="9.28515625" bestFit="1" customWidth="1"/>
    <col min="16" max="16" width="12.7109375" customWidth="1"/>
    <col min="17" max="17" width="11.5703125" customWidth="1"/>
    <col min="18" max="18" width="9.28515625" bestFit="1" customWidth="1"/>
  </cols>
  <sheetData>
    <row r="1" spans="1:18" x14ac:dyDescent="0.25">
      <c r="A1" s="43" t="s">
        <v>131</v>
      </c>
      <c r="B1" s="40" t="s">
        <v>133</v>
      </c>
      <c r="C1" s="41"/>
      <c r="D1" s="41"/>
      <c r="E1" s="41"/>
      <c r="F1" s="41"/>
      <c r="G1" s="42"/>
      <c r="H1" s="37" t="s">
        <v>132</v>
      </c>
      <c r="I1" s="38"/>
      <c r="J1" s="38"/>
      <c r="K1" s="38"/>
      <c r="L1" s="38"/>
      <c r="M1" s="38"/>
      <c r="N1" s="38"/>
      <c r="O1" s="39"/>
      <c r="P1" s="40" t="s">
        <v>134</v>
      </c>
      <c r="Q1" s="42"/>
      <c r="R1" s="45" t="s">
        <v>98</v>
      </c>
    </row>
    <row r="2" spans="1:18" ht="45" x14ac:dyDescent="0.25">
      <c r="A2" s="44"/>
      <c r="B2" s="15" t="s">
        <v>92</v>
      </c>
      <c r="C2" s="16" t="s">
        <v>93</v>
      </c>
      <c r="D2" s="16" t="s">
        <v>94</v>
      </c>
      <c r="E2" s="16" t="s">
        <v>95</v>
      </c>
      <c r="F2" s="16" t="s">
        <v>96</v>
      </c>
      <c r="G2" s="17" t="s">
        <v>97</v>
      </c>
      <c r="H2" s="15" t="s">
        <v>84</v>
      </c>
      <c r="I2" s="16" t="s">
        <v>85</v>
      </c>
      <c r="J2" s="16" t="s">
        <v>86</v>
      </c>
      <c r="K2" s="16" t="s">
        <v>87</v>
      </c>
      <c r="L2" s="16" t="s">
        <v>88</v>
      </c>
      <c r="M2" s="16" t="s">
        <v>89</v>
      </c>
      <c r="N2" s="16" t="s">
        <v>90</v>
      </c>
      <c r="O2" s="17" t="s">
        <v>91</v>
      </c>
      <c r="P2" s="15" t="s">
        <v>82</v>
      </c>
      <c r="Q2" s="17" t="s">
        <v>83</v>
      </c>
      <c r="R2" s="46"/>
    </row>
    <row r="3" spans="1:18" x14ac:dyDescent="0.25">
      <c r="A3" s="14" t="s">
        <v>100</v>
      </c>
      <c r="B3" s="18">
        <v>2978.6341041144801</v>
      </c>
      <c r="C3" s="18">
        <v>1331.2697559120199</v>
      </c>
      <c r="D3" s="18">
        <v>80.007344936584303</v>
      </c>
      <c r="E3" s="18">
        <v>47.217449470771101</v>
      </c>
      <c r="F3" s="18">
        <v>73.449365843421702</v>
      </c>
      <c r="G3" s="18">
        <v>1.3115958186325301</v>
      </c>
      <c r="H3" s="18">
        <v>0</v>
      </c>
      <c r="I3" s="18">
        <v>0</v>
      </c>
      <c r="J3" s="18">
        <v>20</v>
      </c>
      <c r="K3" s="18">
        <v>0</v>
      </c>
      <c r="L3" s="18">
        <v>4.4000000000000004</v>
      </c>
      <c r="M3" s="18">
        <v>13.4</v>
      </c>
      <c r="N3" s="18">
        <v>12.4</v>
      </c>
      <c r="O3" s="18">
        <v>31</v>
      </c>
      <c r="P3" s="18">
        <f t="shared" ref="P3:P35" si="0">SUM(B3:G3)</f>
        <v>4511.8896160959112</v>
      </c>
      <c r="Q3" s="18">
        <f t="shared" ref="Q3:Q35" si="1">SUM(H3:O3)</f>
        <v>81.199999999999989</v>
      </c>
      <c r="R3" s="18">
        <v>0.76800000000000002</v>
      </c>
    </row>
    <row r="4" spans="1:18" x14ac:dyDescent="0.25">
      <c r="A4" s="14" t="s">
        <v>117</v>
      </c>
      <c r="B4" s="18">
        <v>85.787336772988297</v>
      </c>
      <c r="C4" s="18">
        <v>0</v>
      </c>
      <c r="D4" s="18">
        <v>39.924930724353601</v>
      </c>
      <c r="E4" s="18">
        <v>39.266911551817302</v>
      </c>
      <c r="F4" s="18">
        <v>74.325560953693198</v>
      </c>
      <c r="G4" s="18">
        <v>0.137724943088993</v>
      </c>
      <c r="H4" s="18">
        <v>3.2</v>
      </c>
      <c r="I4" s="18">
        <v>5.4</v>
      </c>
      <c r="J4" s="18">
        <v>37.6</v>
      </c>
      <c r="K4" s="18">
        <v>10.3</v>
      </c>
      <c r="L4" s="18">
        <v>13</v>
      </c>
      <c r="M4" s="18">
        <v>42.9</v>
      </c>
      <c r="N4" s="18">
        <v>149.4</v>
      </c>
      <c r="O4" s="18">
        <v>284.5</v>
      </c>
      <c r="P4" s="18">
        <f t="shared" si="0"/>
        <v>239.44246494594137</v>
      </c>
      <c r="Q4" s="18">
        <f t="shared" si="1"/>
        <v>546.29999999999995</v>
      </c>
      <c r="R4" s="18">
        <v>0.84899999999999998</v>
      </c>
    </row>
    <row r="5" spans="1:18" x14ac:dyDescent="0.25">
      <c r="A5" s="14" t="s">
        <v>106</v>
      </c>
      <c r="B5" s="18">
        <v>47.652631378304697</v>
      </c>
      <c r="C5" s="18">
        <v>533.70947143701301</v>
      </c>
      <c r="D5" s="18">
        <v>43.077978765987503</v>
      </c>
      <c r="E5" s="18">
        <v>37.7408840516173</v>
      </c>
      <c r="F5" s="18">
        <v>72.431999695023194</v>
      </c>
      <c r="G5" s="18">
        <v>4.1934315612908097</v>
      </c>
      <c r="H5" s="18">
        <v>1.6</v>
      </c>
      <c r="I5" s="18">
        <v>10.7</v>
      </c>
      <c r="J5" s="18">
        <v>9.4</v>
      </c>
      <c r="K5" s="18">
        <v>1.4</v>
      </c>
      <c r="L5" s="18">
        <v>3.8</v>
      </c>
      <c r="M5" s="18">
        <v>12.5</v>
      </c>
      <c r="N5" s="18">
        <v>16.100000000000001</v>
      </c>
      <c r="O5" s="18">
        <v>83</v>
      </c>
      <c r="P5" s="18">
        <f t="shared" si="0"/>
        <v>738.80639688923645</v>
      </c>
      <c r="Q5" s="18">
        <f t="shared" si="1"/>
        <v>138.5</v>
      </c>
      <c r="R5" s="18">
        <v>0.80400000000000005</v>
      </c>
    </row>
    <row r="6" spans="1:18" x14ac:dyDescent="0.25">
      <c r="A6" s="14" t="s">
        <v>129</v>
      </c>
      <c r="B6" s="18">
        <v>1.3409177810167501</v>
      </c>
      <c r="C6" s="18">
        <v>0</v>
      </c>
      <c r="D6" s="18">
        <v>37.626965612772999</v>
      </c>
      <c r="E6" s="18">
        <v>35.1076655393476</v>
      </c>
      <c r="F6" s="18">
        <v>60.950808228033999</v>
      </c>
      <c r="G6" s="18">
        <v>0.73140969873640804</v>
      </c>
      <c r="H6" s="18">
        <v>1.8</v>
      </c>
      <c r="I6" s="18">
        <v>0.6</v>
      </c>
      <c r="J6" s="18">
        <v>13.3</v>
      </c>
      <c r="K6" s="18">
        <v>1.2</v>
      </c>
      <c r="L6" s="18">
        <v>4.7</v>
      </c>
      <c r="M6" s="18">
        <v>21.3</v>
      </c>
      <c r="N6" s="18">
        <v>102.7</v>
      </c>
      <c r="O6" s="18">
        <v>190.7</v>
      </c>
      <c r="P6" s="18">
        <f t="shared" si="0"/>
        <v>135.75776685990775</v>
      </c>
      <c r="Q6" s="18">
        <f t="shared" si="1"/>
        <v>336.3</v>
      </c>
      <c r="R6" s="18">
        <v>0.83499999999999996</v>
      </c>
    </row>
    <row r="7" spans="1:18" x14ac:dyDescent="0.25">
      <c r="A7" s="14" t="s">
        <v>130</v>
      </c>
      <c r="B7" s="18">
        <v>3.7593980251380901E-2</v>
      </c>
      <c r="C7" s="18">
        <v>0</v>
      </c>
      <c r="D7" s="18">
        <v>13.997491980264201</v>
      </c>
      <c r="E7" s="18">
        <v>60.488714224471899</v>
      </c>
      <c r="F7" s="18">
        <v>19.937340859982299</v>
      </c>
      <c r="G7" s="18">
        <v>0.13784459425506301</v>
      </c>
      <c r="H7" s="18">
        <v>3.6</v>
      </c>
      <c r="I7" s="18">
        <v>3.4</v>
      </c>
      <c r="J7" s="18">
        <v>43.8</v>
      </c>
      <c r="K7" s="18">
        <v>8.1</v>
      </c>
      <c r="L7" s="18">
        <v>7.4</v>
      </c>
      <c r="M7" s="18">
        <v>46.9</v>
      </c>
      <c r="N7" s="18">
        <v>170.4</v>
      </c>
      <c r="O7" s="18">
        <v>248.3</v>
      </c>
      <c r="P7" s="18">
        <f t="shared" si="0"/>
        <v>94.598985639224836</v>
      </c>
      <c r="Q7" s="18">
        <f t="shared" si="1"/>
        <v>531.90000000000009</v>
      </c>
      <c r="R7" s="18">
        <v>0.90400000000000003</v>
      </c>
    </row>
    <row r="8" spans="1:18" x14ac:dyDescent="0.25">
      <c r="A8" s="14" t="s">
        <v>124</v>
      </c>
      <c r="B8" s="18">
        <v>79.062089013039994</v>
      </c>
      <c r="C8" s="18">
        <v>0</v>
      </c>
      <c r="D8" s="18">
        <v>22.364366554352099</v>
      </c>
      <c r="E8" s="18">
        <v>33.3796515736598</v>
      </c>
      <c r="F8" s="18">
        <v>46.159289604718197</v>
      </c>
      <c r="G8" s="18">
        <v>1.09675998027739</v>
      </c>
      <c r="H8" s="18">
        <v>1.5</v>
      </c>
      <c r="I8" s="18">
        <v>8.9</v>
      </c>
      <c r="J8" s="18">
        <v>14.2</v>
      </c>
      <c r="K8" s="18">
        <v>1.6</v>
      </c>
      <c r="L8" s="18">
        <v>5.6</v>
      </c>
      <c r="M8" s="18">
        <v>19.899999999999999</v>
      </c>
      <c r="N8" s="18">
        <v>93.4</v>
      </c>
      <c r="O8" s="18">
        <v>188.7</v>
      </c>
      <c r="P8" s="18">
        <f t="shared" si="0"/>
        <v>182.06215672604748</v>
      </c>
      <c r="Q8" s="18">
        <f t="shared" si="1"/>
        <v>333.8</v>
      </c>
      <c r="R8" s="18">
        <v>0.82299999999999995</v>
      </c>
    </row>
    <row r="9" spans="1:18" x14ac:dyDescent="0.25">
      <c r="A9" s="14" t="s">
        <v>119</v>
      </c>
      <c r="B9" s="18">
        <v>0</v>
      </c>
      <c r="C9" s="18">
        <v>128.803079365104</v>
      </c>
      <c r="D9" s="18">
        <v>11.517063665857901</v>
      </c>
      <c r="E9" s="18">
        <v>42.542622928985203</v>
      </c>
      <c r="F9" s="18">
        <v>53.276212876077203</v>
      </c>
      <c r="G9" s="18">
        <v>0.39173685938292002</v>
      </c>
      <c r="H9" s="18">
        <v>2.9</v>
      </c>
      <c r="I9" s="18">
        <v>2.4</v>
      </c>
      <c r="J9" s="18">
        <v>17.100000000000001</v>
      </c>
      <c r="K9" s="18">
        <v>5</v>
      </c>
      <c r="L9" s="18">
        <v>1.6</v>
      </c>
      <c r="M9" s="18">
        <v>24.6</v>
      </c>
      <c r="N9" s="18">
        <v>63.9</v>
      </c>
      <c r="O9" s="18">
        <v>93.5</v>
      </c>
      <c r="P9" s="18">
        <f t="shared" si="0"/>
        <v>236.53071569540722</v>
      </c>
      <c r="Q9" s="18">
        <f t="shared" si="1"/>
        <v>211</v>
      </c>
      <c r="R9" s="18">
        <v>0.84199999999999997</v>
      </c>
    </row>
    <row r="10" spans="1:18" x14ac:dyDescent="0.25">
      <c r="A10" s="14" t="s">
        <v>112</v>
      </c>
      <c r="B10" s="18">
        <v>1.4169997459521899</v>
      </c>
      <c r="C10" s="18">
        <v>136.03197561140999</v>
      </c>
      <c r="D10" s="18">
        <v>33.097065494740399</v>
      </c>
      <c r="E10" s="18">
        <v>24.493852751459301</v>
      </c>
      <c r="F10" s="18">
        <v>100.809410497741</v>
      </c>
      <c r="G10" s="18">
        <v>0.30364280270403998</v>
      </c>
      <c r="H10" s="18">
        <v>4.5999999999999996</v>
      </c>
      <c r="I10" s="18">
        <v>4.8</v>
      </c>
      <c r="J10" s="18">
        <v>28.8</v>
      </c>
      <c r="K10" s="18">
        <v>8.1999999999999993</v>
      </c>
      <c r="L10" s="18">
        <v>8</v>
      </c>
      <c r="M10" s="18">
        <v>42.9</v>
      </c>
      <c r="N10" s="18">
        <v>94.8</v>
      </c>
      <c r="O10" s="18">
        <v>223.8</v>
      </c>
      <c r="P10" s="18">
        <f t="shared" si="0"/>
        <v>296.15294690400691</v>
      </c>
      <c r="Q10" s="18">
        <f t="shared" si="1"/>
        <v>415.90000000000003</v>
      </c>
      <c r="R10" s="18">
        <v>0.82799999999999996</v>
      </c>
    </row>
    <row r="11" spans="1:18" x14ac:dyDescent="0.25">
      <c r="A11" s="14" t="s">
        <v>110</v>
      </c>
      <c r="B11" s="18">
        <v>30.568298162342799</v>
      </c>
      <c r="C11" s="18">
        <v>177.12863181741099</v>
      </c>
      <c r="D11" s="18">
        <v>45.852447243514199</v>
      </c>
      <c r="E11" s="18">
        <v>20.518446711709501</v>
      </c>
      <c r="F11" s="18">
        <v>55.4835548837044</v>
      </c>
      <c r="G11" s="18">
        <v>0.83748762088610396</v>
      </c>
      <c r="H11" s="18">
        <v>0</v>
      </c>
      <c r="I11" s="18">
        <v>10.7</v>
      </c>
      <c r="J11" s="18">
        <v>7.8</v>
      </c>
      <c r="K11" s="18">
        <v>2.2999999999999998</v>
      </c>
      <c r="L11" s="18">
        <v>3.3</v>
      </c>
      <c r="M11" s="18">
        <v>8.4</v>
      </c>
      <c r="N11" s="18">
        <v>25.4</v>
      </c>
      <c r="O11" s="18">
        <v>67.599999999999994</v>
      </c>
      <c r="P11" s="18">
        <f t="shared" si="0"/>
        <v>330.38886643956806</v>
      </c>
      <c r="Q11" s="18">
        <f t="shared" si="1"/>
        <v>125.5</v>
      </c>
      <c r="R11" s="18">
        <v>0.752</v>
      </c>
    </row>
    <row r="12" spans="1:18" x14ac:dyDescent="0.25">
      <c r="A12" s="14" t="s">
        <v>108</v>
      </c>
      <c r="B12" s="18">
        <v>3.9277518109741401</v>
      </c>
      <c r="C12" s="18">
        <v>520.98822235564103</v>
      </c>
      <c r="D12" s="18">
        <v>46.010806928554203</v>
      </c>
      <c r="E12" s="18">
        <v>24.6887256689803</v>
      </c>
      <c r="F12" s="18">
        <v>71.260639999102196</v>
      </c>
      <c r="G12" s="18">
        <v>0.56110740156773398</v>
      </c>
      <c r="H12" s="18">
        <v>1.8</v>
      </c>
      <c r="I12" s="18">
        <v>3.7</v>
      </c>
      <c r="J12" s="18">
        <v>16.600000000000001</v>
      </c>
      <c r="K12" s="18">
        <v>3.5</v>
      </c>
      <c r="L12" s="18">
        <v>2.5</v>
      </c>
      <c r="M12" s="18">
        <v>14.5</v>
      </c>
      <c r="N12" s="18">
        <v>29.4</v>
      </c>
      <c r="O12" s="18">
        <v>90.6</v>
      </c>
      <c r="P12" s="18">
        <f t="shared" si="0"/>
        <v>667.43725416481948</v>
      </c>
      <c r="Q12" s="18">
        <f t="shared" si="1"/>
        <v>162.6</v>
      </c>
      <c r="R12" s="18">
        <v>0.86699999999999999</v>
      </c>
    </row>
    <row r="13" spans="1:18" x14ac:dyDescent="0.25">
      <c r="A13" s="14" t="s">
        <v>111</v>
      </c>
      <c r="B13" s="18">
        <v>116.60031760534299</v>
      </c>
      <c r="C13" s="18">
        <v>88.973003545867897</v>
      </c>
      <c r="D13" s="18">
        <v>17.185494572429199</v>
      </c>
      <c r="E13" s="18">
        <v>35.676216580739201</v>
      </c>
      <c r="F13" s="18">
        <v>61.925790569006601</v>
      </c>
      <c r="G13" s="18">
        <v>0.58010108261364501</v>
      </c>
      <c r="H13" s="18">
        <v>2.5</v>
      </c>
      <c r="I13" s="18">
        <v>2</v>
      </c>
      <c r="J13" s="18">
        <v>20.399999999999999</v>
      </c>
      <c r="K13" s="18">
        <v>3.1</v>
      </c>
      <c r="L13" s="18">
        <v>2.7</v>
      </c>
      <c r="M13" s="18">
        <v>15</v>
      </c>
      <c r="N13" s="18">
        <v>56.3</v>
      </c>
      <c r="O13" s="18">
        <v>89.4</v>
      </c>
      <c r="P13" s="18">
        <f t="shared" si="0"/>
        <v>320.94092395599955</v>
      </c>
      <c r="Q13" s="18">
        <f t="shared" si="1"/>
        <v>191.4</v>
      </c>
      <c r="R13" s="18">
        <v>0.78200000000000003</v>
      </c>
    </row>
    <row r="14" spans="1:18" x14ac:dyDescent="0.25">
      <c r="A14" s="14" t="s">
        <v>118</v>
      </c>
      <c r="B14" s="18">
        <v>2.81859886478501</v>
      </c>
      <c r="C14" s="18">
        <v>103.41342041831901</v>
      </c>
      <c r="D14" s="18">
        <v>34.114765570328899</v>
      </c>
      <c r="E14" s="18">
        <v>38.002488142446197</v>
      </c>
      <c r="F14" s="18">
        <v>57.5382940673354</v>
      </c>
      <c r="G14" s="18">
        <v>2.1382474146644901</v>
      </c>
      <c r="H14" s="18">
        <v>1.5</v>
      </c>
      <c r="I14" s="18">
        <v>3.6</v>
      </c>
      <c r="J14" s="18">
        <v>11.7</v>
      </c>
      <c r="K14" s="18">
        <v>1.5</v>
      </c>
      <c r="L14" s="18">
        <v>6.1</v>
      </c>
      <c r="M14" s="18">
        <v>16.399999999999999</v>
      </c>
      <c r="N14" s="18">
        <v>72.5</v>
      </c>
      <c r="O14" s="18">
        <v>144.69999999999999</v>
      </c>
      <c r="P14" s="18">
        <f t="shared" si="0"/>
        <v>238.02581447787901</v>
      </c>
      <c r="Q14" s="18">
        <f t="shared" si="1"/>
        <v>258</v>
      </c>
      <c r="R14" s="18">
        <v>0.81</v>
      </c>
    </row>
    <row r="15" spans="1:18" x14ac:dyDescent="0.25">
      <c r="A15" s="14" t="s">
        <v>101</v>
      </c>
      <c r="B15" s="18">
        <v>3355.4899655252402</v>
      </c>
      <c r="C15" s="18">
        <v>228.565258080772</v>
      </c>
      <c r="D15" s="18">
        <v>39.993920924019598</v>
      </c>
      <c r="E15" s="18">
        <v>25.196170182132299</v>
      </c>
      <c r="F15" s="18">
        <v>22.3965957174509</v>
      </c>
      <c r="G15" s="18">
        <v>0</v>
      </c>
      <c r="H15" s="18">
        <v>0.3</v>
      </c>
      <c r="I15" s="18">
        <v>3.6</v>
      </c>
      <c r="J15" s="18">
        <v>5.5</v>
      </c>
      <c r="K15" s="18">
        <v>2.2999999999999998</v>
      </c>
      <c r="L15" s="18">
        <v>3.8</v>
      </c>
      <c r="M15" s="18">
        <v>10.1</v>
      </c>
      <c r="N15" s="18">
        <v>51.7</v>
      </c>
      <c r="O15" s="18">
        <v>74</v>
      </c>
      <c r="P15" s="18">
        <f t="shared" si="0"/>
        <v>3671.6419104296151</v>
      </c>
      <c r="Q15" s="18">
        <f t="shared" si="1"/>
        <v>151.30000000000001</v>
      </c>
      <c r="R15" s="18">
        <v>0.73099999999999998</v>
      </c>
    </row>
    <row r="16" spans="1:18" x14ac:dyDescent="0.25">
      <c r="A16" s="14" t="s">
        <v>107</v>
      </c>
      <c r="B16" s="18">
        <v>567.85113268987004</v>
      </c>
      <c r="C16" s="18">
        <v>38.8394264633368</v>
      </c>
      <c r="D16" s="18">
        <v>14.740264260182</v>
      </c>
      <c r="E16" s="18">
        <v>41.062164724792801</v>
      </c>
      <c r="F16" s="18">
        <v>47.086955275581502</v>
      </c>
      <c r="G16" s="18">
        <v>0.23397244857431801</v>
      </c>
      <c r="H16" s="18">
        <v>1.3</v>
      </c>
      <c r="I16" s="18">
        <v>0.5</v>
      </c>
      <c r="J16" s="18">
        <v>16.5</v>
      </c>
      <c r="K16" s="18">
        <v>1.4</v>
      </c>
      <c r="L16" s="18">
        <v>3.8</v>
      </c>
      <c r="M16" s="18">
        <v>16</v>
      </c>
      <c r="N16" s="18">
        <v>77.099999999999994</v>
      </c>
      <c r="O16" s="18">
        <v>130.4</v>
      </c>
      <c r="P16" s="18">
        <f t="shared" si="0"/>
        <v>709.81391586233747</v>
      </c>
      <c r="Q16" s="18">
        <f t="shared" si="1"/>
        <v>247</v>
      </c>
      <c r="R16" s="18">
        <v>0.79800000000000004</v>
      </c>
    </row>
    <row r="17" spans="1:18" x14ac:dyDescent="0.25">
      <c r="A17" s="14" t="s">
        <v>127</v>
      </c>
      <c r="B17" s="18">
        <v>0.59700579207556903</v>
      </c>
      <c r="C17" s="18">
        <v>33.506950080241303</v>
      </c>
      <c r="D17" s="18">
        <v>17.3131679701915</v>
      </c>
      <c r="E17" s="18">
        <v>36.715856212647502</v>
      </c>
      <c r="F17" s="18">
        <v>66.790022988454297</v>
      </c>
      <c r="G17" s="18">
        <v>0.74625724009446104</v>
      </c>
      <c r="H17" s="18">
        <v>2.4</v>
      </c>
      <c r="I17" s="18">
        <v>5.7</v>
      </c>
      <c r="J17" s="18">
        <v>18.3</v>
      </c>
      <c r="K17" s="18">
        <v>4.4000000000000004</v>
      </c>
      <c r="L17" s="18">
        <v>3.4</v>
      </c>
      <c r="M17" s="18">
        <v>22.2</v>
      </c>
      <c r="N17" s="18">
        <v>63.7</v>
      </c>
      <c r="O17" s="18">
        <v>103.9</v>
      </c>
      <c r="P17" s="18">
        <f t="shared" si="0"/>
        <v>155.66926028370463</v>
      </c>
      <c r="Q17" s="18">
        <f t="shared" si="1"/>
        <v>224</v>
      </c>
      <c r="R17" s="18">
        <v>0.83699999999999997</v>
      </c>
    </row>
    <row r="18" spans="1:18" x14ac:dyDescent="0.25">
      <c r="A18" s="14" t="s">
        <v>99</v>
      </c>
      <c r="B18" s="18">
        <v>7846.7769152885603</v>
      </c>
      <c r="C18" s="18">
        <v>3198.9778699194799</v>
      </c>
      <c r="D18" s="18">
        <v>40.981630586760502</v>
      </c>
      <c r="E18" s="18">
        <v>67.499156260546698</v>
      </c>
      <c r="F18" s="18">
        <v>36.160262282435802</v>
      </c>
      <c r="G18" s="18">
        <v>0</v>
      </c>
      <c r="H18" s="18">
        <v>0</v>
      </c>
      <c r="I18" s="18">
        <v>3</v>
      </c>
      <c r="J18" s="18">
        <v>0</v>
      </c>
      <c r="K18" s="18">
        <v>0</v>
      </c>
      <c r="L18" s="18">
        <v>0</v>
      </c>
      <c r="M18" s="18">
        <v>0</v>
      </c>
      <c r="N18" s="18">
        <v>8.8000000000000007</v>
      </c>
      <c r="O18" s="18">
        <v>21.8</v>
      </c>
      <c r="P18" s="18">
        <f t="shared" si="0"/>
        <v>11190.395834337784</v>
      </c>
      <c r="Q18" s="18">
        <f t="shared" si="1"/>
        <v>33.6</v>
      </c>
      <c r="R18" s="18">
        <v>0.76800000000000002</v>
      </c>
    </row>
    <row r="19" spans="1:18" x14ac:dyDescent="0.25">
      <c r="A19" s="14" t="s">
        <v>102</v>
      </c>
      <c r="B19" s="18">
        <v>1211.0570862596801</v>
      </c>
      <c r="C19" s="18">
        <v>1403.7457230325999</v>
      </c>
      <c r="D19" s="18">
        <v>29.713668287412201</v>
      </c>
      <c r="E19" s="18">
        <v>18.908698001080499</v>
      </c>
      <c r="F19" s="18">
        <v>39.618224383216301</v>
      </c>
      <c r="G19" s="18">
        <v>0.90041419052764304</v>
      </c>
      <c r="H19" s="18">
        <v>0</v>
      </c>
      <c r="I19" s="18">
        <v>4.9000000000000004</v>
      </c>
      <c r="J19" s="18">
        <v>3.8</v>
      </c>
      <c r="K19" s="18">
        <v>0</v>
      </c>
      <c r="L19" s="18">
        <v>0</v>
      </c>
      <c r="M19" s="18">
        <v>4.7</v>
      </c>
      <c r="N19" s="18">
        <v>8.4</v>
      </c>
      <c r="O19" s="18">
        <v>22.6</v>
      </c>
      <c r="P19" s="18">
        <f t="shared" si="0"/>
        <v>2703.9438141545165</v>
      </c>
      <c r="Q19" s="18">
        <f t="shared" si="1"/>
        <v>44.4</v>
      </c>
      <c r="R19" s="18">
        <v>0.76800000000000002</v>
      </c>
    </row>
    <row r="20" spans="1:18" x14ac:dyDescent="0.25">
      <c r="A20" s="14" t="s">
        <v>123</v>
      </c>
      <c r="B20" s="18">
        <v>0.43297390726045298</v>
      </c>
      <c r="C20" s="18">
        <v>28.056709190477299</v>
      </c>
      <c r="D20" s="18">
        <v>29.3556309122587</v>
      </c>
      <c r="E20" s="18">
        <v>41.998469004263903</v>
      </c>
      <c r="F20" s="18">
        <v>81.139310220608905</v>
      </c>
      <c r="G20" s="18">
        <v>2.2514643177543499</v>
      </c>
      <c r="H20" s="18">
        <v>2.4</v>
      </c>
      <c r="I20" s="18">
        <v>0</v>
      </c>
      <c r="J20" s="18">
        <v>26.7</v>
      </c>
      <c r="K20" s="18">
        <v>5.4</v>
      </c>
      <c r="L20" s="18">
        <v>4.5</v>
      </c>
      <c r="M20" s="18">
        <v>29.1</v>
      </c>
      <c r="N20" s="18">
        <v>81.400000000000006</v>
      </c>
      <c r="O20" s="18">
        <v>196.7</v>
      </c>
      <c r="P20" s="18">
        <f t="shared" si="0"/>
        <v>183.23455755262361</v>
      </c>
      <c r="Q20" s="18">
        <f t="shared" si="1"/>
        <v>346.2</v>
      </c>
      <c r="R20" s="18">
        <v>0.80700000000000005</v>
      </c>
    </row>
    <row r="21" spans="1:18" x14ac:dyDescent="0.25">
      <c r="A21" s="14" t="s">
        <v>120</v>
      </c>
      <c r="B21" s="18">
        <v>8.9787787608032499</v>
      </c>
      <c r="C21" s="18">
        <v>103.255955749237</v>
      </c>
      <c r="D21" s="18">
        <v>40.300100019419197</v>
      </c>
      <c r="E21" s="18">
        <v>59.928128008151901</v>
      </c>
      <c r="F21" s="18">
        <v>22.968968922984999</v>
      </c>
      <c r="G21" s="18">
        <v>0.20880880839077301</v>
      </c>
      <c r="H21" s="18">
        <v>0.4</v>
      </c>
      <c r="I21" s="18">
        <v>5.6</v>
      </c>
      <c r="J21" s="18">
        <v>3.6</v>
      </c>
      <c r="K21" s="18">
        <v>0.8</v>
      </c>
      <c r="L21" s="18">
        <v>1.5</v>
      </c>
      <c r="M21" s="18">
        <v>6</v>
      </c>
      <c r="N21" s="18">
        <v>33.6</v>
      </c>
      <c r="O21" s="18">
        <v>55.1</v>
      </c>
      <c r="P21" s="18">
        <f t="shared" si="0"/>
        <v>235.64074026898714</v>
      </c>
      <c r="Q21" s="18">
        <f t="shared" si="1"/>
        <v>106.6</v>
      </c>
      <c r="R21" s="18">
        <v>0.69099999999999995</v>
      </c>
    </row>
    <row r="22" spans="1:18" x14ac:dyDescent="0.25">
      <c r="A22" s="14" t="s">
        <v>128</v>
      </c>
      <c r="B22" s="18">
        <v>0.95263271959970397</v>
      </c>
      <c r="C22" s="18">
        <v>73.1145612292773</v>
      </c>
      <c r="D22" s="18">
        <v>24.2127482898258</v>
      </c>
      <c r="E22" s="18">
        <v>29.928544607424001</v>
      </c>
      <c r="F22" s="18">
        <v>25.641697369225401</v>
      </c>
      <c r="G22" s="18">
        <v>0.95263271959970397</v>
      </c>
      <c r="H22" s="18">
        <v>0.7</v>
      </c>
      <c r="I22" s="18">
        <v>0.9</v>
      </c>
      <c r="J22" s="18">
        <v>8.6</v>
      </c>
      <c r="K22" s="18">
        <v>1.2</v>
      </c>
      <c r="L22" s="18">
        <v>2.2999999999999998</v>
      </c>
      <c r="M22" s="18">
        <v>14.1</v>
      </c>
      <c r="N22" s="18">
        <v>69.2</v>
      </c>
      <c r="O22" s="18">
        <v>143.1</v>
      </c>
      <c r="P22" s="18">
        <f t="shared" si="0"/>
        <v>154.80281693495189</v>
      </c>
      <c r="Q22" s="18">
        <f t="shared" si="1"/>
        <v>240.1</v>
      </c>
      <c r="R22" s="18">
        <v>0.78500000000000003</v>
      </c>
    </row>
    <row r="23" spans="1:18" x14ac:dyDescent="0.25">
      <c r="A23" s="14" t="s">
        <v>122</v>
      </c>
      <c r="B23" s="18">
        <v>7.5939464803618497</v>
      </c>
      <c r="C23" s="18">
        <v>26.734852677438301</v>
      </c>
      <c r="D23" s="18">
        <v>51.805278729043799</v>
      </c>
      <c r="E23" s="18">
        <v>30.583839249676501</v>
      </c>
      <c r="F23" s="18">
        <v>65.224718399820205</v>
      </c>
      <c r="G23" s="18">
        <v>1.5603999617181901</v>
      </c>
      <c r="H23" s="18">
        <v>1.5</v>
      </c>
      <c r="I23" s="18">
        <v>2.2999999999999998</v>
      </c>
      <c r="J23" s="18">
        <v>14.2</v>
      </c>
      <c r="K23" s="18">
        <v>3.2</v>
      </c>
      <c r="L23" s="18">
        <v>1.8</v>
      </c>
      <c r="M23" s="18">
        <v>18.399999999999999</v>
      </c>
      <c r="N23" s="18">
        <v>37.200000000000003</v>
      </c>
      <c r="O23" s="18">
        <v>127.9</v>
      </c>
      <c r="P23" s="18">
        <f t="shared" si="0"/>
        <v>183.50303549805886</v>
      </c>
      <c r="Q23" s="18">
        <f t="shared" si="1"/>
        <v>206.5</v>
      </c>
      <c r="R23" s="18">
        <v>0.82199999999999995</v>
      </c>
    </row>
    <row r="24" spans="1:18" x14ac:dyDescent="0.25">
      <c r="A24" s="14" t="s">
        <v>105</v>
      </c>
      <c r="B24" s="18">
        <v>740.59422969428601</v>
      </c>
      <c r="C24" s="18">
        <v>27.5759269610583</v>
      </c>
      <c r="D24" s="18">
        <v>10.0901520689112</v>
      </c>
      <c r="E24" s="18">
        <v>33.652950366197999</v>
      </c>
      <c r="F24" s="18">
        <v>68.452508922044998</v>
      </c>
      <c r="G24" s="18">
        <v>0.34398245689469797</v>
      </c>
      <c r="H24" s="18">
        <v>3.5</v>
      </c>
      <c r="I24" s="18">
        <v>4.0999999999999996</v>
      </c>
      <c r="J24" s="18">
        <v>17</v>
      </c>
      <c r="K24" s="18">
        <v>5.5</v>
      </c>
      <c r="L24" s="18">
        <v>3.9</v>
      </c>
      <c r="M24" s="18">
        <v>13</v>
      </c>
      <c r="N24" s="18">
        <v>47.5</v>
      </c>
      <c r="O24" s="18">
        <v>112</v>
      </c>
      <c r="P24" s="18">
        <f t="shared" si="0"/>
        <v>880.70975046939304</v>
      </c>
      <c r="Q24" s="18">
        <f t="shared" si="1"/>
        <v>206.5</v>
      </c>
      <c r="R24" s="18">
        <v>0.77300000000000002</v>
      </c>
    </row>
    <row r="25" spans="1:18" x14ac:dyDescent="0.25">
      <c r="A25" s="14" t="s">
        <v>109</v>
      </c>
      <c r="B25" s="18">
        <v>100.020431902387</v>
      </c>
      <c r="C25" s="18">
        <v>115.731605940151</v>
      </c>
      <c r="D25" s="18">
        <v>39.904906828312299</v>
      </c>
      <c r="E25" s="18">
        <v>29.725836324972001</v>
      </c>
      <c r="F25" s="18">
        <v>62.402127868303502</v>
      </c>
      <c r="G25" s="18">
        <v>2.2128414137696302</v>
      </c>
      <c r="H25" s="18">
        <v>1.9</v>
      </c>
      <c r="I25" s="18">
        <v>2.9</v>
      </c>
      <c r="J25" s="18">
        <v>21.7</v>
      </c>
      <c r="K25" s="18">
        <v>4.0999999999999996</v>
      </c>
      <c r="L25" s="18">
        <v>6.4</v>
      </c>
      <c r="M25" s="18">
        <v>27</v>
      </c>
      <c r="N25" s="18">
        <v>61.5</v>
      </c>
      <c r="O25" s="18">
        <v>205.9</v>
      </c>
      <c r="P25" s="18">
        <f t="shared" si="0"/>
        <v>349.99775027789548</v>
      </c>
      <c r="Q25" s="18">
        <f t="shared" si="1"/>
        <v>331.4</v>
      </c>
      <c r="R25" s="18">
        <v>0.79600000000000004</v>
      </c>
    </row>
    <row r="26" spans="1:18" x14ac:dyDescent="0.25">
      <c r="A26" s="14" t="s">
        <v>114</v>
      </c>
      <c r="B26" s="18">
        <v>12.1667188097473</v>
      </c>
      <c r="C26" s="18">
        <v>125.433077252871</v>
      </c>
      <c r="D26" s="18">
        <v>37.948575335164101</v>
      </c>
      <c r="E26" s="18">
        <v>19.698497120543198</v>
      </c>
      <c r="F26" s="18">
        <v>93.567861322580299</v>
      </c>
      <c r="G26" s="18">
        <v>0.28968378118445898</v>
      </c>
      <c r="H26" s="18">
        <v>0</v>
      </c>
      <c r="I26" s="18">
        <v>5.0999999999999996</v>
      </c>
      <c r="J26" s="18">
        <v>8.9</v>
      </c>
      <c r="K26" s="18">
        <v>2.5</v>
      </c>
      <c r="L26" s="18">
        <v>1.3</v>
      </c>
      <c r="M26" s="18">
        <v>6.6</v>
      </c>
      <c r="N26" s="18">
        <v>26</v>
      </c>
      <c r="O26" s="18">
        <v>47.9</v>
      </c>
      <c r="P26" s="18">
        <f t="shared" si="0"/>
        <v>289.10441362209036</v>
      </c>
      <c r="Q26" s="18">
        <f t="shared" si="1"/>
        <v>98.3</v>
      </c>
      <c r="R26" s="18">
        <v>0.75900000000000001</v>
      </c>
    </row>
    <row r="27" spans="1:18" x14ac:dyDescent="0.25">
      <c r="A27" s="14" t="s">
        <v>115</v>
      </c>
      <c r="B27" s="18">
        <v>0.17690786284687199</v>
      </c>
      <c r="C27" s="18">
        <v>119.766623147332</v>
      </c>
      <c r="D27" s="18">
        <v>41.573347769014902</v>
      </c>
      <c r="E27" s="18">
        <v>23.528745758633999</v>
      </c>
      <c r="F27" s="18">
        <v>96.768600977239004</v>
      </c>
      <c r="G27" s="18">
        <v>0.53072358854061596</v>
      </c>
      <c r="H27" s="18">
        <v>3.4</v>
      </c>
      <c r="I27" s="18">
        <v>0.4</v>
      </c>
      <c r="J27" s="18">
        <v>35.799999999999997</v>
      </c>
      <c r="K27" s="18">
        <v>11.2</v>
      </c>
      <c r="L27" s="18">
        <v>10</v>
      </c>
      <c r="M27" s="18">
        <v>42.9</v>
      </c>
      <c r="N27" s="18">
        <v>102.7</v>
      </c>
      <c r="O27" s="18">
        <v>280.7</v>
      </c>
      <c r="P27" s="18">
        <f t="shared" si="0"/>
        <v>282.34494910360741</v>
      </c>
      <c r="Q27" s="18">
        <f t="shared" si="1"/>
        <v>487.09999999999997</v>
      </c>
      <c r="R27" s="18">
        <v>0.83199999999999996</v>
      </c>
    </row>
    <row r="28" spans="1:18" x14ac:dyDescent="0.25">
      <c r="A28" s="14" t="s">
        <v>113</v>
      </c>
      <c r="B28" s="18">
        <v>5.8826928026304</v>
      </c>
      <c r="C28" s="18">
        <v>118.809384995982</v>
      </c>
      <c r="D28" s="18">
        <v>55.780533539227598</v>
      </c>
      <c r="E28" s="18">
        <v>27.8377427267332</v>
      </c>
      <c r="F28" s="18">
        <v>81.307218379213097</v>
      </c>
      <c r="G28" s="18">
        <v>0.210096171522514</v>
      </c>
      <c r="H28" s="18">
        <v>3.3</v>
      </c>
      <c r="I28" s="18">
        <v>13.5</v>
      </c>
      <c r="J28" s="18">
        <v>39.700000000000003</v>
      </c>
      <c r="K28" s="18">
        <v>10.6</v>
      </c>
      <c r="L28" s="18">
        <v>10.199999999999999</v>
      </c>
      <c r="M28" s="18">
        <v>49.1</v>
      </c>
      <c r="N28" s="18">
        <v>127.5</v>
      </c>
      <c r="O28" s="18">
        <v>309.5</v>
      </c>
      <c r="P28" s="18">
        <f t="shared" si="0"/>
        <v>289.82766861530882</v>
      </c>
      <c r="Q28" s="18">
        <f t="shared" si="1"/>
        <v>563.4</v>
      </c>
      <c r="R28" s="18">
        <v>0.83899999999999997</v>
      </c>
    </row>
    <row r="29" spans="1:18" x14ac:dyDescent="0.25">
      <c r="A29" s="14" t="s">
        <v>38</v>
      </c>
      <c r="B29" s="18">
        <v>0</v>
      </c>
      <c r="C29" s="18">
        <v>2315.4810182883798</v>
      </c>
      <c r="D29" s="18">
        <v>23.547264592763099</v>
      </c>
      <c r="E29" s="18">
        <v>26.163627325292399</v>
      </c>
      <c r="F29" s="18">
        <v>15.6981763951754</v>
      </c>
      <c r="G29" s="18">
        <v>0</v>
      </c>
      <c r="H29" s="18">
        <v>0</v>
      </c>
      <c r="I29" s="18">
        <v>11.5</v>
      </c>
      <c r="J29" s="18">
        <v>9.8000000000000007</v>
      </c>
      <c r="K29" s="18">
        <v>0</v>
      </c>
      <c r="L29" s="18">
        <v>1.5</v>
      </c>
      <c r="M29" s="18">
        <v>10.8</v>
      </c>
      <c r="N29" s="18">
        <v>91.2</v>
      </c>
      <c r="O29" s="18">
        <v>66.5</v>
      </c>
      <c r="P29" s="18">
        <f t="shared" si="0"/>
        <v>2380.8900866016106</v>
      </c>
      <c r="Q29" s="18">
        <f t="shared" si="1"/>
        <v>191.3</v>
      </c>
      <c r="R29" s="18">
        <v>0.83399999999999996</v>
      </c>
    </row>
    <row r="30" spans="1:18" x14ac:dyDescent="0.25">
      <c r="A30" s="14" t="s">
        <v>125</v>
      </c>
      <c r="B30" s="18">
        <v>1.40701908451575</v>
      </c>
      <c r="C30" s="18">
        <v>63.024751406412598</v>
      </c>
      <c r="D30" s="18">
        <v>32.2158852454642</v>
      </c>
      <c r="E30" s="18">
        <v>27.267059499925999</v>
      </c>
      <c r="F30" s="18">
        <v>51.526009232956298</v>
      </c>
      <c r="G30" s="18">
        <v>1.50405488344788</v>
      </c>
      <c r="H30" s="18">
        <v>3.7</v>
      </c>
      <c r="I30" s="18">
        <v>1.9</v>
      </c>
      <c r="J30" s="18">
        <v>21.8</v>
      </c>
      <c r="K30" s="18">
        <v>4.5999999999999996</v>
      </c>
      <c r="L30" s="18">
        <v>5.4</v>
      </c>
      <c r="M30" s="18">
        <v>26.8</v>
      </c>
      <c r="N30" s="18">
        <v>71.3</v>
      </c>
      <c r="O30" s="18">
        <v>165.5</v>
      </c>
      <c r="P30" s="18">
        <f t="shared" si="0"/>
        <v>176.94477935272275</v>
      </c>
      <c r="Q30" s="18">
        <f t="shared" si="1"/>
        <v>301</v>
      </c>
      <c r="R30" s="18">
        <v>0.879</v>
      </c>
    </row>
    <row r="31" spans="1:18" x14ac:dyDescent="0.25">
      <c r="A31" s="14" t="s">
        <v>121</v>
      </c>
      <c r="B31" s="18">
        <v>7.5159184804691801</v>
      </c>
      <c r="C31" s="18">
        <v>98.646430056157996</v>
      </c>
      <c r="D31" s="18">
        <v>9.9820792318731293</v>
      </c>
      <c r="E31" s="18">
        <v>39.458572022463201</v>
      </c>
      <c r="F31" s="18">
        <v>49.205778801821701</v>
      </c>
      <c r="G31" s="18">
        <v>0.46974490502932398</v>
      </c>
      <c r="H31" s="18">
        <v>1.5</v>
      </c>
      <c r="I31" s="18">
        <v>5.7</v>
      </c>
      <c r="J31" s="18">
        <v>14.2</v>
      </c>
      <c r="K31" s="18">
        <v>2.8</v>
      </c>
      <c r="L31" s="18">
        <v>4.0999999999999996</v>
      </c>
      <c r="M31" s="18">
        <v>17.3</v>
      </c>
      <c r="N31" s="18">
        <v>53.6</v>
      </c>
      <c r="O31" s="18">
        <v>148.30000000000001</v>
      </c>
      <c r="P31" s="18">
        <f t="shared" si="0"/>
        <v>205.27852349781455</v>
      </c>
      <c r="Q31" s="18">
        <f t="shared" si="1"/>
        <v>247.5</v>
      </c>
      <c r="R31" s="18">
        <v>0.77500000000000002</v>
      </c>
    </row>
    <row r="32" spans="1:18" x14ac:dyDescent="0.25">
      <c r="A32" s="14" t="s">
        <v>116</v>
      </c>
      <c r="B32" s="18">
        <v>0.49706236144386701</v>
      </c>
      <c r="C32" s="18">
        <v>111.554995689759</v>
      </c>
      <c r="D32" s="18">
        <v>33.232169307961399</v>
      </c>
      <c r="E32" s="18">
        <v>24.356055710749501</v>
      </c>
      <c r="F32" s="18">
        <v>71.718997865472204</v>
      </c>
      <c r="G32" s="18">
        <v>0.99412472288773301</v>
      </c>
      <c r="H32" s="18">
        <v>1.3</v>
      </c>
      <c r="I32" s="18">
        <v>1.7</v>
      </c>
      <c r="J32" s="18">
        <v>14.1</v>
      </c>
      <c r="K32" s="18">
        <v>3.4</v>
      </c>
      <c r="L32" s="18">
        <v>3</v>
      </c>
      <c r="M32" s="18">
        <v>19.3</v>
      </c>
      <c r="N32" s="18">
        <v>41.3</v>
      </c>
      <c r="O32" s="18">
        <v>128.69999999999999</v>
      </c>
      <c r="P32" s="18">
        <f t="shared" si="0"/>
        <v>242.35340565827372</v>
      </c>
      <c r="Q32" s="18">
        <f t="shared" si="1"/>
        <v>212.79999999999998</v>
      </c>
      <c r="R32" s="18">
        <v>0.80400000000000005</v>
      </c>
    </row>
    <row r="33" spans="1:18" x14ac:dyDescent="0.25">
      <c r="A33" s="14" t="s">
        <v>126</v>
      </c>
      <c r="B33" s="18">
        <v>24.840805336307898</v>
      </c>
      <c r="C33" s="18">
        <v>12.116937332457301</v>
      </c>
      <c r="D33" s="18">
        <v>45.042926255539101</v>
      </c>
      <c r="E33" s="18">
        <v>26.553216873453</v>
      </c>
      <c r="F33" s="18">
        <v>60.996532475017801</v>
      </c>
      <c r="G33" s="18">
        <v>1.4089462014485299</v>
      </c>
      <c r="H33" s="18">
        <v>2.9</v>
      </c>
      <c r="I33" s="18">
        <v>3.6</v>
      </c>
      <c r="J33" s="18">
        <v>31.5</v>
      </c>
      <c r="K33" s="18">
        <v>5.8</v>
      </c>
      <c r="L33" s="18">
        <v>7</v>
      </c>
      <c r="M33" s="18">
        <v>40.299999999999997</v>
      </c>
      <c r="N33" s="18">
        <v>138.6</v>
      </c>
      <c r="O33" s="18">
        <v>239.5</v>
      </c>
      <c r="P33" s="18">
        <f t="shared" si="0"/>
        <v>170.95936447422366</v>
      </c>
      <c r="Q33" s="18">
        <f t="shared" si="1"/>
        <v>469.2</v>
      </c>
      <c r="R33" s="18">
        <v>0.86099999999999999</v>
      </c>
    </row>
    <row r="34" spans="1:18" x14ac:dyDescent="0.25">
      <c r="A34" s="14" t="s">
        <v>104</v>
      </c>
      <c r="B34" s="18">
        <v>1396.9998854918099</v>
      </c>
      <c r="C34" s="18">
        <v>235.886865910913</v>
      </c>
      <c r="D34" s="18">
        <v>45.803274934157798</v>
      </c>
      <c r="E34" s="18">
        <v>41.222947440741997</v>
      </c>
      <c r="F34" s="18">
        <v>212.98522844383399</v>
      </c>
      <c r="G34" s="18">
        <v>0</v>
      </c>
      <c r="H34" s="18">
        <v>0</v>
      </c>
      <c r="I34" s="18">
        <v>7.3</v>
      </c>
      <c r="J34" s="18">
        <v>4.8</v>
      </c>
      <c r="K34" s="18">
        <v>0</v>
      </c>
      <c r="L34" s="18">
        <v>0</v>
      </c>
      <c r="M34" s="18">
        <v>6.6</v>
      </c>
      <c r="N34" s="18">
        <v>0</v>
      </c>
      <c r="O34" s="18">
        <v>6.7</v>
      </c>
      <c r="P34" s="18">
        <f t="shared" si="0"/>
        <v>1932.8982022214568</v>
      </c>
      <c r="Q34" s="18">
        <f t="shared" si="1"/>
        <v>25.4</v>
      </c>
      <c r="R34" s="18">
        <v>0.76800000000000002</v>
      </c>
    </row>
    <row r="35" spans="1:18" x14ac:dyDescent="0.25">
      <c r="A35" s="14" t="s">
        <v>103</v>
      </c>
      <c r="B35" s="18">
        <v>1774.2518131547499</v>
      </c>
      <c r="C35" s="18">
        <v>636.34090088087396</v>
      </c>
      <c r="D35" s="18">
        <v>26.398421652263298</v>
      </c>
      <c r="E35" s="18">
        <v>41.681718398310501</v>
      </c>
      <c r="F35" s="18">
        <v>26.398421652263298</v>
      </c>
      <c r="G35" s="18">
        <v>1.38939061327702</v>
      </c>
      <c r="H35" s="18">
        <v>3.1</v>
      </c>
      <c r="I35" s="18">
        <v>4.5</v>
      </c>
      <c r="J35" s="18">
        <v>5.2</v>
      </c>
      <c r="K35" s="18">
        <v>5.9</v>
      </c>
      <c r="L35" s="18">
        <v>2</v>
      </c>
      <c r="M35" s="18">
        <v>0</v>
      </c>
      <c r="N35" s="18">
        <v>36.799999999999997</v>
      </c>
      <c r="O35" s="18">
        <v>21.5</v>
      </c>
      <c r="P35" s="18">
        <f t="shared" si="0"/>
        <v>2506.4606663517375</v>
      </c>
      <c r="Q35" s="18">
        <f t="shared" si="1"/>
        <v>79</v>
      </c>
      <c r="R35" s="18">
        <v>0.76800000000000002</v>
      </c>
    </row>
    <row r="37" spans="1:18" ht="34.5" customHeight="1" x14ac:dyDescent="0.25">
      <c r="A37" s="48" t="s">
        <v>162</v>
      </c>
      <c r="B37" s="48"/>
      <c r="C37" s="48"/>
      <c r="D37" s="48"/>
      <c r="E37" s="48"/>
      <c r="F37" s="48"/>
      <c r="G37" s="48"/>
      <c r="H37" s="48"/>
      <c r="I37" s="48"/>
      <c r="J37" s="48"/>
      <c r="K37" s="48"/>
      <c r="L37" s="48"/>
      <c r="M37" s="48"/>
      <c r="N37" s="48"/>
      <c r="O37" s="48"/>
      <c r="P37" s="48"/>
      <c r="Q37" s="48"/>
      <c r="R37" s="48"/>
    </row>
  </sheetData>
  <sortState ref="A3:R35">
    <sortCondition ref="A3:A35"/>
  </sortState>
  <mergeCells count="6">
    <mergeCell ref="A37:R37"/>
    <mergeCell ref="H1:O1"/>
    <mergeCell ref="B1:G1"/>
    <mergeCell ref="A1:A2"/>
    <mergeCell ref="P1:Q1"/>
    <mergeCell ref="R1: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SuppTable1</vt:lpstr>
      <vt:lpstr>SuppTable2</vt:lpstr>
      <vt:lpstr>SuppTable3</vt:lpstr>
      <vt:lpstr>SuppTable4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Rishishwar, Lavanya</dc:creator>
  <cp:lastModifiedBy>Jordan, I. King</cp:lastModifiedBy>
  <dcterms:created xsi:type="dcterms:W3CDTF">2021-03-29T16:08:51Z</dcterms:created>
  <dcterms:modified xsi:type="dcterms:W3CDTF">2021-04-01T21:25:48Z</dcterms:modified>
</cp:coreProperties>
</file>