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Northgate\bdrc\drs-deposit\output\"/>
    </mc:Choice>
  </mc:AlternateContent>
  <bookViews>
    <workbookView xWindow="0" yWindow="0" windowWidth="15405" windowHeight="8385" activeTab="2" xr2:uid="{00000000-000D-0000-FFFF-FFFF00000000}"/>
  </bookViews>
  <sheets>
    <sheet name="LogTime" sheetId="1" r:id="rId1"/>
    <sheet name="Notes and Sum (live)" sheetId="2" r:id="rId2"/>
    <sheet name="Notes and Sum (values)" sheetId="3" r:id="rId3"/>
    <sheet name="Sheet3" sheetId="4" r:id="rId4"/>
  </sheets>
  <externalReferences>
    <externalReference r:id="rId5"/>
  </externalReferences>
  <calcPr calcId="171027"/>
</workbook>
</file>

<file path=xl/calcChain.xml><?xml version="1.0" encoding="utf-8"?>
<calcChain xmlns="http://schemas.openxmlformats.org/spreadsheetml/2006/main">
  <c r="D9" i="3" l="1"/>
  <c r="C9" i="3"/>
  <c r="D8" i="3"/>
  <c r="C8" i="3"/>
  <c r="D7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12" i="3"/>
  <c r="C51" i="3" l="1"/>
  <c r="C49" i="3"/>
  <c r="A49" i="3"/>
  <c r="A48" i="3"/>
  <c r="D47" i="3"/>
  <c r="D45" i="3"/>
  <c r="B45" i="3"/>
  <c r="A44" i="3"/>
  <c r="D43" i="3"/>
  <c r="B42" i="3"/>
  <c r="D41" i="3"/>
  <c r="B41" i="3"/>
  <c r="A41" i="3"/>
  <c r="A40" i="3"/>
  <c r="D39" i="3"/>
  <c r="B39" i="3"/>
  <c r="C38" i="3"/>
  <c r="A38" i="3"/>
  <c r="B37" i="3"/>
  <c r="D60" i="2"/>
  <c r="B61" i="2"/>
  <c r="B58" i="2"/>
  <c r="C58" i="2"/>
  <c r="D58" i="2"/>
  <c r="C59" i="2"/>
  <c r="A32" i="2"/>
  <c r="A34" i="2"/>
  <c r="D35" i="2"/>
  <c r="C38" i="2"/>
  <c r="A40" i="2"/>
  <c r="C42" i="2"/>
  <c r="A44" i="2"/>
  <c r="B45" i="2"/>
  <c r="C45" i="2"/>
  <c r="E45" i="2" s="1"/>
  <c r="A48" i="2"/>
  <c r="D51" i="2"/>
  <c r="A52" i="2"/>
  <c r="C54" i="2"/>
  <c r="A26" i="1"/>
  <c r="A31" i="2" s="1"/>
  <c r="B26" i="1"/>
  <c r="B31" i="2" s="1"/>
  <c r="C26" i="1"/>
  <c r="C31" i="2" s="1"/>
  <c r="E31" i="2" s="1"/>
  <c r="D26" i="1"/>
  <c r="D31" i="2" s="1"/>
  <c r="E26" i="1"/>
  <c r="F26" i="1"/>
  <c r="G26" i="1"/>
  <c r="A27" i="1"/>
  <c r="B27" i="1"/>
  <c r="B32" i="2" s="1"/>
  <c r="C27" i="1"/>
  <c r="C32" i="2" s="1"/>
  <c r="D27" i="1"/>
  <c r="D32" i="2" s="1"/>
  <c r="E27" i="1"/>
  <c r="F27" i="1"/>
  <c r="G27" i="1"/>
  <c r="A28" i="1"/>
  <c r="A33" i="2" s="1"/>
  <c r="B28" i="1"/>
  <c r="B33" i="2" s="1"/>
  <c r="C28" i="1"/>
  <c r="C33" i="2" s="1"/>
  <c r="D28" i="1"/>
  <c r="D33" i="2" s="1"/>
  <c r="E28" i="1"/>
  <c r="F28" i="1"/>
  <c r="G28" i="1"/>
  <c r="A29" i="1"/>
  <c r="B29" i="1"/>
  <c r="B34" i="2" s="1"/>
  <c r="C29" i="1"/>
  <c r="C34" i="2" s="1"/>
  <c r="D29" i="1"/>
  <c r="D34" i="2" s="1"/>
  <c r="E29" i="1"/>
  <c r="F29" i="1"/>
  <c r="G29" i="1"/>
  <c r="A30" i="1"/>
  <c r="A35" i="2" s="1"/>
  <c r="B30" i="1"/>
  <c r="B35" i="2" s="1"/>
  <c r="C30" i="1"/>
  <c r="C35" i="2" s="1"/>
  <c r="D30" i="1"/>
  <c r="E30" i="1"/>
  <c r="F30" i="1"/>
  <c r="G30" i="1"/>
  <c r="A31" i="1"/>
  <c r="A36" i="2" s="1"/>
  <c r="B31" i="1"/>
  <c r="B36" i="2" s="1"/>
  <c r="C31" i="1"/>
  <c r="C36" i="2" s="1"/>
  <c r="D31" i="1"/>
  <c r="D36" i="2" s="1"/>
  <c r="E31" i="1"/>
  <c r="F31" i="1"/>
  <c r="G31" i="1"/>
  <c r="A32" i="1"/>
  <c r="A37" i="2" s="1"/>
  <c r="B32" i="1"/>
  <c r="B37" i="2" s="1"/>
  <c r="C32" i="1"/>
  <c r="C37" i="3" s="1"/>
  <c r="D32" i="1"/>
  <c r="D37" i="2" s="1"/>
  <c r="E32" i="1"/>
  <c r="F32" i="1"/>
  <c r="G32" i="1"/>
  <c r="A33" i="1"/>
  <c r="A38" i="2" s="1"/>
  <c r="B33" i="1"/>
  <c r="B38" i="2" s="1"/>
  <c r="C33" i="1"/>
  <c r="D33" i="1"/>
  <c r="D38" i="2" s="1"/>
  <c r="E38" i="2" s="1"/>
  <c r="E33" i="1"/>
  <c r="F33" i="1"/>
  <c r="G33" i="1"/>
  <c r="A34" i="1"/>
  <c r="A39" i="2" s="1"/>
  <c r="B34" i="1"/>
  <c r="B39" i="2" s="1"/>
  <c r="C34" i="1"/>
  <c r="C39" i="2" s="1"/>
  <c r="E39" i="2" s="1"/>
  <c r="D34" i="1"/>
  <c r="D39" i="2" s="1"/>
  <c r="E34" i="1"/>
  <c r="F34" i="1"/>
  <c r="G34" i="1"/>
  <c r="A35" i="1"/>
  <c r="B35" i="1"/>
  <c r="B40" i="2" s="1"/>
  <c r="C35" i="1"/>
  <c r="C40" i="3" s="1"/>
  <c r="D35" i="1"/>
  <c r="D40" i="2" s="1"/>
  <c r="E35" i="1"/>
  <c r="F35" i="1"/>
  <c r="G35" i="1"/>
  <c r="A36" i="1"/>
  <c r="A41" i="2" s="1"/>
  <c r="B36" i="1"/>
  <c r="B41" i="2" s="1"/>
  <c r="C36" i="1"/>
  <c r="C41" i="2" s="1"/>
  <c r="D36" i="1"/>
  <c r="D41" i="2" s="1"/>
  <c r="E36" i="1"/>
  <c r="F36" i="1"/>
  <c r="G36" i="1"/>
  <c r="A37" i="1"/>
  <c r="A42" i="2" s="1"/>
  <c r="B37" i="1"/>
  <c r="B42" i="2" s="1"/>
  <c r="C37" i="1"/>
  <c r="C42" i="3" s="1"/>
  <c r="D37" i="1"/>
  <c r="D42" i="2" s="1"/>
  <c r="E37" i="1"/>
  <c r="F37" i="1"/>
  <c r="G37" i="1"/>
  <c r="A38" i="1"/>
  <c r="A43" i="3" s="1"/>
  <c r="B38" i="1"/>
  <c r="B43" i="2" s="1"/>
  <c r="C38" i="1"/>
  <c r="C43" i="2" s="1"/>
  <c r="D38" i="1"/>
  <c r="D43" i="2" s="1"/>
  <c r="E38" i="1"/>
  <c r="F38" i="1"/>
  <c r="G38" i="1"/>
  <c r="A39" i="1"/>
  <c r="B39" i="1"/>
  <c r="B44" i="2" s="1"/>
  <c r="C39" i="1"/>
  <c r="C44" i="2" s="1"/>
  <c r="D39" i="1"/>
  <c r="D44" i="2" s="1"/>
  <c r="E39" i="1"/>
  <c r="F39" i="1"/>
  <c r="G39" i="1"/>
  <c r="A40" i="1"/>
  <c r="A45" i="2" s="1"/>
  <c r="B40" i="1"/>
  <c r="C40" i="1"/>
  <c r="C45" i="3" s="1"/>
  <c r="E45" i="3" s="1"/>
  <c r="D40" i="1"/>
  <c r="D45" i="2" s="1"/>
  <c r="E40" i="1"/>
  <c r="F40" i="1"/>
  <c r="G40" i="1"/>
  <c r="A41" i="1"/>
  <c r="A46" i="2" s="1"/>
  <c r="B41" i="1"/>
  <c r="B46" i="2" s="1"/>
  <c r="C41" i="1"/>
  <c r="C46" i="3" s="1"/>
  <c r="D41" i="1"/>
  <c r="D46" i="2" s="1"/>
  <c r="E41" i="1"/>
  <c r="F41" i="1"/>
  <c r="G41" i="1"/>
  <c r="A42" i="1"/>
  <c r="A47" i="2" s="1"/>
  <c r="B42" i="1"/>
  <c r="B47" i="2" s="1"/>
  <c r="C42" i="1"/>
  <c r="C47" i="2" s="1"/>
  <c r="E47" i="2" s="1"/>
  <c r="D42" i="1"/>
  <c r="D47" i="2" s="1"/>
  <c r="E42" i="1"/>
  <c r="F42" i="1"/>
  <c r="G42" i="1"/>
  <c r="A43" i="1"/>
  <c r="B43" i="1"/>
  <c r="B48" i="2" s="1"/>
  <c r="C43" i="1"/>
  <c r="C48" i="2" s="1"/>
  <c r="D43" i="1"/>
  <c r="D48" i="2" s="1"/>
  <c r="E43" i="1"/>
  <c r="F43" i="1"/>
  <c r="G43" i="1"/>
  <c r="A44" i="1"/>
  <c r="A49" i="2" s="1"/>
  <c r="B44" i="1"/>
  <c r="B49" i="2" s="1"/>
  <c r="C44" i="1"/>
  <c r="C49" i="2" s="1"/>
  <c r="D44" i="1"/>
  <c r="D49" i="2" s="1"/>
  <c r="E44" i="1"/>
  <c r="F44" i="1"/>
  <c r="G44" i="1"/>
  <c r="A45" i="1"/>
  <c r="A50" i="2" s="1"/>
  <c r="B45" i="1"/>
  <c r="B50" i="2" s="1"/>
  <c r="C45" i="1"/>
  <c r="C50" i="3" s="1"/>
  <c r="D45" i="1"/>
  <c r="D50" i="2" s="1"/>
  <c r="E45" i="1"/>
  <c r="F45" i="1"/>
  <c r="G45" i="1"/>
  <c r="A46" i="1"/>
  <c r="A51" i="3" s="1"/>
  <c r="B46" i="1"/>
  <c r="B51" i="2" s="1"/>
  <c r="C46" i="1"/>
  <c r="C51" i="2" s="1"/>
  <c r="D46" i="1"/>
  <c r="D51" i="3" s="1"/>
  <c r="E46" i="1"/>
  <c r="F46" i="1"/>
  <c r="G46" i="1"/>
  <c r="A47" i="1"/>
  <c r="B47" i="1"/>
  <c r="B52" i="2" s="1"/>
  <c r="C47" i="1"/>
  <c r="C52" i="2" s="1"/>
  <c r="D47" i="1"/>
  <c r="D52" i="2" s="1"/>
  <c r="E47" i="1"/>
  <c r="F47" i="1"/>
  <c r="G47" i="1"/>
  <c r="A48" i="1"/>
  <c r="A53" i="2" s="1"/>
  <c r="B48" i="1"/>
  <c r="B53" i="2" s="1"/>
  <c r="C48" i="1"/>
  <c r="C53" i="2" s="1"/>
  <c r="E53" i="2" s="1"/>
  <c r="D48" i="1"/>
  <c r="D53" i="2" s="1"/>
  <c r="E48" i="1"/>
  <c r="F48" i="1"/>
  <c r="G48" i="1"/>
  <c r="A49" i="1"/>
  <c r="A54" i="2" s="1"/>
  <c r="B49" i="1"/>
  <c r="B54" i="2" s="1"/>
  <c r="C49" i="1"/>
  <c r="D49" i="1"/>
  <c r="D54" i="2" s="1"/>
  <c r="E54" i="2" s="1"/>
  <c r="E49" i="1"/>
  <c r="F49" i="1"/>
  <c r="G49" i="1"/>
  <c r="A50" i="1"/>
  <c r="A55" i="2" s="1"/>
  <c r="B50" i="1"/>
  <c r="B55" i="2" s="1"/>
  <c r="C50" i="1"/>
  <c r="C55" i="2" s="1"/>
  <c r="E55" i="2" s="1"/>
  <c r="D50" i="1"/>
  <c r="D55" i="2" s="1"/>
  <c r="E50" i="1"/>
  <c r="F50" i="1"/>
  <c r="G50" i="1"/>
  <c r="A51" i="1"/>
  <c r="A56" i="2" s="1"/>
  <c r="B51" i="1"/>
  <c r="B56" i="2" s="1"/>
  <c r="C51" i="1"/>
  <c r="C56" i="2" s="1"/>
  <c r="D51" i="1"/>
  <c r="D56" i="2" s="1"/>
  <c r="E51" i="1"/>
  <c r="F51" i="1"/>
  <c r="G51" i="1"/>
  <c r="A52" i="1"/>
  <c r="A57" i="2" s="1"/>
  <c r="B52" i="1"/>
  <c r="B57" i="2" s="1"/>
  <c r="C52" i="1"/>
  <c r="C57" i="2" s="1"/>
  <c r="D52" i="1"/>
  <c r="D57" i="2" s="1"/>
  <c r="E52" i="1"/>
  <c r="F52" i="1"/>
  <c r="G52" i="1"/>
  <c r="A53" i="1"/>
  <c r="A58" i="2" s="1"/>
  <c r="B53" i="1"/>
  <c r="C53" i="1"/>
  <c r="D53" i="1"/>
  <c r="E53" i="1"/>
  <c r="F53" i="1"/>
  <c r="G53" i="1"/>
  <c r="A54" i="1"/>
  <c r="A59" i="2" s="1"/>
  <c r="B54" i="1"/>
  <c r="B59" i="2" s="1"/>
  <c r="C54" i="1"/>
  <c r="D54" i="1"/>
  <c r="D59" i="2" s="1"/>
  <c r="E54" i="1"/>
  <c r="F54" i="1"/>
  <c r="G54" i="1"/>
  <c r="A55" i="1"/>
  <c r="A60" i="2" s="1"/>
  <c r="B55" i="1"/>
  <c r="B60" i="2" s="1"/>
  <c r="C55" i="1"/>
  <c r="C60" i="2" s="1"/>
  <c r="E60" i="2" s="1"/>
  <c r="D55" i="1"/>
  <c r="E55" i="1"/>
  <c r="F55" i="1"/>
  <c r="G55" i="1"/>
  <c r="A56" i="1"/>
  <c r="A61" i="2" s="1"/>
  <c r="B56" i="1"/>
  <c r="C56" i="1"/>
  <c r="C61" i="2" s="1"/>
  <c r="D56" i="1"/>
  <c r="D61" i="2" s="1"/>
  <c r="E56" i="1"/>
  <c r="F56" i="1"/>
  <c r="G56" i="1"/>
  <c r="A57" i="1"/>
  <c r="B57" i="1"/>
  <c r="C57" i="1"/>
  <c r="D57" i="1"/>
  <c r="E57" i="1"/>
  <c r="F57" i="1"/>
  <c r="G57" i="1"/>
  <c r="B25" i="1"/>
  <c r="B30" i="2" s="1"/>
  <c r="C25" i="1"/>
  <c r="C30" i="2" s="1"/>
  <c r="D25" i="1"/>
  <c r="D30" i="2" s="1"/>
  <c r="E25" i="1"/>
  <c r="F25" i="1"/>
  <c r="G25" i="1"/>
  <c r="C17" i="4"/>
  <c r="H8" i="3"/>
  <c r="B22" i="2"/>
  <c r="B27" i="2"/>
  <c r="A22" i="1"/>
  <c r="A27" i="2" s="1"/>
  <c r="B22" i="1"/>
  <c r="C22" i="1"/>
  <c r="C27" i="2" s="1"/>
  <c r="D22" i="1"/>
  <c r="D27" i="2" s="1"/>
  <c r="E22" i="1"/>
  <c r="F22" i="1"/>
  <c r="G22" i="1"/>
  <c r="A23" i="1"/>
  <c r="A28" i="2" s="1"/>
  <c r="B23" i="1"/>
  <c r="B28" i="2" s="1"/>
  <c r="C23" i="1"/>
  <c r="C28" i="2" s="1"/>
  <c r="D23" i="1"/>
  <c r="D28" i="2" s="1"/>
  <c r="E23" i="1"/>
  <c r="F23" i="1"/>
  <c r="G23" i="1"/>
  <c r="A24" i="1"/>
  <c r="A29" i="2" s="1"/>
  <c r="B24" i="1"/>
  <c r="B29" i="2" s="1"/>
  <c r="C24" i="1"/>
  <c r="C29" i="2" s="1"/>
  <c r="D24" i="1"/>
  <c r="D29" i="2" s="1"/>
  <c r="E24" i="1"/>
  <c r="F24" i="1"/>
  <c r="G24" i="1"/>
  <c r="A25" i="1"/>
  <c r="A30" i="2" s="1"/>
  <c r="B21" i="1"/>
  <c r="B26" i="2" s="1"/>
  <c r="C21" i="1"/>
  <c r="C26" i="2" s="1"/>
  <c r="D21" i="1"/>
  <c r="D26" i="2" s="1"/>
  <c r="E21" i="1"/>
  <c r="F21" i="1"/>
  <c r="G21" i="1"/>
  <c r="A2" i="1"/>
  <c r="A7" i="2" s="1"/>
  <c r="B2" i="1"/>
  <c r="B7" i="2" s="1"/>
  <c r="C2" i="1"/>
  <c r="C7" i="2" s="1"/>
  <c r="D2" i="1"/>
  <c r="E2" i="1"/>
  <c r="F2" i="1"/>
  <c r="G2" i="1"/>
  <c r="A3" i="1"/>
  <c r="B3" i="1"/>
  <c r="B8" i="2" s="1"/>
  <c r="C3" i="1"/>
  <c r="C8" i="2" s="1"/>
  <c r="D3" i="1"/>
  <c r="E3" i="1"/>
  <c r="F3" i="1"/>
  <c r="G3" i="1"/>
  <c r="A4" i="1"/>
  <c r="A9" i="2" s="1"/>
  <c r="B4" i="1"/>
  <c r="B9" i="2" s="1"/>
  <c r="C4" i="1"/>
  <c r="C9" i="2" s="1"/>
  <c r="D4" i="1"/>
  <c r="D9" i="2" s="1"/>
  <c r="E4" i="1"/>
  <c r="F4" i="1"/>
  <c r="G4" i="1"/>
  <c r="A5" i="1"/>
  <c r="B5" i="1"/>
  <c r="B10" i="2" s="1"/>
  <c r="C5" i="1"/>
  <c r="C10" i="2" s="1"/>
  <c r="D5" i="1"/>
  <c r="D10" i="2" s="1"/>
  <c r="E5" i="1"/>
  <c r="F5" i="1"/>
  <c r="G5" i="1"/>
  <c r="A6" i="1"/>
  <c r="A11" i="2" s="1"/>
  <c r="B6" i="1"/>
  <c r="B11" i="2" s="1"/>
  <c r="C6" i="1"/>
  <c r="D6" i="1"/>
  <c r="E6" i="1"/>
  <c r="F6" i="1"/>
  <c r="G6" i="1"/>
  <c r="A7" i="1"/>
  <c r="B7" i="1"/>
  <c r="B12" i="2" s="1"/>
  <c r="C7" i="1"/>
  <c r="C12" i="2" s="1"/>
  <c r="D7" i="1"/>
  <c r="D12" i="2" s="1"/>
  <c r="E7" i="1"/>
  <c r="F7" i="1"/>
  <c r="G7" i="1"/>
  <c r="A8" i="1"/>
  <c r="B8" i="1"/>
  <c r="B13" i="2" s="1"/>
  <c r="C8" i="1"/>
  <c r="C13" i="2" s="1"/>
  <c r="D8" i="1"/>
  <c r="E8" i="1"/>
  <c r="F8" i="1"/>
  <c r="G8" i="1"/>
  <c r="A9" i="1"/>
  <c r="A14" i="2" s="1"/>
  <c r="B9" i="1"/>
  <c r="C9" i="1"/>
  <c r="D9" i="1"/>
  <c r="D14" i="2" s="1"/>
  <c r="E9" i="1"/>
  <c r="F9" i="1"/>
  <c r="G9" i="1"/>
  <c r="A10" i="1"/>
  <c r="A15" i="2" s="1"/>
  <c r="B10" i="1"/>
  <c r="B15" i="2" s="1"/>
  <c r="C10" i="1"/>
  <c r="C15" i="2" s="1"/>
  <c r="D10" i="1"/>
  <c r="D15" i="2" s="1"/>
  <c r="E10" i="1"/>
  <c r="F10" i="1"/>
  <c r="G10" i="1"/>
  <c r="A11" i="1"/>
  <c r="A16" i="2" s="1"/>
  <c r="B11" i="1"/>
  <c r="B16" i="2" s="1"/>
  <c r="C11" i="1"/>
  <c r="D11" i="1"/>
  <c r="D16" i="2" s="1"/>
  <c r="E11" i="1"/>
  <c r="F11" i="1"/>
  <c r="G11" i="1"/>
  <c r="A12" i="1"/>
  <c r="A17" i="2" s="1"/>
  <c r="B12" i="1"/>
  <c r="B17" i="2" s="1"/>
  <c r="C12" i="1"/>
  <c r="C17" i="2" s="1"/>
  <c r="D12" i="1"/>
  <c r="D17" i="2" s="1"/>
  <c r="E12" i="1"/>
  <c r="F12" i="1"/>
  <c r="G12" i="1"/>
  <c r="A13" i="1"/>
  <c r="A18" i="2" s="1"/>
  <c r="B13" i="1"/>
  <c r="B18" i="2" s="1"/>
  <c r="C13" i="1"/>
  <c r="D13" i="1"/>
  <c r="D18" i="2" s="1"/>
  <c r="E13" i="1"/>
  <c r="F13" i="1"/>
  <c r="G13" i="1"/>
  <c r="A14" i="1"/>
  <c r="A19" i="2" s="1"/>
  <c r="B14" i="1"/>
  <c r="B19" i="2" s="1"/>
  <c r="C14" i="1"/>
  <c r="C19" i="2" s="1"/>
  <c r="D14" i="1"/>
  <c r="D19" i="2" s="1"/>
  <c r="E14" i="1"/>
  <c r="F14" i="1"/>
  <c r="G14" i="1"/>
  <c r="A15" i="1"/>
  <c r="A20" i="2" s="1"/>
  <c r="B15" i="1"/>
  <c r="B20" i="2" s="1"/>
  <c r="C15" i="1"/>
  <c r="C20" i="2" s="1"/>
  <c r="D15" i="1"/>
  <c r="D20" i="2" s="1"/>
  <c r="E15" i="1"/>
  <c r="F15" i="1"/>
  <c r="G15" i="1"/>
  <c r="A16" i="1"/>
  <c r="A21" i="2" s="1"/>
  <c r="B16" i="1"/>
  <c r="B21" i="2" s="1"/>
  <c r="C16" i="1"/>
  <c r="C21" i="2" s="1"/>
  <c r="D16" i="1"/>
  <c r="D21" i="2" s="1"/>
  <c r="E16" i="1"/>
  <c r="F16" i="1"/>
  <c r="G16" i="1"/>
  <c r="A17" i="1"/>
  <c r="A22" i="2" s="1"/>
  <c r="B17" i="1"/>
  <c r="C17" i="1"/>
  <c r="C22" i="2" s="1"/>
  <c r="D17" i="1"/>
  <c r="D22" i="2" s="1"/>
  <c r="E17" i="1"/>
  <c r="F17" i="1"/>
  <c r="G17" i="1"/>
  <c r="A18" i="1"/>
  <c r="A23" i="2" s="1"/>
  <c r="B18" i="1"/>
  <c r="B23" i="2" s="1"/>
  <c r="C18" i="1"/>
  <c r="C23" i="2" s="1"/>
  <c r="D18" i="1"/>
  <c r="D23" i="2" s="1"/>
  <c r="E18" i="1"/>
  <c r="F18" i="1"/>
  <c r="G18" i="1"/>
  <c r="A19" i="1"/>
  <c r="A24" i="2" s="1"/>
  <c r="B19" i="1"/>
  <c r="B24" i="2" s="1"/>
  <c r="C19" i="1"/>
  <c r="C24" i="2" s="1"/>
  <c r="D19" i="1"/>
  <c r="D24" i="2" s="1"/>
  <c r="E19" i="1"/>
  <c r="F19" i="1"/>
  <c r="G19" i="1"/>
  <c r="A20" i="1"/>
  <c r="A25" i="2" s="1"/>
  <c r="B20" i="1"/>
  <c r="B25" i="2" s="1"/>
  <c r="C20" i="1"/>
  <c r="C25" i="2" s="1"/>
  <c r="D20" i="1"/>
  <c r="D25" i="2" s="1"/>
  <c r="E20" i="1"/>
  <c r="F20" i="1"/>
  <c r="G20" i="1"/>
  <c r="A21" i="1"/>
  <c r="A26" i="2" s="1"/>
  <c r="B1" i="1"/>
  <c r="B6" i="2" s="1"/>
  <c r="C1" i="1"/>
  <c r="C6" i="2" s="1"/>
  <c r="D1" i="1"/>
  <c r="D6" i="2" s="1"/>
  <c r="E1" i="1"/>
  <c r="F1" i="1"/>
  <c r="G1" i="1"/>
  <c r="A1" i="1"/>
  <c r="B14" i="2"/>
  <c r="C14" i="2"/>
  <c r="C16" i="2"/>
  <c r="C18" i="2"/>
  <c r="D7" i="2"/>
  <c r="A8" i="2"/>
  <c r="D8" i="2"/>
  <c r="A10" i="2"/>
  <c r="C11" i="2"/>
  <c r="D11" i="2"/>
  <c r="A12" i="2"/>
  <c r="A13" i="2"/>
  <c r="D13" i="2"/>
  <c r="F45" i="3" l="1"/>
  <c r="F41" i="3"/>
  <c r="E51" i="3"/>
  <c r="F51" i="3"/>
  <c r="F47" i="3"/>
  <c r="E59" i="2"/>
  <c r="E61" i="2"/>
  <c r="E26" i="2"/>
  <c r="C46" i="2"/>
  <c r="E46" i="2" s="1"/>
  <c r="C40" i="2"/>
  <c r="D37" i="3"/>
  <c r="C39" i="3"/>
  <c r="E39" i="3" s="1"/>
  <c r="C41" i="3"/>
  <c r="E41" i="3" s="1"/>
  <c r="C43" i="3"/>
  <c r="E43" i="3" s="1"/>
  <c r="B47" i="3"/>
  <c r="B49" i="3"/>
  <c r="B51" i="3"/>
  <c r="E58" i="2"/>
  <c r="B38" i="3"/>
  <c r="A42" i="3"/>
  <c r="A46" i="3"/>
  <c r="D49" i="3"/>
  <c r="F49" i="3" s="1"/>
  <c r="C47" i="3"/>
  <c r="E47" i="3" s="1"/>
  <c r="E25" i="2"/>
  <c r="A51" i="2"/>
  <c r="C37" i="2"/>
  <c r="E37" i="2" s="1"/>
  <c r="B40" i="3"/>
  <c r="B44" i="3"/>
  <c r="B46" i="3"/>
  <c r="A50" i="3"/>
  <c r="C50" i="2"/>
  <c r="D38" i="3"/>
  <c r="C44" i="3"/>
  <c r="B48" i="3"/>
  <c r="B50" i="3"/>
  <c r="E11" i="2"/>
  <c r="E51" i="2"/>
  <c r="E43" i="2"/>
  <c r="E35" i="2"/>
  <c r="A43" i="2"/>
  <c r="A37" i="3"/>
  <c r="D40" i="3"/>
  <c r="D42" i="3"/>
  <c r="D44" i="3"/>
  <c r="D46" i="3"/>
  <c r="F46" i="3" s="1"/>
  <c r="C48" i="3"/>
  <c r="A39" i="3"/>
  <c r="A45" i="3"/>
  <c r="D48" i="3"/>
  <c r="F48" i="3" s="1"/>
  <c r="D50" i="3"/>
  <c r="B43" i="3"/>
  <c r="A47" i="3"/>
  <c r="E56" i="2"/>
  <c r="E32" i="2"/>
  <c r="E49" i="2"/>
  <c r="E33" i="2"/>
  <c r="E50" i="2"/>
  <c r="E52" i="2"/>
  <c r="E44" i="2"/>
  <c r="E36" i="2"/>
  <c r="E48" i="2"/>
  <c r="E42" i="2"/>
  <c r="E57" i="2"/>
  <c r="E41" i="2"/>
  <c r="E40" i="2"/>
  <c r="E34" i="2"/>
  <c r="E27" i="2"/>
  <c r="E24" i="2"/>
  <c r="E7" i="2"/>
  <c r="E22" i="2"/>
  <c r="E23" i="2"/>
  <c r="E30" i="2"/>
  <c r="E28" i="2"/>
  <c r="E21" i="2"/>
  <c r="E6" i="2"/>
  <c r="E19" i="2"/>
  <c r="E29" i="2"/>
  <c r="E20" i="2"/>
  <c r="E12" i="2"/>
  <c r="E10" i="2"/>
  <c r="E14" i="2"/>
  <c r="E13" i="2"/>
  <c r="E18" i="2"/>
  <c r="E15" i="2"/>
  <c r="E8" i="2"/>
  <c r="E16" i="2"/>
  <c r="E9" i="2"/>
  <c r="E17" i="2"/>
  <c r="F44" i="3" l="1"/>
  <c r="E46" i="3"/>
  <c r="E42" i="3"/>
  <c r="F42" i="3"/>
  <c r="E50" i="3"/>
  <c r="F50" i="3"/>
  <c r="E40" i="3"/>
  <c r="F40" i="3"/>
  <c r="E37" i="3"/>
  <c r="F37" i="3"/>
  <c r="E49" i="3"/>
  <c r="E38" i="3"/>
  <c r="F38" i="3"/>
  <c r="F39" i="3"/>
  <c r="F43" i="3"/>
  <c r="C6" i="3"/>
  <c r="E44" i="3"/>
  <c r="C7" i="3" s="1"/>
  <c r="E48" i="3"/>
  <c r="A6" i="2"/>
  <c r="D6" i="3" l="1"/>
  <c r="D5" i="3"/>
  <c r="H6" i="3"/>
  <c r="H7" i="3" s="1"/>
  <c r="H9" i="3" s="1"/>
  <c r="C18" i="4"/>
  <c r="C19" i="4" s="1"/>
  <c r="C5" i="3"/>
</calcChain>
</file>

<file path=xl/sharedStrings.xml><?xml version="1.0" encoding="utf-8"?>
<sst xmlns="http://schemas.openxmlformats.org/spreadsheetml/2006/main" count="75" uniqueCount="65">
  <si>
    <t>W4CZ20865</t>
  </si>
  <si>
    <t>W1PD95791</t>
  </si>
  <si>
    <t>W1CZ1478</t>
  </si>
  <si>
    <t>W1CZ1186</t>
  </si>
  <si>
    <t>W1CZ1064</t>
  </si>
  <si>
    <t>W1FPL361</t>
  </si>
  <si>
    <t>W1FPL283</t>
  </si>
  <si>
    <t>W1FPL364</t>
  </si>
  <si>
    <t>W3CN6397</t>
  </si>
  <si>
    <t>Notes:</t>
  </si>
  <si>
    <t>RS3 to Windhorse. Using VNC in network. Activity Monitor says 2.93Mb/sec</t>
  </si>
  <si>
    <t>Throughputs</t>
  </si>
  <si>
    <t>Work</t>
  </si>
  <si>
    <t>files</t>
  </si>
  <si>
    <t>kB</t>
  </si>
  <si>
    <t>sec</t>
  </si>
  <si>
    <t>kb/sec</t>
  </si>
  <si>
    <t>W1FPL625</t>
  </si>
  <si>
    <t>W1CZ2048</t>
  </si>
  <si>
    <t>W29983</t>
  </si>
  <si>
    <t>W23836</t>
  </si>
  <si>
    <t>W29205</t>
  </si>
  <si>
    <t>W8LS19078</t>
  </si>
  <si>
    <t>W1KG802</t>
  </si>
  <si>
    <t>W1PD105828</t>
  </si>
  <si>
    <t>W30322</t>
  </si>
  <si>
    <t>W1KG20930</t>
  </si>
  <si>
    <t>W20534</t>
  </si>
  <si>
    <t>W1GS60700</t>
  </si>
  <si>
    <t>W1GS60395</t>
  </si>
  <si>
    <t>W1KG6196</t>
  </si>
  <si>
    <t>W1KG5449</t>
  </si>
  <si>
    <t>W3CN2456</t>
  </si>
  <si>
    <t>Throughputs analysis</t>
  </si>
  <si>
    <t>Max</t>
  </si>
  <si>
    <t>Min</t>
  </si>
  <si>
    <t>Mean</t>
  </si>
  <si>
    <t>StdDev</t>
  </si>
  <si>
    <t>Copy time</t>
  </si>
  <si>
    <t>Library size kB</t>
  </si>
  <si>
    <t>sec/day</t>
  </si>
  <si>
    <t>Rate</t>
  </si>
  <si>
    <t>Tot Sec</t>
  </si>
  <si>
    <t>Tot Days</t>
  </si>
  <si>
    <t>Avg rate</t>
  </si>
  <si>
    <t>Total kb</t>
  </si>
  <si>
    <t>W00EGS1016238</t>
  </si>
  <si>
    <t>W00EGS1016236</t>
  </si>
  <si>
    <t>W00EGS1016213</t>
  </si>
  <si>
    <t>W00EGS1016202</t>
  </si>
  <si>
    <t>W00EGS1016199</t>
  </si>
  <si>
    <t>W00EGS1016181</t>
  </si>
  <si>
    <t>W00EGS1016047</t>
  </si>
  <si>
    <t>W00EGS1015752</t>
  </si>
  <si>
    <t>W00CHZ0103345</t>
  </si>
  <si>
    <t>W00CHZ0103344</t>
  </si>
  <si>
    <t>W00CHZ0103343</t>
  </si>
  <si>
    <t>W00CHZ0103342</t>
  </si>
  <si>
    <t>W00CHZ0103341</t>
  </si>
  <si>
    <t>W00CHZ0103340</t>
  </si>
  <si>
    <t>W00CHZ0103335</t>
  </si>
  <si>
    <t>Estimated values</t>
  </si>
  <si>
    <t>Expepcted sec</t>
  </si>
  <si>
    <t>sec/kb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</si>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</sst>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k/Northgate/bdrc/CapacityPlan/LogTime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Time"/>
    </sheetNames>
    <sheetDataSet>
      <sheetData sheetId="0">
        <row r="1">
          <cell r="A1" t="str">
            <v>W4CZ20865</v>
          </cell>
          <cell r="B1">
            <v>5</v>
          </cell>
          <cell r="C1">
            <v>7576</v>
          </cell>
          <cell r="D1">
            <v>0.28299999999999997</v>
          </cell>
          <cell r="E1">
            <v>1.7999999999999999E-2</v>
          </cell>
          <cell r="F1">
            <v>3.7999999999999999E-2</v>
          </cell>
          <cell r="G1">
            <v>19.739999999999998</v>
          </cell>
        </row>
        <row r="2">
          <cell r="A2" t="str">
            <v>W1PD95791</v>
          </cell>
          <cell r="B2">
            <v>5</v>
          </cell>
          <cell r="C2">
            <v>232536</v>
          </cell>
          <cell r="D2">
            <v>0.53200000000000003</v>
          </cell>
          <cell r="E2">
            <v>1.7999999999999999E-2</v>
          </cell>
          <cell r="F2">
            <v>0.105</v>
          </cell>
          <cell r="G2">
            <v>23.07</v>
          </cell>
        </row>
        <row r="3">
          <cell r="A3" t="str">
            <v>W1CZ1478</v>
          </cell>
          <cell r="B3">
            <v>6</v>
          </cell>
          <cell r="C3">
            <v>128</v>
          </cell>
          <cell r="D3">
            <v>6.0999999999999999E-2</v>
          </cell>
          <cell r="E3">
            <v>1.9E-2</v>
          </cell>
          <cell r="F3">
            <v>2.5999999999999999E-2</v>
          </cell>
          <cell r="G3">
            <v>73.88</v>
          </cell>
        </row>
        <row r="4">
          <cell r="A4" t="str">
            <v>W1CZ1186</v>
          </cell>
          <cell r="B4">
            <v>6</v>
          </cell>
          <cell r="C4">
            <v>192</v>
          </cell>
          <cell r="D4">
            <v>6.0999999999999999E-2</v>
          </cell>
          <cell r="E4">
            <v>1.9E-2</v>
          </cell>
          <cell r="F4">
            <v>2.7E-2</v>
          </cell>
          <cell r="G4">
            <v>74.73</v>
          </cell>
        </row>
        <row r="5">
          <cell r="A5" t="str">
            <v>W1CZ1064</v>
          </cell>
          <cell r="B5">
            <v>6</v>
          </cell>
          <cell r="C5">
            <v>224</v>
          </cell>
          <cell r="D5">
            <v>9.5000000000000001E-2</v>
          </cell>
          <cell r="E5">
            <v>0.02</v>
          </cell>
          <cell r="F5">
            <v>3.3000000000000002E-2</v>
          </cell>
          <cell r="G5">
            <v>56.38</v>
          </cell>
        </row>
        <row r="6">
          <cell r="A6" t="str">
            <v>W1FPL361</v>
          </cell>
          <cell r="B6">
            <v>207</v>
          </cell>
          <cell r="C6">
            <v>110560</v>
          </cell>
          <cell r="D6">
            <v>9.5969999999999995</v>
          </cell>
          <cell r="E6">
            <v>0.52400000000000002</v>
          </cell>
          <cell r="F6">
            <v>0.996</v>
          </cell>
          <cell r="G6">
            <v>15.84</v>
          </cell>
        </row>
        <row r="7">
          <cell r="A7" t="str">
            <v>W1FPL283</v>
          </cell>
          <cell r="B7">
            <v>207</v>
          </cell>
          <cell r="C7">
            <v>115472</v>
          </cell>
          <cell r="D7">
            <v>8.8330000000000002</v>
          </cell>
          <cell r="E7">
            <v>0.53100000000000003</v>
          </cell>
          <cell r="F7">
            <v>1.014</v>
          </cell>
          <cell r="G7">
            <v>17.48</v>
          </cell>
        </row>
        <row r="8">
          <cell r="A8" t="str">
            <v>W1FPL364</v>
          </cell>
          <cell r="B8">
            <v>207</v>
          </cell>
          <cell r="C8">
            <v>119984</v>
          </cell>
          <cell r="D8">
            <v>9.2680000000000007</v>
          </cell>
          <cell r="E8">
            <v>0.54700000000000004</v>
          </cell>
          <cell r="F8">
            <v>1.099</v>
          </cell>
          <cell r="G8">
            <v>17.760000000000002</v>
          </cell>
        </row>
        <row r="9">
          <cell r="A9" t="str">
            <v>W3CN6397</v>
          </cell>
          <cell r="B9">
            <v>208</v>
          </cell>
          <cell r="C9">
            <v>10576</v>
          </cell>
          <cell r="D9">
            <v>3.4390000000000001</v>
          </cell>
          <cell r="E9">
            <v>0.55900000000000005</v>
          </cell>
          <cell r="F9">
            <v>0.98899999999999999</v>
          </cell>
          <cell r="G9">
            <v>45.02</v>
          </cell>
        </row>
        <row r="10">
          <cell r="A10" t="str">
            <v>W1FPL625</v>
          </cell>
          <cell r="B10">
            <v>402</v>
          </cell>
          <cell r="C10">
            <v>200376</v>
          </cell>
          <cell r="D10">
            <v>17.321000000000002</v>
          </cell>
          <cell r="E10">
            <v>1.016</v>
          </cell>
          <cell r="F10">
            <v>1.992</v>
          </cell>
          <cell r="G10">
            <v>17.36</v>
          </cell>
        </row>
        <row r="11">
          <cell r="A11" t="str">
            <v>W1CZ2048</v>
          </cell>
          <cell r="B11">
            <v>402</v>
          </cell>
          <cell r="C11">
            <v>56192</v>
          </cell>
          <cell r="D11">
            <v>8.8409999999999993</v>
          </cell>
          <cell r="E11">
            <v>0.995</v>
          </cell>
          <cell r="F11">
            <v>1.653</v>
          </cell>
          <cell r="G11">
            <v>29.95</v>
          </cell>
        </row>
        <row r="12">
          <cell r="A12" t="str">
            <v>W29983</v>
          </cell>
          <cell r="B12">
            <v>404</v>
          </cell>
          <cell r="C12">
            <v>15416</v>
          </cell>
          <cell r="D12">
            <v>8.6110000000000007</v>
          </cell>
          <cell r="E12">
            <v>1.016</v>
          </cell>
          <cell r="F12">
            <v>1.69</v>
          </cell>
          <cell r="G12">
            <v>31.43</v>
          </cell>
        </row>
        <row r="13">
          <cell r="A13" t="str">
            <v>W23836</v>
          </cell>
          <cell r="B13">
            <v>404</v>
          </cell>
          <cell r="C13">
            <v>23208</v>
          </cell>
          <cell r="D13">
            <v>6.4489999999999998</v>
          </cell>
          <cell r="E13">
            <v>1.012</v>
          </cell>
          <cell r="F13">
            <v>1.6850000000000001</v>
          </cell>
          <cell r="G13">
            <v>41.81</v>
          </cell>
        </row>
        <row r="14">
          <cell r="A14" t="str">
            <v>W29205</v>
          </cell>
          <cell r="B14">
            <v>404</v>
          </cell>
          <cell r="C14">
            <v>26920</v>
          </cell>
          <cell r="D14">
            <v>10.994</v>
          </cell>
          <cell r="E14">
            <v>1.01</v>
          </cell>
          <cell r="F14">
            <v>1.677</v>
          </cell>
          <cell r="G14">
            <v>24.44</v>
          </cell>
        </row>
        <row r="15">
          <cell r="A15" t="str">
            <v>W8LS19078</v>
          </cell>
          <cell r="B15">
            <v>404</v>
          </cell>
          <cell r="C15">
            <v>33880</v>
          </cell>
          <cell r="D15">
            <v>10.128</v>
          </cell>
          <cell r="E15">
            <v>0.99399999999999999</v>
          </cell>
          <cell r="F15">
            <v>1.6419999999999999</v>
          </cell>
          <cell r="G15">
            <v>26.02</v>
          </cell>
        </row>
        <row r="16">
          <cell r="A16" t="str">
            <v>W1KG802</v>
          </cell>
          <cell r="B16">
            <v>404</v>
          </cell>
          <cell r="C16">
            <v>38520</v>
          </cell>
          <cell r="D16">
            <v>7.5510000000000002</v>
          </cell>
          <cell r="E16">
            <v>0.98499999999999999</v>
          </cell>
          <cell r="F16">
            <v>1.595</v>
          </cell>
          <cell r="G16">
            <v>34.159999999999997</v>
          </cell>
        </row>
        <row r="17">
          <cell r="A17" t="str">
            <v>W1PD105828</v>
          </cell>
          <cell r="B17">
            <v>404</v>
          </cell>
          <cell r="C17">
            <v>44256</v>
          </cell>
          <cell r="D17">
            <v>6.8710000000000004</v>
          </cell>
          <cell r="E17">
            <v>0.98899999999999999</v>
          </cell>
          <cell r="F17">
            <v>1.61</v>
          </cell>
          <cell r="G17">
            <v>37.81</v>
          </cell>
        </row>
        <row r="18">
          <cell r="A18" t="str">
            <v>W30322</v>
          </cell>
          <cell r="B18">
            <v>404</v>
          </cell>
          <cell r="C18">
            <v>64280</v>
          </cell>
          <cell r="D18">
            <v>15.952</v>
          </cell>
          <cell r="E18">
            <v>0.995</v>
          </cell>
          <cell r="F18">
            <v>1.66</v>
          </cell>
          <cell r="G18">
            <v>16.64</v>
          </cell>
        </row>
        <row r="19">
          <cell r="A19" t="str">
            <v>W1KG20930</v>
          </cell>
          <cell r="B19">
            <v>404</v>
          </cell>
          <cell r="C19">
            <v>66768</v>
          </cell>
          <cell r="D19">
            <v>10.839</v>
          </cell>
          <cell r="E19">
            <v>1</v>
          </cell>
          <cell r="F19">
            <v>1.6539999999999999</v>
          </cell>
          <cell r="G19">
            <v>24.48</v>
          </cell>
        </row>
        <row r="20">
          <cell r="A20" t="str">
            <v>W20534</v>
          </cell>
          <cell r="B20">
            <v>404</v>
          </cell>
          <cell r="C20">
            <v>71936</v>
          </cell>
          <cell r="D20">
            <v>13.01</v>
          </cell>
          <cell r="E20">
            <v>0.995</v>
          </cell>
          <cell r="F20">
            <v>1.6439999999999999</v>
          </cell>
          <cell r="G20">
            <v>20.28</v>
          </cell>
        </row>
        <row r="21">
          <cell r="A21" t="str">
            <v>W1GS60700</v>
          </cell>
          <cell r="B21">
            <v>404</v>
          </cell>
          <cell r="C21">
            <v>82224</v>
          </cell>
          <cell r="D21">
            <v>8.5609999999999999</v>
          </cell>
          <cell r="E21">
            <v>0.98799999999999999</v>
          </cell>
          <cell r="F21">
            <v>1.6419999999999999</v>
          </cell>
          <cell r="G21">
            <v>30.72</v>
          </cell>
        </row>
        <row r="22">
          <cell r="A22" t="str">
            <v>W1GS60395</v>
          </cell>
          <cell r="B22">
            <v>404</v>
          </cell>
          <cell r="C22">
            <v>112664</v>
          </cell>
          <cell r="D22">
            <v>11.618</v>
          </cell>
          <cell r="E22">
            <v>0.94199999999999995</v>
          </cell>
          <cell r="F22">
            <v>1.5</v>
          </cell>
          <cell r="G22">
            <v>21.02</v>
          </cell>
        </row>
        <row r="23">
          <cell r="A23" t="str">
            <v>W1KG6196</v>
          </cell>
          <cell r="B23">
            <v>404</v>
          </cell>
          <cell r="C23">
            <v>181512</v>
          </cell>
          <cell r="D23">
            <v>18.54</v>
          </cell>
          <cell r="E23">
            <v>0.98599999999999999</v>
          </cell>
          <cell r="F23">
            <v>1.6879999999999999</v>
          </cell>
          <cell r="G23">
            <v>14.41</v>
          </cell>
        </row>
        <row r="24">
          <cell r="A24" t="str">
            <v>W1KG5449</v>
          </cell>
          <cell r="B24">
            <v>404</v>
          </cell>
          <cell r="C24">
            <v>191976</v>
          </cell>
          <cell r="D24">
            <v>11.682</v>
          </cell>
          <cell r="E24">
            <v>0.96299999999999997</v>
          </cell>
          <cell r="F24">
            <v>1.62</v>
          </cell>
          <cell r="G24">
            <v>22.11</v>
          </cell>
        </row>
        <row r="25">
          <cell r="A25" t="str">
            <v>W3CN2456</v>
          </cell>
          <cell r="B25">
            <v>403</v>
          </cell>
          <cell r="C25">
            <v>195888</v>
          </cell>
          <cell r="D25">
            <v>13.279</v>
          </cell>
          <cell r="E25">
            <v>0.97699999999999998</v>
          </cell>
          <cell r="F25">
            <v>1.675</v>
          </cell>
          <cell r="G25">
            <v>19.97</v>
          </cell>
        </row>
        <row r="26">
          <cell r="A26" t="str">
            <v>W1FPL625</v>
          </cell>
          <cell r="B26">
            <v>402</v>
          </cell>
          <cell r="C26">
            <v>200376</v>
          </cell>
          <cell r="D26">
            <v>5.008</v>
          </cell>
          <cell r="E26">
            <v>0.93400000000000005</v>
          </cell>
          <cell r="F26">
            <v>1.4590000000000001</v>
          </cell>
          <cell r="G26">
            <v>47.78</v>
          </cell>
        </row>
        <row r="27">
          <cell r="A27" t="str">
            <v>W1CZ2048</v>
          </cell>
          <cell r="B27">
            <v>402</v>
          </cell>
          <cell r="C27">
            <v>56192</v>
          </cell>
          <cell r="D27">
            <v>4.2549999999999999</v>
          </cell>
          <cell r="E27">
            <v>0.94799999999999995</v>
          </cell>
          <cell r="F27">
            <v>1.411</v>
          </cell>
          <cell r="G27">
            <v>55.43</v>
          </cell>
        </row>
        <row r="28">
          <cell r="A28" t="str">
            <v>W29983</v>
          </cell>
          <cell r="B28">
            <v>404</v>
          </cell>
          <cell r="C28">
            <v>15416</v>
          </cell>
          <cell r="D28">
            <v>3.6219999999999999</v>
          </cell>
          <cell r="E28">
            <v>0.95</v>
          </cell>
          <cell r="F28">
            <v>1.407</v>
          </cell>
          <cell r="G28">
            <v>65.08</v>
          </cell>
        </row>
        <row r="29">
          <cell r="A29" t="str">
            <v>W23836</v>
          </cell>
          <cell r="B29">
            <v>404</v>
          </cell>
          <cell r="C29">
            <v>23208</v>
          </cell>
          <cell r="D29">
            <v>3.355</v>
          </cell>
          <cell r="E29">
            <v>0.94799999999999995</v>
          </cell>
          <cell r="F29">
            <v>1.405</v>
          </cell>
          <cell r="G29">
            <v>70.14</v>
          </cell>
        </row>
        <row r="30">
          <cell r="A30" t="str">
            <v>W29205</v>
          </cell>
          <cell r="B30">
            <v>404</v>
          </cell>
          <cell r="C30">
            <v>26920</v>
          </cell>
          <cell r="D30">
            <v>3.492</v>
          </cell>
          <cell r="E30">
            <v>0.95199999999999996</v>
          </cell>
          <cell r="F30">
            <v>1.4139999999999999</v>
          </cell>
          <cell r="G30">
            <v>67.760000000000005</v>
          </cell>
        </row>
        <row r="31">
          <cell r="A31" t="str">
            <v>W8LS19078</v>
          </cell>
          <cell r="B31">
            <v>404</v>
          </cell>
          <cell r="C31">
            <v>33880</v>
          </cell>
          <cell r="D31">
            <v>4.6470000000000002</v>
          </cell>
          <cell r="E31">
            <v>0.94899999999999995</v>
          </cell>
          <cell r="F31">
            <v>1.419</v>
          </cell>
          <cell r="G31">
            <v>50.97</v>
          </cell>
        </row>
        <row r="32">
          <cell r="A32" t="str">
            <v>W1KG802</v>
          </cell>
          <cell r="B32">
            <v>404</v>
          </cell>
          <cell r="C32">
            <v>38520</v>
          </cell>
          <cell r="D32">
            <v>3.629</v>
          </cell>
          <cell r="E32">
            <v>0.95499999999999996</v>
          </cell>
          <cell r="F32">
            <v>1.4330000000000001</v>
          </cell>
          <cell r="G32">
            <v>65.81</v>
          </cell>
        </row>
        <row r="33">
          <cell r="A33" t="str">
            <v>W1PD105828</v>
          </cell>
          <cell r="B33">
            <v>404</v>
          </cell>
          <cell r="C33">
            <v>44256</v>
          </cell>
          <cell r="D33">
            <v>3.7989999999999999</v>
          </cell>
          <cell r="E33">
            <v>0.95</v>
          </cell>
          <cell r="F33">
            <v>1.415</v>
          </cell>
          <cell r="G33">
            <v>62.27</v>
          </cell>
        </row>
        <row r="34">
          <cell r="A34" t="str">
            <v>W30322</v>
          </cell>
          <cell r="B34">
            <v>404</v>
          </cell>
          <cell r="C34">
            <v>64280</v>
          </cell>
          <cell r="D34">
            <v>5.484</v>
          </cell>
          <cell r="E34">
            <v>0.95899999999999996</v>
          </cell>
          <cell r="F34">
            <v>1.474</v>
          </cell>
          <cell r="G34">
            <v>44.36</v>
          </cell>
        </row>
        <row r="35">
          <cell r="A35" t="str">
            <v>W1KG20930</v>
          </cell>
          <cell r="B35">
            <v>404</v>
          </cell>
          <cell r="C35">
            <v>66768</v>
          </cell>
          <cell r="D35">
            <v>3.5609999999999999</v>
          </cell>
          <cell r="E35">
            <v>0.95799999999999996</v>
          </cell>
          <cell r="F35">
            <v>1.4590000000000001</v>
          </cell>
          <cell r="G35">
            <v>67.88</v>
          </cell>
        </row>
        <row r="36">
          <cell r="A36" t="str">
            <v>W20534</v>
          </cell>
          <cell r="B36">
            <v>404</v>
          </cell>
          <cell r="C36">
            <v>71936</v>
          </cell>
          <cell r="D36">
            <v>4.2050000000000001</v>
          </cell>
          <cell r="E36">
            <v>0.95199999999999996</v>
          </cell>
          <cell r="F36">
            <v>1.43</v>
          </cell>
          <cell r="G36">
            <v>56.63</v>
          </cell>
        </row>
        <row r="37">
          <cell r="A37" t="str">
            <v>W1GS60700</v>
          </cell>
          <cell r="B37">
            <v>404</v>
          </cell>
          <cell r="C37">
            <v>82224</v>
          </cell>
          <cell r="D37">
            <v>6.9509999999999996</v>
          </cell>
          <cell r="E37">
            <v>0.95799999999999996</v>
          </cell>
          <cell r="F37">
            <v>1.4990000000000001</v>
          </cell>
          <cell r="G37">
            <v>35.340000000000003</v>
          </cell>
        </row>
        <row r="38">
          <cell r="A38" t="str">
            <v>W1GS60395</v>
          </cell>
          <cell r="B38">
            <v>404</v>
          </cell>
          <cell r="C38">
            <v>112664</v>
          </cell>
          <cell r="D38">
            <v>5.585</v>
          </cell>
          <cell r="E38">
            <v>0.95399999999999996</v>
          </cell>
          <cell r="F38">
            <v>1.4810000000000001</v>
          </cell>
          <cell r="G38">
            <v>43.59</v>
          </cell>
        </row>
        <row r="39">
          <cell r="A39" t="str">
            <v>W1KG6196</v>
          </cell>
          <cell r="B39">
            <v>404</v>
          </cell>
          <cell r="C39">
            <v>181512</v>
          </cell>
          <cell r="D39">
            <v>6.88</v>
          </cell>
          <cell r="E39">
            <v>0.97099999999999997</v>
          </cell>
          <cell r="F39">
            <v>1.6279999999999999</v>
          </cell>
          <cell r="G39">
            <v>37.78</v>
          </cell>
        </row>
        <row r="40">
          <cell r="A40" t="str">
            <v>W1KG5449</v>
          </cell>
          <cell r="B40">
            <v>404</v>
          </cell>
          <cell r="C40">
            <v>191976</v>
          </cell>
          <cell r="D40">
            <v>5.6120000000000001</v>
          </cell>
          <cell r="E40">
            <v>0.95899999999999996</v>
          </cell>
          <cell r="F40">
            <v>1.5449999999999999</v>
          </cell>
          <cell r="G40">
            <v>44.61</v>
          </cell>
        </row>
        <row r="41">
          <cell r="A41" t="str">
            <v>W3CN2456</v>
          </cell>
          <cell r="B41">
            <v>403</v>
          </cell>
          <cell r="C41">
            <v>195888</v>
          </cell>
          <cell r="D41">
            <v>4.12</v>
          </cell>
          <cell r="E41">
            <v>0.95199999999999996</v>
          </cell>
          <cell r="F41">
            <v>1.4990000000000001</v>
          </cell>
          <cell r="G41">
            <v>59.48</v>
          </cell>
        </row>
        <row r="42">
          <cell r="A42" t="str">
            <v>W00CHZ0103335</v>
          </cell>
          <cell r="B42">
            <v>624</v>
          </cell>
          <cell r="C42">
            <v>180248</v>
          </cell>
          <cell r="D42">
            <v>16.399999999999999</v>
          </cell>
          <cell r="E42">
            <v>1.5169999999999999</v>
          </cell>
          <cell r="F42">
            <v>2.5859999999999999</v>
          </cell>
          <cell r="G42">
            <v>25.01</v>
          </cell>
        </row>
        <row r="43">
          <cell r="A43" t="str">
            <v>W00CHZ0103340</v>
          </cell>
          <cell r="B43">
            <v>1693</v>
          </cell>
          <cell r="C43">
            <v>86440</v>
          </cell>
          <cell r="D43">
            <v>31.442</v>
          </cell>
          <cell r="E43">
            <v>4.0659999999999998</v>
          </cell>
          <cell r="F43">
            <v>6.4870000000000001</v>
          </cell>
          <cell r="G43">
            <v>33.56</v>
          </cell>
        </row>
        <row r="44">
          <cell r="A44" t="str">
            <v>W00CHZ0103341</v>
          </cell>
          <cell r="B44">
            <v>210</v>
          </cell>
          <cell r="C44">
            <v>10640</v>
          </cell>
          <cell r="D44">
            <v>3.2410000000000001</v>
          </cell>
          <cell r="E44">
            <v>0.503</v>
          </cell>
          <cell r="F44">
            <v>0.76200000000000001</v>
          </cell>
          <cell r="G44">
            <v>39.04</v>
          </cell>
        </row>
        <row r="45">
          <cell r="A45" t="str">
            <v>W00CHZ0103342</v>
          </cell>
          <cell r="B45">
            <v>348</v>
          </cell>
          <cell r="C45">
            <v>217408</v>
          </cell>
          <cell r="D45">
            <v>15.986000000000001</v>
          </cell>
          <cell r="E45">
            <v>0.85799999999999998</v>
          </cell>
          <cell r="F45">
            <v>1.5509999999999999</v>
          </cell>
          <cell r="G45">
            <v>15.06</v>
          </cell>
        </row>
        <row r="46">
          <cell r="A46" t="str">
            <v>W00CHZ0103343</v>
          </cell>
          <cell r="B46">
            <v>264</v>
          </cell>
          <cell r="C46">
            <v>13560</v>
          </cell>
          <cell r="D46">
            <v>5.0490000000000004</v>
          </cell>
          <cell r="E46">
            <v>0.61899999999999999</v>
          </cell>
          <cell r="F46">
            <v>0.92</v>
          </cell>
          <cell r="G46">
            <v>30.48</v>
          </cell>
        </row>
        <row r="47">
          <cell r="A47" t="str">
            <v>W00CHZ0103344</v>
          </cell>
          <cell r="B47">
            <v>222</v>
          </cell>
          <cell r="C47">
            <v>11760</v>
          </cell>
          <cell r="D47">
            <v>4.3339999999999996</v>
          </cell>
          <cell r="E47">
            <v>0.53100000000000003</v>
          </cell>
          <cell r="F47">
            <v>0.80600000000000005</v>
          </cell>
          <cell r="G47">
            <v>30.85</v>
          </cell>
        </row>
        <row r="48">
          <cell r="A48" t="str">
            <v>W00CHZ0103345</v>
          </cell>
          <cell r="B48">
            <v>1838</v>
          </cell>
          <cell r="C48">
            <v>91112</v>
          </cell>
          <cell r="D48">
            <v>40.164000000000001</v>
          </cell>
          <cell r="E48">
            <v>4.4139999999999997</v>
          </cell>
          <cell r="F48">
            <v>6.9870000000000001</v>
          </cell>
          <cell r="G48">
            <v>28.38</v>
          </cell>
        </row>
        <row r="49">
          <cell r="A49" t="str">
            <v>W00EGS1015752</v>
          </cell>
          <cell r="B49">
            <v>610</v>
          </cell>
          <cell r="C49">
            <v>278904</v>
          </cell>
          <cell r="D49">
            <v>24.228000000000002</v>
          </cell>
          <cell r="E49">
            <v>1.4750000000000001</v>
          </cell>
          <cell r="F49">
            <v>2.4929999999999999</v>
          </cell>
          <cell r="G49">
            <v>16.37</v>
          </cell>
        </row>
        <row r="50">
          <cell r="A50" t="str">
            <v>W00EGS1016047</v>
          </cell>
          <cell r="B50">
            <v>48</v>
          </cell>
          <cell r="C50">
            <v>10232</v>
          </cell>
          <cell r="D50">
            <v>1.609</v>
          </cell>
          <cell r="E50">
            <v>0.11700000000000001</v>
          </cell>
          <cell r="F50">
            <v>0.17799999999999999</v>
          </cell>
          <cell r="G50">
            <v>18.350000000000001</v>
          </cell>
        </row>
        <row r="51">
          <cell r="A51" t="str">
            <v>W00EGS1016181</v>
          </cell>
          <cell r="B51">
            <v>183</v>
          </cell>
          <cell r="C51">
            <v>7872</v>
          </cell>
          <cell r="D51">
            <v>3.6520000000000001</v>
          </cell>
          <cell r="E51">
            <v>0.433</v>
          </cell>
          <cell r="F51">
            <v>0.64400000000000002</v>
          </cell>
          <cell r="G51">
            <v>29.48</v>
          </cell>
        </row>
        <row r="52">
          <cell r="A52" t="str">
            <v>W00EGS1016199</v>
          </cell>
          <cell r="B52">
            <v>144</v>
          </cell>
          <cell r="C52">
            <v>5568</v>
          </cell>
          <cell r="D52">
            <v>1.772</v>
          </cell>
          <cell r="E52">
            <v>0.33500000000000002</v>
          </cell>
          <cell r="F52">
            <v>0.48099999999999998</v>
          </cell>
          <cell r="G52">
            <v>46.05</v>
          </cell>
        </row>
        <row r="53">
          <cell r="A53" t="str">
            <v>W00EGS1016202</v>
          </cell>
          <cell r="B53">
            <v>107</v>
          </cell>
          <cell r="C53">
            <v>12688</v>
          </cell>
          <cell r="D53">
            <v>2.2000000000000002</v>
          </cell>
          <cell r="E53">
            <v>0.26300000000000001</v>
          </cell>
          <cell r="F53">
            <v>0.41</v>
          </cell>
          <cell r="G53">
            <v>30.59</v>
          </cell>
        </row>
        <row r="54">
          <cell r="A54" t="str">
            <v>W00EGS1016213</v>
          </cell>
          <cell r="B54">
            <v>294</v>
          </cell>
          <cell r="C54">
            <v>336064</v>
          </cell>
          <cell r="D54">
            <v>20.792999999999999</v>
          </cell>
          <cell r="E54">
            <v>0.73</v>
          </cell>
          <cell r="F54">
            <v>1.4630000000000001</v>
          </cell>
          <cell r="G54">
            <v>10.55</v>
          </cell>
        </row>
        <row r="55">
          <cell r="A55" t="str">
            <v>W00EGS1016236</v>
          </cell>
          <cell r="B55">
            <v>540</v>
          </cell>
          <cell r="C55">
            <v>27976</v>
          </cell>
          <cell r="D55">
            <v>9.59</v>
          </cell>
          <cell r="E55">
            <v>1.276</v>
          </cell>
          <cell r="F55">
            <v>1.946</v>
          </cell>
          <cell r="G55">
            <v>33.590000000000003</v>
          </cell>
        </row>
        <row r="56">
          <cell r="A56" t="str">
            <v>W00EGS1016238</v>
          </cell>
          <cell r="B56">
            <v>4390</v>
          </cell>
          <cell r="C56">
            <v>659288</v>
          </cell>
          <cell r="D56">
            <v>114.75</v>
          </cell>
          <cell r="E56">
            <v>10.723000000000001</v>
          </cell>
          <cell r="F56">
            <v>17.481000000000002</v>
          </cell>
          <cell r="G56">
            <v>24.57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42" workbookViewId="0">
      <selection activeCell="A25" sqref="A25"/>
    </sheetView>
  </sheetViews>
  <sheetFormatPr defaultRowHeight="15" x14ac:dyDescent="0.25"/>
  <sheetData>
    <row r="1" spans="1:7" x14ac:dyDescent="0.25">
      <c r="A1" t="str">
        <f>[1]LogTime!A1</f>
        <v>W4CZ20865</v>
      </c>
      <c r="B1">
        <f>[1]LogTime!B1</f>
        <v>5</v>
      </c>
      <c r="C1">
        <f>[1]LogTime!C1</f>
        <v>7576</v>
      </c>
      <c r="D1">
        <f>[1]LogTime!D1</f>
        <v>0.28299999999999997</v>
      </c>
      <c r="E1">
        <f>[1]LogTime!E1</f>
        <v>1.7999999999999999E-2</v>
      </c>
      <c r="F1">
        <f>[1]LogTime!F1</f>
        <v>3.7999999999999999E-2</v>
      </c>
      <c r="G1">
        <f>[1]LogTime!G1</f>
        <v>19.739999999999998</v>
      </c>
    </row>
    <row r="2" spans="1:7" x14ac:dyDescent="0.25">
      <c r="A2" t="str">
        <f>[1]LogTime!A2</f>
        <v>W1PD95791</v>
      </c>
      <c r="B2">
        <f>[1]LogTime!B2</f>
        <v>5</v>
      </c>
      <c r="C2">
        <f>[1]LogTime!C2</f>
        <v>232536</v>
      </c>
      <c r="D2">
        <f>[1]LogTime!D2</f>
        <v>0.53200000000000003</v>
      </c>
      <c r="E2">
        <f>[1]LogTime!E2</f>
        <v>1.7999999999999999E-2</v>
      </c>
      <c r="F2">
        <f>[1]LogTime!F2</f>
        <v>0.105</v>
      </c>
      <c r="G2">
        <f>[1]LogTime!G2</f>
        <v>23.07</v>
      </c>
    </row>
    <row r="3" spans="1:7" x14ac:dyDescent="0.25">
      <c r="A3" t="str">
        <f>[1]LogTime!A3</f>
        <v>W1CZ1478</v>
      </c>
      <c r="B3">
        <f>[1]LogTime!B3</f>
        <v>6</v>
      </c>
      <c r="C3">
        <f>[1]LogTime!C3</f>
        <v>128</v>
      </c>
      <c r="D3">
        <f>[1]LogTime!D3</f>
        <v>6.0999999999999999E-2</v>
      </c>
      <c r="E3">
        <f>[1]LogTime!E3</f>
        <v>1.9E-2</v>
      </c>
      <c r="F3">
        <f>[1]LogTime!F3</f>
        <v>2.5999999999999999E-2</v>
      </c>
      <c r="G3">
        <f>[1]LogTime!G3</f>
        <v>73.88</v>
      </c>
    </row>
    <row r="4" spans="1:7" x14ac:dyDescent="0.25">
      <c r="A4" t="str">
        <f>[1]LogTime!A4</f>
        <v>W1CZ1186</v>
      </c>
      <c r="B4">
        <f>[1]LogTime!B4</f>
        <v>6</v>
      </c>
      <c r="C4">
        <f>[1]LogTime!C4</f>
        <v>192</v>
      </c>
      <c r="D4">
        <f>[1]LogTime!D4</f>
        <v>6.0999999999999999E-2</v>
      </c>
      <c r="E4">
        <f>[1]LogTime!E4</f>
        <v>1.9E-2</v>
      </c>
      <c r="F4">
        <f>[1]LogTime!F4</f>
        <v>2.7E-2</v>
      </c>
      <c r="G4">
        <f>[1]LogTime!G4</f>
        <v>74.73</v>
      </c>
    </row>
    <row r="5" spans="1:7" x14ac:dyDescent="0.25">
      <c r="A5" t="str">
        <f>[1]LogTime!A5</f>
        <v>W1CZ1064</v>
      </c>
      <c r="B5">
        <f>[1]LogTime!B5</f>
        <v>6</v>
      </c>
      <c r="C5">
        <f>[1]LogTime!C5</f>
        <v>224</v>
      </c>
      <c r="D5">
        <f>[1]LogTime!D5</f>
        <v>9.5000000000000001E-2</v>
      </c>
      <c r="E5">
        <f>[1]LogTime!E5</f>
        <v>0.02</v>
      </c>
      <c r="F5">
        <f>[1]LogTime!F5</f>
        <v>3.3000000000000002E-2</v>
      </c>
      <c r="G5">
        <f>[1]LogTime!G5</f>
        <v>56.38</v>
      </c>
    </row>
    <row r="6" spans="1:7" x14ac:dyDescent="0.25">
      <c r="A6" t="str">
        <f>[1]LogTime!A6</f>
        <v>W1FPL361</v>
      </c>
      <c r="B6">
        <f>[1]LogTime!B6</f>
        <v>207</v>
      </c>
      <c r="C6">
        <f>[1]LogTime!C6</f>
        <v>110560</v>
      </c>
      <c r="D6">
        <f>[1]LogTime!D6</f>
        <v>9.5969999999999995</v>
      </c>
      <c r="E6">
        <f>[1]LogTime!E6</f>
        <v>0.52400000000000002</v>
      </c>
      <c r="F6">
        <f>[1]LogTime!F6</f>
        <v>0.996</v>
      </c>
      <c r="G6">
        <f>[1]LogTime!G6</f>
        <v>15.84</v>
      </c>
    </row>
    <row r="7" spans="1:7" x14ac:dyDescent="0.25">
      <c r="A7" t="str">
        <f>[1]LogTime!A7</f>
        <v>W1FPL283</v>
      </c>
      <c r="B7">
        <f>[1]LogTime!B7</f>
        <v>207</v>
      </c>
      <c r="C7">
        <f>[1]LogTime!C7</f>
        <v>115472</v>
      </c>
      <c r="D7">
        <f>[1]LogTime!D7</f>
        <v>8.8330000000000002</v>
      </c>
      <c r="E7">
        <f>[1]LogTime!E7</f>
        <v>0.53100000000000003</v>
      </c>
      <c r="F7">
        <f>[1]LogTime!F7</f>
        <v>1.014</v>
      </c>
      <c r="G7">
        <f>[1]LogTime!G7</f>
        <v>17.48</v>
      </c>
    </row>
    <row r="8" spans="1:7" x14ac:dyDescent="0.25">
      <c r="A8" t="str">
        <f>[1]LogTime!A8</f>
        <v>W1FPL364</v>
      </c>
      <c r="B8">
        <f>[1]LogTime!B8</f>
        <v>207</v>
      </c>
      <c r="C8">
        <f>[1]LogTime!C8</f>
        <v>119984</v>
      </c>
      <c r="D8">
        <f>[1]LogTime!D8</f>
        <v>9.2680000000000007</v>
      </c>
      <c r="E8">
        <f>[1]LogTime!E8</f>
        <v>0.54700000000000004</v>
      </c>
      <c r="F8">
        <f>[1]LogTime!F8</f>
        <v>1.099</v>
      </c>
      <c r="G8">
        <f>[1]LogTime!G8</f>
        <v>17.760000000000002</v>
      </c>
    </row>
    <row r="9" spans="1:7" x14ac:dyDescent="0.25">
      <c r="A9" t="str">
        <f>[1]LogTime!A9</f>
        <v>W3CN6397</v>
      </c>
      <c r="B9">
        <f>[1]LogTime!B9</f>
        <v>208</v>
      </c>
      <c r="C9">
        <f>[1]LogTime!C9</f>
        <v>10576</v>
      </c>
      <c r="D9">
        <f>[1]LogTime!D9</f>
        <v>3.4390000000000001</v>
      </c>
      <c r="E9">
        <f>[1]LogTime!E9</f>
        <v>0.55900000000000005</v>
      </c>
      <c r="F9">
        <f>[1]LogTime!F9</f>
        <v>0.98899999999999999</v>
      </c>
      <c r="G9">
        <f>[1]LogTime!G9</f>
        <v>45.02</v>
      </c>
    </row>
    <row r="10" spans="1:7" x14ac:dyDescent="0.25">
      <c r="A10" t="str">
        <f>[1]LogTime!A10</f>
        <v>W1FPL625</v>
      </c>
      <c r="B10">
        <f>[1]LogTime!B10</f>
        <v>402</v>
      </c>
      <c r="C10">
        <f>[1]LogTime!C10</f>
        <v>200376</v>
      </c>
      <c r="D10">
        <f>[1]LogTime!D10</f>
        <v>17.321000000000002</v>
      </c>
      <c r="E10">
        <f>[1]LogTime!E10</f>
        <v>1.016</v>
      </c>
      <c r="F10">
        <f>[1]LogTime!F10</f>
        <v>1.992</v>
      </c>
      <c r="G10">
        <f>[1]LogTime!G10</f>
        <v>17.36</v>
      </c>
    </row>
    <row r="11" spans="1:7" x14ac:dyDescent="0.25">
      <c r="A11" t="str">
        <f>[1]LogTime!A11</f>
        <v>W1CZ2048</v>
      </c>
      <c r="B11">
        <f>[1]LogTime!B11</f>
        <v>402</v>
      </c>
      <c r="C11">
        <f>[1]LogTime!C11</f>
        <v>56192</v>
      </c>
      <c r="D11">
        <f>[1]LogTime!D11</f>
        <v>8.8409999999999993</v>
      </c>
      <c r="E11">
        <f>[1]LogTime!E11</f>
        <v>0.995</v>
      </c>
      <c r="F11">
        <f>[1]LogTime!F11</f>
        <v>1.653</v>
      </c>
      <c r="G11">
        <f>[1]LogTime!G11</f>
        <v>29.95</v>
      </c>
    </row>
    <row r="12" spans="1:7" x14ac:dyDescent="0.25">
      <c r="A12" t="str">
        <f>[1]LogTime!A12</f>
        <v>W29983</v>
      </c>
      <c r="B12">
        <f>[1]LogTime!B12</f>
        <v>404</v>
      </c>
      <c r="C12">
        <f>[1]LogTime!C12</f>
        <v>15416</v>
      </c>
      <c r="D12">
        <f>[1]LogTime!D12</f>
        <v>8.6110000000000007</v>
      </c>
      <c r="E12">
        <f>[1]LogTime!E12</f>
        <v>1.016</v>
      </c>
      <c r="F12">
        <f>[1]LogTime!F12</f>
        <v>1.69</v>
      </c>
      <c r="G12">
        <f>[1]LogTime!G12</f>
        <v>31.43</v>
      </c>
    </row>
    <row r="13" spans="1:7" x14ac:dyDescent="0.25">
      <c r="A13" t="str">
        <f>[1]LogTime!A13</f>
        <v>W23836</v>
      </c>
      <c r="B13">
        <f>[1]LogTime!B13</f>
        <v>404</v>
      </c>
      <c r="C13">
        <f>[1]LogTime!C13</f>
        <v>23208</v>
      </c>
      <c r="D13">
        <f>[1]LogTime!D13</f>
        <v>6.4489999999999998</v>
      </c>
      <c r="E13">
        <f>[1]LogTime!E13</f>
        <v>1.012</v>
      </c>
      <c r="F13">
        <f>[1]LogTime!F13</f>
        <v>1.6850000000000001</v>
      </c>
      <c r="G13">
        <f>[1]LogTime!G13</f>
        <v>41.81</v>
      </c>
    </row>
    <row r="14" spans="1:7" x14ac:dyDescent="0.25">
      <c r="A14" t="str">
        <f>[1]LogTime!A14</f>
        <v>W29205</v>
      </c>
      <c r="B14">
        <f>[1]LogTime!B14</f>
        <v>404</v>
      </c>
      <c r="C14">
        <f>[1]LogTime!C14</f>
        <v>26920</v>
      </c>
      <c r="D14">
        <f>[1]LogTime!D14</f>
        <v>10.994</v>
      </c>
      <c r="E14">
        <f>[1]LogTime!E14</f>
        <v>1.01</v>
      </c>
      <c r="F14">
        <f>[1]LogTime!F14</f>
        <v>1.677</v>
      </c>
      <c r="G14">
        <f>[1]LogTime!G14</f>
        <v>24.44</v>
      </c>
    </row>
    <row r="15" spans="1:7" x14ac:dyDescent="0.25">
      <c r="A15" t="str">
        <f>[1]LogTime!A15</f>
        <v>W8LS19078</v>
      </c>
      <c r="B15">
        <f>[1]LogTime!B15</f>
        <v>404</v>
      </c>
      <c r="C15">
        <f>[1]LogTime!C15</f>
        <v>33880</v>
      </c>
      <c r="D15">
        <f>[1]LogTime!D15</f>
        <v>10.128</v>
      </c>
      <c r="E15">
        <f>[1]LogTime!E15</f>
        <v>0.99399999999999999</v>
      </c>
      <c r="F15">
        <f>[1]LogTime!F15</f>
        <v>1.6419999999999999</v>
      </c>
      <c r="G15">
        <f>[1]LogTime!G15</f>
        <v>26.02</v>
      </c>
    </row>
    <row r="16" spans="1:7" x14ac:dyDescent="0.25">
      <c r="A16" t="str">
        <f>[1]LogTime!A16</f>
        <v>W1KG802</v>
      </c>
      <c r="B16">
        <f>[1]LogTime!B16</f>
        <v>404</v>
      </c>
      <c r="C16">
        <f>[1]LogTime!C16</f>
        <v>38520</v>
      </c>
      <c r="D16">
        <f>[1]LogTime!D16</f>
        <v>7.5510000000000002</v>
      </c>
      <c r="E16">
        <f>[1]LogTime!E16</f>
        <v>0.98499999999999999</v>
      </c>
      <c r="F16">
        <f>[1]LogTime!F16</f>
        <v>1.595</v>
      </c>
      <c r="G16">
        <f>[1]LogTime!G16</f>
        <v>34.159999999999997</v>
      </c>
    </row>
    <row r="17" spans="1:7" x14ac:dyDescent="0.25">
      <c r="A17" t="str">
        <f>[1]LogTime!A17</f>
        <v>W1PD105828</v>
      </c>
      <c r="B17">
        <f>[1]LogTime!B17</f>
        <v>404</v>
      </c>
      <c r="C17">
        <f>[1]LogTime!C17</f>
        <v>44256</v>
      </c>
      <c r="D17">
        <f>[1]LogTime!D17</f>
        <v>6.8710000000000004</v>
      </c>
      <c r="E17">
        <f>[1]LogTime!E17</f>
        <v>0.98899999999999999</v>
      </c>
      <c r="F17">
        <f>[1]LogTime!F17</f>
        <v>1.61</v>
      </c>
      <c r="G17">
        <f>[1]LogTime!G17</f>
        <v>37.81</v>
      </c>
    </row>
    <row r="18" spans="1:7" x14ac:dyDescent="0.25">
      <c r="A18" t="str">
        <f>[1]LogTime!A18</f>
        <v>W30322</v>
      </c>
      <c r="B18">
        <f>[1]LogTime!B18</f>
        <v>404</v>
      </c>
      <c r="C18">
        <f>[1]LogTime!C18</f>
        <v>64280</v>
      </c>
      <c r="D18">
        <f>[1]LogTime!D18</f>
        <v>15.952</v>
      </c>
      <c r="E18">
        <f>[1]LogTime!E18</f>
        <v>0.995</v>
      </c>
      <c r="F18">
        <f>[1]LogTime!F18</f>
        <v>1.66</v>
      </c>
      <c r="G18">
        <f>[1]LogTime!G18</f>
        <v>16.64</v>
      </c>
    </row>
    <row r="19" spans="1:7" x14ac:dyDescent="0.25">
      <c r="A19" t="str">
        <f>[1]LogTime!A19</f>
        <v>W1KG20930</v>
      </c>
      <c r="B19">
        <f>[1]LogTime!B19</f>
        <v>404</v>
      </c>
      <c r="C19">
        <f>[1]LogTime!C19</f>
        <v>66768</v>
      </c>
      <c r="D19">
        <f>[1]LogTime!D19</f>
        <v>10.839</v>
      </c>
      <c r="E19">
        <f>[1]LogTime!E19</f>
        <v>1</v>
      </c>
      <c r="F19">
        <f>[1]LogTime!F19</f>
        <v>1.6539999999999999</v>
      </c>
      <c r="G19">
        <f>[1]LogTime!G19</f>
        <v>24.48</v>
      </c>
    </row>
    <row r="20" spans="1:7" x14ac:dyDescent="0.25">
      <c r="A20" t="str">
        <f>[1]LogTime!A20</f>
        <v>W20534</v>
      </c>
      <c r="B20">
        <f>[1]LogTime!B20</f>
        <v>404</v>
      </c>
      <c r="C20">
        <f>[1]LogTime!C20</f>
        <v>71936</v>
      </c>
      <c r="D20">
        <f>[1]LogTime!D20</f>
        <v>13.01</v>
      </c>
      <c r="E20">
        <f>[1]LogTime!E20</f>
        <v>0.995</v>
      </c>
      <c r="F20">
        <f>[1]LogTime!F20</f>
        <v>1.6439999999999999</v>
      </c>
      <c r="G20">
        <f>[1]LogTime!G20</f>
        <v>20.28</v>
      </c>
    </row>
    <row r="21" spans="1:7" x14ac:dyDescent="0.25">
      <c r="A21" t="str">
        <f>[1]LogTime!A21</f>
        <v>W1GS60700</v>
      </c>
      <c r="B21">
        <f>[1]LogTime!B21</f>
        <v>404</v>
      </c>
      <c r="C21">
        <f>[1]LogTime!C21</f>
        <v>82224</v>
      </c>
      <c r="D21">
        <f>[1]LogTime!D21</f>
        <v>8.5609999999999999</v>
      </c>
      <c r="E21">
        <f>[1]LogTime!E21</f>
        <v>0.98799999999999999</v>
      </c>
      <c r="F21">
        <f>[1]LogTime!F21</f>
        <v>1.6419999999999999</v>
      </c>
      <c r="G21">
        <f>[1]LogTime!G21</f>
        <v>30.72</v>
      </c>
    </row>
    <row r="22" spans="1:7" x14ac:dyDescent="0.25">
      <c r="A22" t="str">
        <f>[1]LogTime!A22</f>
        <v>W1GS60395</v>
      </c>
      <c r="B22">
        <f>[1]LogTime!B22</f>
        <v>404</v>
      </c>
      <c r="C22">
        <f>[1]LogTime!C22</f>
        <v>112664</v>
      </c>
      <c r="D22">
        <f>[1]LogTime!D22</f>
        <v>11.618</v>
      </c>
      <c r="E22">
        <f>[1]LogTime!E22</f>
        <v>0.94199999999999995</v>
      </c>
      <c r="F22">
        <f>[1]LogTime!F22</f>
        <v>1.5</v>
      </c>
      <c r="G22">
        <f>[1]LogTime!G22</f>
        <v>21.02</v>
      </c>
    </row>
    <row r="23" spans="1:7" x14ac:dyDescent="0.25">
      <c r="A23" t="str">
        <f>[1]LogTime!A23</f>
        <v>W1KG6196</v>
      </c>
      <c r="B23">
        <f>[1]LogTime!B23</f>
        <v>404</v>
      </c>
      <c r="C23">
        <f>[1]LogTime!C23</f>
        <v>181512</v>
      </c>
      <c r="D23">
        <f>[1]LogTime!D23</f>
        <v>18.54</v>
      </c>
      <c r="E23">
        <f>[1]LogTime!E23</f>
        <v>0.98599999999999999</v>
      </c>
      <c r="F23">
        <f>[1]LogTime!F23</f>
        <v>1.6879999999999999</v>
      </c>
      <c r="G23">
        <f>[1]LogTime!G23</f>
        <v>14.41</v>
      </c>
    </row>
    <row r="24" spans="1:7" x14ac:dyDescent="0.25">
      <c r="A24" t="str">
        <f>[1]LogTime!A24</f>
        <v>W1KG5449</v>
      </c>
      <c r="B24">
        <f>[1]LogTime!B24</f>
        <v>404</v>
      </c>
      <c r="C24">
        <f>[1]LogTime!C24</f>
        <v>191976</v>
      </c>
      <c r="D24">
        <f>[1]LogTime!D24</f>
        <v>11.682</v>
      </c>
      <c r="E24">
        <f>[1]LogTime!E24</f>
        <v>0.96299999999999997</v>
      </c>
      <c r="F24">
        <f>[1]LogTime!F24</f>
        <v>1.62</v>
      </c>
      <c r="G24">
        <f>[1]LogTime!G24</f>
        <v>22.11</v>
      </c>
    </row>
    <row r="25" spans="1:7" x14ac:dyDescent="0.25">
      <c r="A25" t="str">
        <f>[1]LogTime!A25</f>
        <v>W3CN2456</v>
      </c>
      <c r="B25">
        <f>[1]LogTime!B25</f>
        <v>403</v>
      </c>
      <c r="C25">
        <f>[1]LogTime!C25</f>
        <v>195888</v>
      </c>
      <c r="D25">
        <f>[1]LogTime!D25</f>
        <v>13.279</v>
      </c>
      <c r="E25">
        <f>[1]LogTime!E25</f>
        <v>0.97699999999999998</v>
      </c>
      <c r="F25">
        <f>[1]LogTime!F25</f>
        <v>1.675</v>
      </c>
      <c r="G25">
        <f>[1]LogTime!G25</f>
        <v>19.97</v>
      </c>
    </row>
    <row r="26" spans="1:7" x14ac:dyDescent="0.25">
      <c r="A26" t="str">
        <f>[1]LogTime!A26</f>
        <v>W1FPL625</v>
      </c>
      <c r="B26">
        <f>[1]LogTime!B26</f>
        <v>402</v>
      </c>
      <c r="C26">
        <f>[1]LogTime!C26</f>
        <v>200376</v>
      </c>
      <c r="D26">
        <f>[1]LogTime!D26</f>
        <v>5.008</v>
      </c>
      <c r="E26">
        <f>[1]LogTime!E26</f>
        <v>0.93400000000000005</v>
      </c>
      <c r="F26">
        <f>[1]LogTime!F26</f>
        <v>1.4590000000000001</v>
      </c>
      <c r="G26">
        <f>[1]LogTime!G26</f>
        <v>47.78</v>
      </c>
    </row>
    <row r="27" spans="1:7" x14ac:dyDescent="0.25">
      <c r="A27" t="str">
        <f>[1]LogTime!A27</f>
        <v>W1CZ2048</v>
      </c>
      <c r="B27">
        <f>[1]LogTime!B27</f>
        <v>402</v>
      </c>
      <c r="C27">
        <f>[1]LogTime!C27</f>
        <v>56192</v>
      </c>
      <c r="D27">
        <f>[1]LogTime!D27</f>
        <v>4.2549999999999999</v>
      </c>
      <c r="E27">
        <f>[1]LogTime!E27</f>
        <v>0.94799999999999995</v>
      </c>
      <c r="F27">
        <f>[1]LogTime!F27</f>
        <v>1.411</v>
      </c>
      <c r="G27">
        <f>[1]LogTime!G27</f>
        <v>55.43</v>
      </c>
    </row>
    <row r="28" spans="1:7" x14ac:dyDescent="0.25">
      <c r="A28" t="str">
        <f>[1]LogTime!A28</f>
        <v>W29983</v>
      </c>
      <c r="B28">
        <f>[1]LogTime!B28</f>
        <v>404</v>
      </c>
      <c r="C28">
        <f>[1]LogTime!C28</f>
        <v>15416</v>
      </c>
      <c r="D28">
        <f>[1]LogTime!D28</f>
        <v>3.6219999999999999</v>
      </c>
      <c r="E28">
        <f>[1]LogTime!E28</f>
        <v>0.95</v>
      </c>
      <c r="F28">
        <f>[1]LogTime!F28</f>
        <v>1.407</v>
      </c>
      <c r="G28">
        <f>[1]LogTime!G28</f>
        <v>65.08</v>
      </c>
    </row>
    <row r="29" spans="1:7" x14ac:dyDescent="0.25">
      <c r="A29" t="str">
        <f>[1]LogTime!A29</f>
        <v>W23836</v>
      </c>
      <c r="B29">
        <f>[1]LogTime!B29</f>
        <v>404</v>
      </c>
      <c r="C29">
        <f>[1]LogTime!C29</f>
        <v>23208</v>
      </c>
      <c r="D29">
        <f>[1]LogTime!D29</f>
        <v>3.355</v>
      </c>
      <c r="E29">
        <f>[1]LogTime!E29</f>
        <v>0.94799999999999995</v>
      </c>
      <c r="F29">
        <f>[1]LogTime!F29</f>
        <v>1.405</v>
      </c>
      <c r="G29">
        <f>[1]LogTime!G29</f>
        <v>70.14</v>
      </c>
    </row>
    <row r="30" spans="1:7" x14ac:dyDescent="0.25">
      <c r="A30" t="str">
        <f>[1]LogTime!A30</f>
        <v>W29205</v>
      </c>
      <c r="B30">
        <f>[1]LogTime!B30</f>
        <v>404</v>
      </c>
      <c r="C30">
        <f>[1]LogTime!C30</f>
        <v>26920</v>
      </c>
      <c r="D30">
        <f>[1]LogTime!D30</f>
        <v>3.492</v>
      </c>
      <c r="E30">
        <f>[1]LogTime!E30</f>
        <v>0.95199999999999996</v>
      </c>
      <c r="F30">
        <f>[1]LogTime!F30</f>
        <v>1.4139999999999999</v>
      </c>
      <c r="G30">
        <f>[1]LogTime!G30</f>
        <v>67.760000000000005</v>
      </c>
    </row>
    <row r="31" spans="1:7" x14ac:dyDescent="0.25">
      <c r="A31" t="str">
        <f>[1]LogTime!A31</f>
        <v>W8LS19078</v>
      </c>
      <c r="B31">
        <f>[1]LogTime!B31</f>
        <v>404</v>
      </c>
      <c r="C31">
        <f>[1]LogTime!C31</f>
        <v>33880</v>
      </c>
      <c r="D31">
        <f>[1]LogTime!D31</f>
        <v>4.6470000000000002</v>
      </c>
      <c r="E31">
        <f>[1]LogTime!E31</f>
        <v>0.94899999999999995</v>
      </c>
      <c r="F31">
        <f>[1]LogTime!F31</f>
        <v>1.419</v>
      </c>
      <c r="G31">
        <f>[1]LogTime!G31</f>
        <v>50.97</v>
      </c>
    </row>
    <row r="32" spans="1:7" x14ac:dyDescent="0.25">
      <c r="A32" t="str">
        <f>[1]LogTime!A32</f>
        <v>W1KG802</v>
      </c>
      <c r="B32">
        <f>[1]LogTime!B32</f>
        <v>404</v>
      </c>
      <c r="C32">
        <f>[1]LogTime!C32</f>
        <v>38520</v>
      </c>
      <c r="D32">
        <f>[1]LogTime!D32</f>
        <v>3.629</v>
      </c>
      <c r="E32">
        <f>[1]LogTime!E32</f>
        <v>0.95499999999999996</v>
      </c>
      <c r="F32">
        <f>[1]LogTime!F32</f>
        <v>1.4330000000000001</v>
      </c>
      <c r="G32">
        <f>[1]LogTime!G32</f>
        <v>65.81</v>
      </c>
    </row>
    <row r="33" spans="1:7" x14ac:dyDescent="0.25">
      <c r="A33" t="str">
        <f>[1]LogTime!A33</f>
        <v>W1PD105828</v>
      </c>
      <c r="B33">
        <f>[1]LogTime!B33</f>
        <v>404</v>
      </c>
      <c r="C33">
        <f>[1]LogTime!C33</f>
        <v>44256</v>
      </c>
      <c r="D33">
        <f>[1]LogTime!D33</f>
        <v>3.7989999999999999</v>
      </c>
      <c r="E33">
        <f>[1]LogTime!E33</f>
        <v>0.95</v>
      </c>
      <c r="F33">
        <f>[1]LogTime!F33</f>
        <v>1.415</v>
      </c>
      <c r="G33">
        <f>[1]LogTime!G33</f>
        <v>62.27</v>
      </c>
    </row>
    <row r="34" spans="1:7" x14ac:dyDescent="0.25">
      <c r="A34" t="str">
        <f>[1]LogTime!A34</f>
        <v>W30322</v>
      </c>
      <c r="B34">
        <f>[1]LogTime!B34</f>
        <v>404</v>
      </c>
      <c r="C34">
        <f>[1]LogTime!C34</f>
        <v>64280</v>
      </c>
      <c r="D34">
        <f>[1]LogTime!D34</f>
        <v>5.484</v>
      </c>
      <c r="E34">
        <f>[1]LogTime!E34</f>
        <v>0.95899999999999996</v>
      </c>
      <c r="F34">
        <f>[1]LogTime!F34</f>
        <v>1.474</v>
      </c>
      <c r="G34">
        <f>[1]LogTime!G34</f>
        <v>44.36</v>
      </c>
    </row>
    <row r="35" spans="1:7" x14ac:dyDescent="0.25">
      <c r="A35" t="str">
        <f>[1]LogTime!A35</f>
        <v>W1KG20930</v>
      </c>
      <c r="B35">
        <f>[1]LogTime!B35</f>
        <v>404</v>
      </c>
      <c r="C35">
        <f>[1]LogTime!C35</f>
        <v>66768</v>
      </c>
      <c r="D35">
        <f>[1]LogTime!D35</f>
        <v>3.5609999999999999</v>
      </c>
      <c r="E35">
        <f>[1]LogTime!E35</f>
        <v>0.95799999999999996</v>
      </c>
      <c r="F35">
        <f>[1]LogTime!F35</f>
        <v>1.4590000000000001</v>
      </c>
      <c r="G35">
        <f>[1]LogTime!G35</f>
        <v>67.88</v>
      </c>
    </row>
    <row r="36" spans="1:7" x14ac:dyDescent="0.25">
      <c r="A36" t="str">
        <f>[1]LogTime!A36</f>
        <v>W20534</v>
      </c>
      <c r="B36">
        <f>[1]LogTime!B36</f>
        <v>404</v>
      </c>
      <c r="C36">
        <f>[1]LogTime!C36</f>
        <v>71936</v>
      </c>
      <c r="D36">
        <f>[1]LogTime!D36</f>
        <v>4.2050000000000001</v>
      </c>
      <c r="E36">
        <f>[1]LogTime!E36</f>
        <v>0.95199999999999996</v>
      </c>
      <c r="F36">
        <f>[1]LogTime!F36</f>
        <v>1.43</v>
      </c>
      <c r="G36">
        <f>[1]LogTime!G36</f>
        <v>56.63</v>
      </c>
    </row>
    <row r="37" spans="1:7" x14ac:dyDescent="0.25">
      <c r="A37" t="str">
        <f>[1]LogTime!A37</f>
        <v>W1GS60700</v>
      </c>
      <c r="B37">
        <f>[1]LogTime!B37</f>
        <v>404</v>
      </c>
      <c r="C37">
        <f>[1]LogTime!C37</f>
        <v>82224</v>
      </c>
      <c r="D37">
        <f>[1]LogTime!D37</f>
        <v>6.9509999999999996</v>
      </c>
      <c r="E37">
        <f>[1]LogTime!E37</f>
        <v>0.95799999999999996</v>
      </c>
      <c r="F37">
        <f>[1]LogTime!F37</f>
        <v>1.4990000000000001</v>
      </c>
      <c r="G37">
        <f>[1]LogTime!G37</f>
        <v>35.340000000000003</v>
      </c>
    </row>
    <row r="38" spans="1:7" x14ac:dyDescent="0.25">
      <c r="A38" t="str">
        <f>[1]LogTime!A38</f>
        <v>W1GS60395</v>
      </c>
      <c r="B38">
        <f>[1]LogTime!B38</f>
        <v>404</v>
      </c>
      <c r="C38">
        <f>[1]LogTime!C38</f>
        <v>112664</v>
      </c>
      <c r="D38">
        <f>[1]LogTime!D38</f>
        <v>5.585</v>
      </c>
      <c r="E38">
        <f>[1]LogTime!E38</f>
        <v>0.95399999999999996</v>
      </c>
      <c r="F38">
        <f>[1]LogTime!F38</f>
        <v>1.4810000000000001</v>
      </c>
      <c r="G38">
        <f>[1]LogTime!G38</f>
        <v>43.59</v>
      </c>
    </row>
    <row r="39" spans="1:7" x14ac:dyDescent="0.25">
      <c r="A39" t="str">
        <f>[1]LogTime!A39</f>
        <v>W1KG6196</v>
      </c>
      <c r="B39">
        <f>[1]LogTime!B39</f>
        <v>404</v>
      </c>
      <c r="C39">
        <f>[1]LogTime!C39</f>
        <v>181512</v>
      </c>
      <c r="D39">
        <f>[1]LogTime!D39</f>
        <v>6.88</v>
      </c>
      <c r="E39">
        <f>[1]LogTime!E39</f>
        <v>0.97099999999999997</v>
      </c>
      <c r="F39">
        <f>[1]LogTime!F39</f>
        <v>1.6279999999999999</v>
      </c>
      <c r="G39">
        <f>[1]LogTime!G39</f>
        <v>37.78</v>
      </c>
    </row>
    <row r="40" spans="1:7" x14ac:dyDescent="0.25">
      <c r="A40" t="str">
        <f>[1]LogTime!A40</f>
        <v>W1KG5449</v>
      </c>
      <c r="B40">
        <f>[1]LogTime!B40</f>
        <v>404</v>
      </c>
      <c r="C40">
        <f>[1]LogTime!C40</f>
        <v>191976</v>
      </c>
      <c r="D40">
        <f>[1]LogTime!D40</f>
        <v>5.6120000000000001</v>
      </c>
      <c r="E40">
        <f>[1]LogTime!E40</f>
        <v>0.95899999999999996</v>
      </c>
      <c r="F40">
        <f>[1]LogTime!F40</f>
        <v>1.5449999999999999</v>
      </c>
      <c r="G40">
        <f>[1]LogTime!G40</f>
        <v>44.61</v>
      </c>
    </row>
    <row r="41" spans="1:7" x14ac:dyDescent="0.25">
      <c r="A41" t="str">
        <f>[1]LogTime!A41</f>
        <v>W3CN2456</v>
      </c>
      <c r="B41">
        <f>[1]LogTime!B41</f>
        <v>403</v>
      </c>
      <c r="C41">
        <f>[1]LogTime!C41</f>
        <v>195888</v>
      </c>
      <c r="D41">
        <f>[1]LogTime!D41</f>
        <v>4.12</v>
      </c>
      <c r="E41">
        <f>[1]LogTime!E41</f>
        <v>0.95199999999999996</v>
      </c>
      <c r="F41">
        <f>[1]LogTime!F41</f>
        <v>1.4990000000000001</v>
      </c>
      <c r="G41">
        <f>[1]LogTime!G41</f>
        <v>59.48</v>
      </c>
    </row>
    <row r="42" spans="1:7" x14ac:dyDescent="0.25">
      <c r="A42" t="str">
        <f>[1]LogTime!A42</f>
        <v>W00CHZ0103335</v>
      </c>
      <c r="B42">
        <f>[1]LogTime!B42</f>
        <v>624</v>
      </c>
      <c r="C42">
        <f>[1]LogTime!C42</f>
        <v>180248</v>
      </c>
      <c r="D42">
        <f>[1]LogTime!D42</f>
        <v>16.399999999999999</v>
      </c>
      <c r="E42">
        <f>[1]LogTime!E42</f>
        <v>1.5169999999999999</v>
      </c>
      <c r="F42">
        <f>[1]LogTime!F42</f>
        <v>2.5859999999999999</v>
      </c>
      <c r="G42">
        <f>[1]LogTime!G42</f>
        <v>25.01</v>
      </c>
    </row>
    <row r="43" spans="1:7" x14ac:dyDescent="0.25">
      <c r="A43" t="str">
        <f>[1]LogTime!A43</f>
        <v>W00CHZ0103340</v>
      </c>
      <c r="B43">
        <f>[1]LogTime!B43</f>
        <v>1693</v>
      </c>
      <c r="C43">
        <f>[1]LogTime!C43</f>
        <v>86440</v>
      </c>
      <c r="D43">
        <f>[1]LogTime!D43</f>
        <v>31.442</v>
      </c>
      <c r="E43">
        <f>[1]LogTime!E43</f>
        <v>4.0659999999999998</v>
      </c>
      <c r="F43">
        <f>[1]LogTime!F43</f>
        <v>6.4870000000000001</v>
      </c>
      <c r="G43">
        <f>[1]LogTime!G43</f>
        <v>33.56</v>
      </c>
    </row>
    <row r="44" spans="1:7" x14ac:dyDescent="0.25">
      <c r="A44" t="str">
        <f>[1]LogTime!A44</f>
        <v>W00CHZ0103341</v>
      </c>
      <c r="B44">
        <f>[1]LogTime!B44</f>
        <v>210</v>
      </c>
      <c r="C44">
        <f>[1]LogTime!C44</f>
        <v>10640</v>
      </c>
      <c r="D44">
        <f>[1]LogTime!D44</f>
        <v>3.2410000000000001</v>
      </c>
      <c r="E44">
        <f>[1]LogTime!E44</f>
        <v>0.503</v>
      </c>
      <c r="F44">
        <f>[1]LogTime!F44</f>
        <v>0.76200000000000001</v>
      </c>
      <c r="G44">
        <f>[1]LogTime!G44</f>
        <v>39.04</v>
      </c>
    </row>
    <row r="45" spans="1:7" x14ac:dyDescent="0.25">
      <c r="A45" t="str">
        <f>[1]LogTime!A45</f>
        <v>W00CHZ0103342</v>
      </c>
      <c r="B45">
        <f>[1]LogTime!B45</f>
        <v>348</v>
      </c>
      <c r="C45">
        <f>[1]LogTime!C45</f>
        <v>217408</v>
      </c>
      <c r="D45">
        <f>[1]LogTime!D45</f>
        <v>15.986000000000001</v>
      </c>
      <c r="E45">
        <f>[1]LogTime!E45</f>
        <v>0.85799999999999998</v>
      </c>
      <c r="F45">
        <f>[1]LogTime!F45</f>
        <v>1.5509999999999999</v>
      </c>
      <c r="G45">
        <f>[1]LogTime!G45</f>
        <v>15.06</v>
      </c>
    </row>
    <row r="46" spans="1:7" x14ac:dyDescent="0.25">
      <c r="A46" t="str">
        <f>[1]LogTime!A46</f>
        <v>W00CHZ0103343</v>
      </c>
      <c r="B46">
        <f>[1]LogTime!B46</f>
        <v>264</v>
      </c>
      <c r="C46">
        <f>[1]LogTime!C46</f>
        <v>13560</v>
      </c>
      <c r="D46">
        <f>[1]LogTime!D46</f>
        <v>5.0490000000000004</v>
      </c>
      <c r="E46">
        <f>[1]LogTime!E46</f>
        <v>0.61899999999999999</v>
      </c>
      <c r="F46">
        <f>[1]LogTime!F46</f>
        <v>0.92</v>
      </c>
      <c r="G46">
        <f>[1]LogTime!G46</f>
        <v>30.48</v>
      </c>
    </row>
    <row r="47" spans="1:7" x14ac:dyDescent="0.25">
      <c r="A47" t="str">
        <f>[1]LogTime!A47</f>
        <v>W00CHZ0103344</v>
      </c>
      <c r="B47">
        <f>[1]LogTime!B47</f>
        <v>222</v>
      </c>
      <c r="C47">
        <f>[1]LogTime!C47</f>
        <v>11760</v>
      </c>
      <c r="D47">
        <f>[1]LogTime!D47</f>
        <v>4.3339999999999996</v>
      </c>
      <c r="E47">
        <f>[1]LogTime!E47</f>
        <v>0.53100000000000003</v>
      </c>
      <c r="F47">
        <f>[1]LogTime!F47</f>
        <v>0.80600000000000005</v>
      </c>
      <c r="G47">
        <f>[1]LogTime!G47</f>
        <v>30.85</v>
      </c>
    </row>
    <row r="48" spans="1:7" x14ac:dyDescent="0.25">
      <c r="A48" t="str">
        <f>[1]LogTime!A48</f>
        <v>W00CHZ0103345</v>
      </c>
      <c r="B48">
        <f>[1]LogTime!B48</f>
        <v>1838</v>
      </c>
      <c r="C48">
        <f>[1]LogTime!C48</f>
        <v>91112</v>
      </c>
      <c r="D48">
        <f>[1]LogTime!D48</f>
        <v>40.164000000000001</v>
      </c>
      <c r="E48">
        <f>[1]LogTime!E48</f>
        <v>4.4139999999999997</v>
      </c>
      <c r="F48">
        <f>[1]LogTime!F48</f>
        <v>6.9870000000000001</v>
      </c>
      <c r="G48">
        <f>[1]LogTime!G48</f>
        <v>28.38</v>
      </c>
    </row>
    <row r="49" spans="1:7" x14ac:dyDescent="0.25">
      <c r="A49" t="str">
        <f>[1]LogTime!A49</f>
        <v>W00EGS1015752</v>
      </c>
      <c r="B49">
        <f>[1]LogTime!B49</f>
        <v>610</v>
      </c>
      <c r="C49">
        <f>[1]LogTime!C49</f>
        <v>278904</v>
      </c>
      <c r="D49">
        <f>[1]LogTime!D49</f>
        <v>24.228000000000002</v>
      </c>
      <c r="E49">
        <f>[1]LogTime!E49</f>
        <v>1.4750000000000001</v>
      </c>
      <c r="F49">
        <f>[1]LogTime!F49</f>
        <v>2.4929999999999999</v>
      </c>
      <c r="G49">
        <f>[1]LogTime!G49</f>
        <v>16.37</v>
      </c>
    </row>
    <row r="50" spans="1:7" x14ac:dyDescent="0.25">
      <c r="A50" t="str">
        <f>[1]LogTime!A50</f>
        <v>W00EGS1016047</v>
      </c>
      <c r="B50">
        <f>[1]LogTime!B50</f>
        <v>48</v>
      </c>
      <c r="C50">
        <f>[1]LogTime!C50</f>
        <v>10232</v>
      </c>
      <c r="D50">
        <f>[1]LogTime!D50</f>
        <v>1.609</v>
      </c>
      <c r="E50">
        <f>[1]LogTime!E50</f>
        <v>0.11700000000000001</v>
      </c>
      <c r="F50">
        <f>[1]LogTime!F50</f>
        <v>0.17799999999999999</v>
      </c>
      <c r="G50">
        <f>[1]LogTime!G50</f>
        <v>18.350000000000001</v>
      </c>
    </row>
    <row r="51" spans="1:7" x14ac:dyDescent="0.25">
      <c r="A51" t="str">
        <f>[1]LogTime!A51</f>
        <v>W00EGS1016181</v>
      </c>
      <c r="B51">
        <f>[1]LogTime!B51</f>
        <v>183</v>
      </c>
      <c r="C51">
        <f>[1]LogTime!C51</f>
        <v>7872</v>
      </c>
      <c r="D51">
        <f>[1]LogTime!D51</f>
        <v>3.6520000000000001</v>
      </c>
      <c r="E51">
        <f>[1]LogTime!E51</f>
        <v>0.433</v>
      </c>
      <c r="F51">
        <f>[1]LogTime!F51</f>
        <v>0.64400000000000002</v>
      </c>
      <c r="G51">
        <f>[1]LogTime!G51</f>
        <v>29.48</v>
      </c>
    </row>
    <row r="52" spans="1:7" x14ac:dyDescent="0.25">
      <c r="A52" t="str">
        <f>[1]LogTime!A52</f>
        <v>W00EGS1016199</v>
      </c>
      <c r="B52">
        <f>[1]LogTime!B52</f>
        <v>144</v>
      </c>
      <c r="C52">
        <f>[1]LogTime!C52</f>
        <v>5568</v>
      </c>
      <c r="D52">
        <f>[1]LogTime!D52</f>
        <v>1.772</v>
      </c>
      <c r="E52">
        <f>[1]LogTime!E52</f>
        <v>0.33500000000000002</v>
      </c>
      <c r="F52">
        <f>[1]LogTime!F52</f>
        <v>0.48099999999999998</v>
      </c>
      <c r="G52">
        <f>[1]LogTime!G52</f>
        <v>46.05</v>
      </c>
    </row>
    <row r="53" spans="1:7" x14ac:dyDescent="0.25">
      <c r="A53" t="str">
        <f>[1]LogTime!A53</f>
        <v>W00EGS1016202</v>
      </c>
      <c r="B53">
        <f>[1]LogTime!B53</f>
        <v>107</v>
      </c>
      <c r="C53">
        <f>[1]LogTime!C53</f>
        <v>12688</v>
      </c>
      <c r="D53">
        <f>[1]LogTime!D53</f>
        <v>2.2000000000000002</v>
      </c>
      <c r="E53">
        <f>[1]LogTime!E53</f>
        <v>0.26300000000000001</v>
      </c>
      <c r="F53">
        <f>[1]LogTime!F53</f>
        <v>0.41</v>
      </c>
      <c r="G53">
        <f>[1]LogTime!G53</f>
        <v>30.59</v>
      </c>
    </row>
    <row r="54" spans="1:7" x14ac:dyDescent="0.25">
      <c r="A54" t="str">
        <f>[1]LogTime!A54</f>
        <v>W00EGS1016213</v>
      </c>
      <c r="B54">
        <f>[1]LogTime!B54</f>
        <v>294</v>
      </c>
      <c r="C54">
        <f>[1]LogTime!C54</f>
        <v>336064</v>
      </c>
      <c r="D54">
        <f>[1]LogTime!D54</f>
        <v>20.792999999999999</v>
      </c>
      <c r="E54">
        <f>[1]LogTime!E54</f>
        <v>0.73</v>
      </c>
      <c r="F54">
        <f>[1]LogTime!F54</f>
        <v>1.4630000000000001</v>
      </c>
      <c r="G54">
        <f>[1]LogTime!G54</f>
        <v>10.55</v>
      </c>
    </row>
    <row r="55" spans="1:7" x14ac:dyDescent="0.25">
      <c r="A55" t="str">
        <f>[1]LogTime!A55</f>
        <v>W00EGS1016236</v>
      </c>
      <c r="B55">
        <f>[1]LogTime!B55</f>
        <v>540</v>
      </c>
      <c r="C55">
        <f>[1]LogTime!C55</f>
        <v>27976</v>
      </c>
      <c r="D55">
        <f>[1]LogTime!D55</f>
        <v>9.59</v>
      </c>
      <c r="E55">
        <f>[1]LogTime!E55</f>
        <v>1.276</v>
      </c>
      <c r="F55">
        <f>[1]LogTime!F55</f>
        <v>1.946</v>
      </c>
      <c r="G55">
        <f>[1]LogTime!G55</f>
        <v>33.590000000000003</v>
      </c>
    </row>
    <row r="56" spans="1:7" x14ac:dyDescent="0.25">
      <c r="A56" t="str">
        <f>[1]LogTime!A56</f>
        <v>W00EGS1016238</v>
      </c>
      <c r="B56">
        <f>[1]LogTime!B56</f>
        <v>4390</v>
      </c>
      <c r="C56">
        <f>[1]LogTime!C56</f>
        <v>659288</v>
      </c>
      <c r="D56">
        <f>[1]LogTime!D56</f>
        <v>114.75</v>
      </c>
      <c r="E56">
        <f>[1]LogTime!E56</f>
        <v>10.723000000000001</v>
      </c>
      <c r="F56">
        <f>[1]LogTime!F56</f>
        <v>17.481000000000002</v>
      </c>
      <c r="G56">
        <f>[1]LogTime!G56</f>
        <v>24.57</v>
      </c>
    </row>
    <row r="57" spans="1:7" x14ac:dyDescent="0.25">
      <c r="A57">
        <f>[1]LogTime!A57</f>
        <v>0</v>
      </c>
      <c r="B57">
        <f>[1]LogTime!B57</f>
        <v>0</v>
      </c>
      <c r="C57">
        <f>[1]LogTime!C57</f>
        <v>0</v>
      </c>
      <c r="D57">
        <f>[1]LogTime!D57</f>
        <v>0</v>
      </c>
      <c r="E57">
        <f>[1]LogTime!E57</f>
        <v>0</v>
      </c>
      <c r="F57">
        <f>[1]LogTime!F57</f>
        <v>0</v>
      </c>
      <c r="G57">
        <f>[1]LogTime!G57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opLeftCell="A39" workbookViewId="0">
      <selection activeCell="A47" sqref="A47:E61"/>
    </sheetView>
  </sheetViews>
  <sheetFormatPr defaultRowHeight="15" x14ac:dyDescent="0.25"/>
  <cols>
    <col min="1" max="1" width="15.42578125" bestFit="1" customWidth="1"/>
    <col min="5" max="5" width="10.140625" bestFit="1" customWidth="1"/>
  </cols>
  <sheetData>
    <row r="1" spans="1:5" x14ac:dyDescent="0.25">
      <c r="A1" t="s">
        <v>9</v>
      </c>
    </row>
    <row r="2" spans="1:5" x14ac:dyDescent="0.25">
      <c r="B2" t="s">
        <v>10</v>
      </c>
    </row>
    <row r="4" spans="1:5" x14ac:dyDescent="0.25">
      <c r="A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tr">
        <f>LogTime!A1</f>
        <v>W4CZ20865</v>
      </c>
      <c r="B6">
        <f>LogTime!B1</f>
        <v>5</v>
      </c>
      <c r="C6">
        <f>LogTime!C1</f>
        <v>7576</v>
      </c>
      <c r="D6">
        <f>LogTime!D1</f>
        <v>0.28299999999999997</v>
      </c>
      <c r="E6" s="1">
        <f>C6/D6</f>
        <v>26770.318021201416</v>
      </c>
    </row>
    <row r="7" spans="1:5" x14ac:dyDescent="0.25">
      <c r="A7" t="str">
        <f>LogTime!A2</f>
        <v>W1PD95791</v>
      </c>
      <c r="B7">
        <f>LogTime!B2</f>
        <v>5</v>
      </c>
      <c r="C7">
        <f>LogTime!C2</f>
        <v>232536</v>
      </c>
      <c r="D7">
        <f>LogTime!D2</f>
        <v>0.53200000000000003</v>
      </c>
      <c r="E7" s="1">
        <f t="shared" ref="E7:E13" si="0">C7/D7</f>
        <v>437097.74436090223</v>
      </c>
    </row>
    <row r="8" spans="1:5" x14ac:dyDescent="0.25">
      <c r="A8" t="str">
        <f>LogTime!A3</f>
        <v>W1CZ1478</v>
      </c>
      <c r="B8">
        <f>LogTime!B3</f>
        <v>6</v>
      </c>
      <c r="C8">
        <f>LogTime!C3</f>
        <v>128</v>
      </c>
      <c r="D8">
        <f>LogTime!D3</f>
        <v>6.0999999999999999E-2</v>
      </c>
      <c r="E8" s="1">
        <f t="shared" si="0"/>
        <v>2098.3606557377047</v>
      </c>
    </row>
    <row r="9" spans="1:5" x14ac:dyDescent="0.25">
      <c r="A9" t="str">
        <f>LogTime!A4</f>
        <v>W1CZ1186</v>
      </c>
      <c r="B9">
        <f>LogTime!B4</f>
        <v>6</v>
      </c>
      <c r="C9">
        <f>LogTime!C4</f>
        <v>192</v>
      </c>
      <c r="D9">
        <f>LogTime!D4</f>
        <v>6.0999999999999999E-2</v>
      </c>
      <c r="E9" s="1">
        <f t="shared" si="0"/>
        <v>3147.5409836065573</v>
      </c>
    </row>
    <row r="10" spans="1:5" x14ac:dyDescent="0.25">
      <c r="A10" t="str">
        <f>LogTime!A5</f>
        <v>W1CZ1064</v>
      </c>
      <c r="B10">
        <f>LogTime!B5</f>
        <v>6</v>
      </c>
      <c r="C10">
        <f>LogTime!C5</f>
        <v>224</v>
      </c>
      <c r="D10">
        <f>LogTime!D5</f>
        <v>9.5000000000000001E-2</v>
      </c>
      <c r="E10" s="1">
        <f t="shared" si="0"/>
        <v>2357.8947368421054</v>
      </c>
    </row>
    <row r="11" spans="1:5" x14ac:dyDescent="0.25">
      <c r="A11" t="str">
        <f>LogTime!A6</f>
        <v>W1FPL361</v>
      </c>
      <c r="B11">
        <f>LogTime!B6</f>
        <v>207</v>
      </c>
      <c r="C11">
        <f>LogTime!C6</f>
        <v>110560</v>
      </c>
      <c r="D11">
        <f>LogTime!D6</f>
        <v>9.5969999999999995</v>
      </c>
      <c r="E11" s="1">
        <f t="shared" si="0"/>
        <v>11520.26675002605</v>
      </c>
    </row>
    <row r="12" spans="1:5" x14ac:dyDescent="0.25">
      <c r="A12" t="str">
        <f>LogTime!A7</f>
        <v>W1FPL283</v>
      </c>
      <c r="B12">
        <f>LogTime!B7</f>
        <v>207</v>
      </c>
      <c r="C12">
        <f>LogTime!C7</f>
        <v>115472</v>
      </c>
      <c r="D12">
        <f>LogTime!D7</f>
        <v>8.8330000000000002</v>
      </c>
      <c r="E12" s="1">
        <f t="shared" si="0"/>
        <v>13072.79519981886</v>
      </c>
    </row>
    <row r="13" spans="1:5" x14ac:dyDescent="0.25">
      <c r="A13" t="str">
        <f>LogTime!A8</f>
        <v>W1FPL364</v>
      </c>
      <c r="B13">
        <f>LogTime!B8</f>
        <v>207</v>
      </c>
      <c r="C13">
        <f>LogTime!C8</f>
        <v>119984</v>
      </c>
      <c r="D13">
        <f>LogTime!D8</f>
        <v>9.2680000000000007</v>
      </c>
      <c r="E13" s="1">
        <f t="shared" si="0"/>
        <v>12946.05092792404</v>
      </c>
    </row>
    <row r="14" spans="1:5" x14ac:dyDescent="0.25">
      <c r="A14" t="str">
        <f>LogTime!A9</f>
        <v>W3CN6397</v>
      </c>
      <c r="B14">
        <f>LogTime!B9</f>
        <v>208</v>
      </c>
      <c r="C14">
        <f>LogTime!C9</f>
        <v>10576</v>
      </c>
      <c r="D14">
        <f>LogTime!D9</f>
        <v>3.4390000000000001</v>
      </c>
      <c r="E14" s="1">
        <f>C14/D14</f>
        <v>3075.3125908694387</v>
      </c>
    </row>
    <row r="15" spans="1:5" x14ac:dyDescent="0.25">
      <c r="A15" t="str">
        <f>LogTime!A10</f>
        <v>W1FPL625</v>
      </c>
      <c r="B15">
        <f>LogTime!B10</f>
        <v>402</v>
      </c>
      <c r="C15">
        <f>LogTime!C10</f>
        <v>200376</v>
      </c>
      <c r="D15">
        <f>LogTime!D10</f>
        <v>17.321000000000002</v>
      </c>
      <c r="E15" s="1">
        <f t="shared" ref="E15:E20" si="1">C15/D15</f>
        <v>11568.385197159516</v>
      </c>
    </row>
    <row r="16" spans="1:5" x14ac:dyDescent="0.25">
      <c r="A16" t="str">
        <f>LogTime!A11</f>
        <v>W1CZ2048</v>
      </c>
      <c r="B16">
        <f>LogTime!B11</f>
        <v>402</v>
      </c>
      <c r="C16">
        <f>LogTime!C11</f>
        <v>56192</v>
      </c>
      <c r="D16">
        <f>LogTime!D11</f>
        <v>8.8409999999999993</v>
      </c>
      <c r="E16" s="1">
        <f t="shared" si="1"/>
        <v>6355.8420993100335</v>
      </c>
    </row>
    <row r="17" spans="1:5" x14ac:dyDescent="0.25">
      <c r="A17" t="str">
        <f>LogTime!A12</f>
        <v>W29983</v>
      </c>
      <c r="B17">
        <f>LogTime!B12</f>
        <v>404</v>
      </c>
      <c r="C17">
        <f>LogTime!C12</f>
        <v>15416</v>
      </c>
      <c r="D17">
        <f>LogTime!D12</f>
        <v>8.6110000000000007</v>
      </c>
      <c r="E17" s="1">
        <f t="shared" si="1"/>
        <v>1790.268261525955</v>
      </c>
    </row>
    <row r="18" spans="1:5" x14ac:dyDescent="0.25">
      <c r="A18" t="str">
        <f>LogTime!A13</f>
        <v>W23836</v>
      </c>
      <c r="B18">
        <f>LogTime!B13</f>
        <v>404</v>
      </c>
      <c r="C18">
        <f>LogTime!C13</f>
        <v>23208</v>
      </c>
      <c r="D18">
        <f>LogTime!D13</f>
        <v>6.4489999999999998</v>
      </c>
      <c r="E18" s="1">
        <f t="shared" si="1"/>
        <v>3598.6974724763531</v>
      </c>
    </row>
    <row r="19" spans="1:5" x14ac:dyDescent="0.25">
      <c r="A19" t="str">
        <f>LogTime!A14</f>
        <v>W29205</v>
      </c>
      <c r="B19">
        <f>LogTime!B14</f>
        <v>404</v>
      </c>
      <c r="C19">
        <f>LogTime!C14</f>
        <v>26920</v>
      </c>
      <c r="D19">
        <f>LogTime!D14</f>
        <v>10.994</v>
      </c>
      <c r="E19" s="1">
        <f t="shared" si="1"/>
        <v>2448.6083318173551</v>
      </c>
    </row>
    <row r="20" spans="1:5" x14ac:dyDescent="0.25">
      <c r="A20" t="str">
        <f>LogTime!A15</f>
        <v>W8LS19078</v>
      </c>
      <c r="B20">
        <f>LogTime!B15</f>
        <v>404</v>
      </c>
      <c r="C20">
        <f>LogTime!C15</f>
        <v>33880</v>
      </c>
      <c r="D20">
        <f>LogTime!D15</f>
        <v>10.128</v>
      </c>
      <c r="E20" s="1">
        <f t="shared" si="1"/>
        <v>3345.1816745655606</v>
      </c>
    </row>
    <row r="21" spans="1:5" x14ac:dyDescent="0.25">
      <c r="A21" t="str">
        <f>LogTime!A16</f>
        <v>W1KG802</v>
      </c>
      <c r="B21">
        <f>LogTime!B16</f>
        <v>404</v>
      </c>
      <c r="C21">
        <f>LogTime!C16</f>
        <v>38520</v>
      </c>
      <c r="D21">
        <f>LogTime!D16</f>
        <v>7.5510000000000002</v>
      </c>
      <c r="E21" s="1">
        <f t="shared" ref="E21:E30" si="2">C21/D21</f>
        <v>5101.3110846245527</v>
      </c>
    </row>
    <row r="22" spans="1:5" x14ac:dyDescent="0.25">
      <c r="A22" t="str">
        <f>LogTime!A17</f>
        <v>W1PD105828</v>
      </c>
      <c r="B22">
        <f>LogTime!B17</f>
        <v>404</v>
      </c>
      <c r="C22">
        <f>LogTime!C17</f>
        <v>44256</v>
      </c>
      <c r="D22">
        <f>LogTime!D17</f>
        <v>6.8710000000000004</v>
      </c>
      <c r="E22" s="1">
        <f t="shared" si="2"/>
        <v>6440.9838451462665</v>
      </c>
    </row>
    <row r="23" spans="1:5" x14ac:dyDescent="0.25">
      <c r="A23" t="str">
        <f>LogTime!A18</f>
        <v>W30322</v>
      </c>
      <c r="B23">
        <f>LogTime!B18</f>
        <v>404</v>
      </c>
      <c r="C23">
        <f>LogTime!C18</f>
        <v>64280</v>
      </c>
      <c r="D23">
        <f>LogTime!D18</f>
        <v>15.952</v>
      </c>
      <c r="E23" s="1">
        <f t="shared" si="2"/>
        <v>4029.5887662988966</v>
      </c>
    </row>
    <row r="24" spans="1:5" x14ac:dyDescent="0.25">
      <c r="A24" t="str">
        <f>LogTime!A19</f>
        <v>W1KG20930</v>
      </c>
      <c r="B24">
        <f>LogTime!B19</f>
        <v>404</v>
      </c>
      <c r="C24">
        <f>LogTime!C19</f>
        <v>66768</v>
      </c>
      <c r="D24">
        <f>LogTime!D19</f>
        <v>10.839</v>
      </c>
      <c r="E24" s="1">
        <f t="shared" si="2"/>
        <v>6159.977857735953</v>
      </c>
    </row>
    <row r="25" spans="1:5" x14ac:dyDescent="0.25">
      <c r="A25" t="str">
        <f>LogTime!A20</f>
        <v>W20534</v>
      </c>
      <c r="B25">
        <f>LogTime!B20</f>
        <v>404</v>
      </c>
      <c r="C25">
        <f>LogTime!C20</f>
        <v>71936</v>
      </c>
      <c r="D25">
        <f>LogTime!D20</f>
        <v>13.01</v>
      </c>
      <c r="E25" s="1">
        <f t="shared" si="2"/>
        <v>5529.2851652574946</v>
      </c>
    </row>
    <row r="26" spans="1:5" x14ac:dyDescent="0.25">
      <c r="A26" t="str">
        <f>LogTime!A21</f>
        <v>W1GS60700</v>
      </c>
      <c r="B26">
        <f>LogTime!B21</f>
        <v>404</v>
      </c>
      <c r="C26">
        <f>LogTime!C21</f>
        <v>82224</v>
      </c>
      <c r="D26">
        <f>LogTime!D21</f>
        <v>8.5609999999999999</v>
      </c>
      <c r="E26" s="1">
        <f t="shared" si="2"/>
        <v>9604.4854573063894</v>
      </c>
    </row>
    <row r="27" spans="1:5" x14ac:dyDescent="0.25">
      <c r="A27" t="str">
        <f>LogTime!A22</f>
        <v>W1GS60395</v>
      </c>
      <c r="B27">
        <f>LogTime!B22</f>
        <v>404</v>
      </c>
      <c r="C27">
        <f>LogTime!C22</f>
        <v>112664</v>
      </c>
      <c r="D27">
        <f>LogTime!D22</f>
        <v>11.618</v>
      </c>
      <c r="E27" s="1">
        <f t="shared" si="2"/>
        <v>9697.3661559648826</v>
      </c>
    </row>
    <row r="28" spans="1:5" x14ac:dyDescent="0.25">
      <c r="A28" t="str">
        <f>LogTime!A23</f>
        <v>W1KG6196</v>
      </c>
      <c r="B28">
        <f>LogTime!B23</f>
        <v>404</v>
      </c>
      <c r="C28">
        <f>LogTime!C23</f>
        <v>181512</v>
      </c>
      <c r="D28">
        <f>LogTime!D23</f>
        <v>18.54</v>
      </c>
      <c r="E28" s="1">
        <f t="shared" si="2"/>
        <v>9790.2912621359228</v>
      </c>
    </row>
    <row r="29" spans="1:5" x14ac:dyDescent="0.25">
      <c r="A29" t="str">
        <f>LogTime!A24</f>
        <v>W1KG5449</v>
      </c>
      <c r="B29">
        <f>LogTime!B24</f>
        <v>404</v>
      </c>
      <c r="C29">
        <f>LogTime!C24</f>
        <v>191976</v>
      </c>
      <c r="D29">
        <f>LogTime!D24</f>
        <v>11.682</v>
      </c>
      <c r="E29" s="1">
        <f t="shared" si="2"/>
        <v>16433.487416538264</v>
      </c>
    </row>
    <row r="30" spans="1:5" x14ac:dyDescent="0.25">
      <c r="A30" t="str">
        <f>LogTime!A25</f>
        <v>W3CN2456</v>
      </c>
      <c r="B30">
        <f>LogTime!B25</f>
        <v>403</v>
      </c>
      <c r="C30">
        <f>LogTime!C25</f>
        <v>195888</v>
      </c>
      <c r="D30">
        <f>LogTime!D25</f>
        <v>13.279</v>
      </c>
      <c r="E30" s="1">
        <f t="shared" si="2"/>
        <v>14751.713231418029</v>
      </c>
    </row>
    <row r="31" spans="1:5" x14ac:dyDescent="0.25">
      <c r="A31" t="str">
        <f>LogTime!A26</f>
        <v>W1FPL625</v>
      </c>
      <c r="B31">
        <f>LogTime!B26</f>
        <v>402</v>
      </c>
      <c r="C31">
        <f>LogTime!C26</f>
        <v>200376</v>
      </c>
      <c r="D31">
        <f>LogTime!D26</f>
        <v>5.008</v>
      </c>
      <c r="E31" s="1">
        <f t="shared" ref="E31:E58" si="3">C31/D31</f>
        <v>40011.182108626199</v>
      </c>
    </row>
    <row r="32" spans="1:5" x14ac:dyDescent="0.25">
      <c r="A32" t="str">
        <f>LogTime!A27</f>
        <v>W1CZ2048</v>
      </c>
      <c r="B32">
        <f>LogTime!B27</f>
        <v>402</v>
      </c>
      <c r="C32">
        <f>LogTime!C27</f>
        <v>56192</v>
      </c>
      <c r="D32">
        <f>LogTime!D27</f>
        <v>4.2549999999999999</v>
      </c>
      <c r="E32" s="1">
        <f t="shared" si="3"/>
        <v>13206.110458284371</v>
      </c>
    </row>
    <row r="33" spans="1:5" x14ac:dyDescent="0.25">
      <c r="A33" t="str">
        <f>LogTime!A28</f>
        <v>W29983</v>
      </c>
      <c r="B33">
        <f>LogTime!B28</f>
        <v>404</v>
      </c>
      <c r="C33">
        <f>LogTime!C28</f>
        <v>15416</v>
      </c>
      <c r="D33">
        <f>LogTime!D28</f>
        <v>3.6219999999999999</v>
      </c>
      <c r="E33" s="1">
        <f t="shared" si="3"/>
        <v>4256.2120375483164</v>
      </c>
    </row>
    <row r="34" spans="1:5" x14ac:dyDescent="0.25">
      <c r="A34" t="str">
        <f>LogTime!A29</f>
        <v>W23836</v>
      </c>
      <c r="B34">
        <f>LogTime!B29</f>
        <v>404</v>
      </c>
      <c r="C34">
        <f>LogTime!C29</f>
        <v>23208</v>
      </c>
      <c r="D34">
        <f>LogTime!D29</f>
        <v>3.355</v>
      </c>
      <c r="E34" s="1">
        <f t="shared" si="3"/>
        <v>6917.4366616989564</v>
      </c>
    </row>
    <row r="35" spans="1:5" x14ac:dyDescent="0.25">
      <c r="A35" t="str">
        <f>LogTime!A30</f>
        <v>W29205</v>
      </c>
      <c r="B35">
        <f>LogTime!B30</f>
        <v>404</v>
      </c>
      <c r="C35">
        <f>LogTime!C30</f>
        <v>26920</v>
      </c>
      <c r="D35">
        <f>LogTime!D30</f>
        <v>3.492</v>
      </c>
      <c r="E35" s="1">
        <f t="shared" si="3"/>
        <v>7709.0492554410084</v>
      </c>
    </row>
    <row r="36" spans="1:5" x14ac:dyDescent="0.25">
      <c r="A36" t="str">
        <f>LogTime!A31</f>
        <v>W8LS19078</v>
      </c>
      <c r="B36">
        <f>LogTime!B31</f>
        <v>404</v>
      </c>
      <c r="C36">
        <f>LogTime!C31</f>
        <v>33880</v>
      </c>
      <c r="D36">
        <f>LogTime!D31</f>
        <v>4.6470000000000002</v>
      </c>
      <c r="E36" s="1">
        <f t="shared" si="3"/>
        <v>7290.7251990531522</v>
      </c>
    </row>
    <row r="37" spans="1:5" x14ac:dyDescent="0.25">
      <c r="A37" t="str">
        <f>LogTime!A32</f>
        <v>W1KG802</v>
      </c>
      <c r="B37">
        <f>LogTime!B32</f>
        <v>404</v>
      </c>
      <c r="C37">
        <f>LogTime!C32</f>
        <v>38520</v>
      </c>
      <c r="D37">
        <f>LogTime!D32</f>
        <v>3.629</v>
      </c>
      <c r="E37" s="1">
        <f t="shared" si="3"/>
        <v>10614.494351060899</v>
      </c>
    </row>
    <row r="38" spans="1:5" x14ac:dyDescent="0.25">
      <c r="A38" t="str">
        <f>LogTime!A33</f>
        <v>W1PD105828</v>
      </c>
      <c r="B38">
        <f>LogTime!B33</f>
        <v>404</v>
      </c>
      <c r="C38">
        <f>LogTime!C33</f>
        <v>44256</v>
      </c>
      <c r="D38">
        <f>LogTime!D33</f>
        <v>3.7989999999999999</v>
      </c>
      <c r="E38" s="1">
        <f t="shared" si="3"/>
        <v>11649.381416162149</v>
      </c>
    </row>
    <row r="39" spans="1:5" x14ac:dyDescent="0.25">
      <c r="A39" t="str">
        <f>LogTime!A34</f>
        <v>W30322</v>
      </c>
      <c r="B39">
        <f>LogTime!B34</f>
        <v>404</v>
      </c>
      <c r="C39">
        <f>LogTime!C34</f>
        <v>64280</v>
      </c>
      <c r="D39">
        <f>LogTime!D34</f>
        <v>5.484</v>
      </c>
      <c r="E39" s="1">
        <f t="shared" si="3"/>
        <v>11721.371261852662</v>
      </c>
    </row>
    <row r="40" spans="1:5" x14ac:dyDescent="0.25">
      <c r="A40" t="str">
        <f>LogTime!A35</f>
        <v>W1KG20930</v>
      </c>
      <c r="B40">
        <f>LogTime!B35</f>
        <v>404</v>
      </c>
      <c r="C40">
        <f>LogTime!C35</f>
        <v>66768</v>
      </c>
      <c r="D40">
        <f>LogTime!D35</f>
        <v>3.5609999999999999</v>
      </c>
      <c r="E40" s="1">
        <f t="shared" si="3"/>
        <v>18749.789385004213</v>
      </c>
    </row>
    <row r="41" spans="1:5" x14ac:dyDescent="0.25">
      <c r="A41" t="str">
        <f>LogTime!A36</f>
        <v>W20534</v>
      </c>
      <c r="B41">
        <f>LogTime!B36</f>
        <v>404</v>
      </c>
      <c r="C41">
        <f>LogTime!C36</f>
        <v>71936</v>
      </c>
      <c r="D41">
        <f>LogTime!D36</f>
        <v>4.2050000000000001</v>
      </c>
      <c r="E41" s="1">
        <f t="shared" si="3"/>
        <v>17107.253269916764</v>
      </c>
    </row>
    <row r="42" spans="1:5" x14ac:dyDescent="0.25">
      <c r="A42" t="str">
        <f>LogTime!A37</f>
        <v>W1GS60700</v>
      </c>
      <c r="B42">
        <f>LogTime!B37</f>
        <v>404</v>
      </c>
      <c r="C42">
        <f>LogTime!C37</f>
        <v>82224</v>
      </c>
      <c r="D42">
        <f>LogTime!D37</f>
        <v>6.9509999999999996</v>
      </c>
      <c r="E42" s="1">
        <f t="shared" si="3"/>
        <v>11829.089339663358</v>
      </c>
    </row>
    <row r="43" spans="1:5" x14ac:dyDescent="0.25">
      <c r="A43" t="str">
        <f>LogTime!A38</f>
        <v>W1GS60395</v>
      </c>
      <c r="B43">
        <f>LogTime!B38</f>
        <v>404</v>
      </c>
      <c r="C43">
        <f>LogTime!C38</f>
        <v>112664</v>
      </c>
      <c r="D43">
        <f>LogTime!D38</f>
        <v>5.585</v>
      </c>
      <c r="E43" s="1">
        <f t="shared" si="3"/>
        <v>20172.605192479856</v>
      </c>
    </row>
    <row r="44" spans="1:5" x14ac:dyDescent="0.25">
      <c r="A44" t="str">
        <f>LogTime!A39</f>
        <v>W1KG6196</v>
      </c>
      <c r="B44">
        <f>LogTime!B39</f>
        <v>404</v>
      </c>
      <c r="C44">
        <f>LogTime!C39</f>
        <v>181512</v>
      </c>
      <c r="D44">
        <f>LogTime!D39</f>
        <v>6.88</v>
      </c>
      <c r="E44" s="1">
        <f t="shared" si="3"/>
        <v>26382.558139534885</v>
      </c>
    </row>
    <row r="45" spans="1:5" x14ac:dyDescent="0.25">
      <c r="A45" t="str">
        <f>LogTime!A40</f>
        <v>W1KG5449</v>
      </c>
      <c r="B45">
        <f>LogTime!B40</f>
        <v>404</v>
      </c>
      <c r="C45">
        <f>LogTime!C40</f>
        <v>191976</v>
      </c>
      <c r="D45">
        <f>LogTime!D40</f>
        <v>5.6120000000000001</v>
      </c>
      <c r="E45" s="1">
        <f t="shared" si="3"/>
        <v>34208.125445473983</v>
      </c>
    </row>
    <row r="46" spans="1:5" x14ac:dyDescent="0.25">
      <c r="A46" t="str">
        <f>LogTime!A41</f>
        <v>W3CN2456</v>
      </c>
      <c r="B46">
        <f>LogTime!B41</f>
        <v>403</v>
      </c>
      <c r="C46">
        <f>LogTime!C41</f>
        <v>195888</v>
      </c>
      <c r="D46">
        <f>LogTime!D41</f>
        <v>4.12</v>
      </c>
      <c r="E46" s="1">
        <f t="shared" si="3"/>
        <v>47545.631067961163</v>
      </c>
    </row>
    <row r="47" spans="1:5" x14ac:dyDescent="0.25">
      <c r="A47" t="str">
        <f>LogTime!A42</f>
        <v>W00CHZ0103335</v>
      </c>
      <c r="B47">
        <f>LogTime!B42</f>
        <v>624</v>
      </c>
      <c r="C47">
        <f>LogTime!C42</f>
        <v>180248</v>
      </c>
      <c r="D47">
        <f>LogTime!D42</f>
        <v>16.399999999999999</v>
      </c>
      <c r="E47" s="1">
        <f t="shared" si="3"/>
        <v>10990.731707317074</v>
      </c>
    </row>
    <row r="48" spans="1:5" x14ac:dyDescent="0.25">
      <c r="A48" t="str">
        <f>LogTime!A43</f>
        <v>W00CHZ0103340</v>
      </c>
      <c r="B48">
        <f>LogTime!B43</f>
        <v>1693</v>
      </c>
      <c r="C48">
        <f>LogTime!C43</f>
        <v>86440</v>
      </c>
      <c r="D48">
        <f>LogTime!D43</f>
        <v>31.442</v>
      </c>
      <c r="E48" s="1">
        <f t="shared" si="3"/>
        <v>2749.188982889129</v>
      </c>
    </row>
    <row r="49" spans="1:5" x14ac:dyDescent="0.25">
      <c r="A49" t="str">
        <f>LogTime!A44</f>
        <v>W00CHZ0103341</v>
      </c>
      <c r="B49">
        <f>LogTime!B44</f>
        <v>210</v>
      </c>
      <c r="C49">
        <f>LogTime!C44</f>
        <v>10640</v>
      </c>
      <c r="D49">
        <f>LogTime!D44</f>
        <v>3.2410000000000001</v>
      </c>
      <c r="E49" s="1">
        <f t="shared" si="3"/>
        <v>3282.9373650107991</v>
      </c>
    </row>
    <row r="50" spans="1:5" x14ac:dyDescent="0.25">
      <c r="A50" t="str">
        <f>LogTime!A45</f>
        <v>W00CHZ0103342</v>
      </c>
      <c r="B50">
        <f>LogTime!B45</f>
        <v>348</v>
      </c>
      <c r="C50">
        <f>LogTime!C45</f>
        <v>217408</v>
      </c>
      <c r="D50">
        <f>LogTime!D45</f>
        <v>15.986000000000001</v>
      </c>
      <c r="E50" s="1">
        <f t="shared" si="3"/>
        <v>13599.899912423371</v>
      </c>
    </row>
    <row r="51" spans="1:5" x14ac:dyDescent="0.25">
      <c r="A51" t="str">
        <f>LogTime!A46</f>
        <v>W00CHZ0103343</v>
      </c>
      <c r="B51">
        <f>LogTime!B46</f>
        <v>264</v>
      </c>
      <c r="C51">
        <f>LogTime!C46</f>
        <v>13560</v>
      </c>
      <c r="D51">
        <f>LogTime!D46</f>
        <v>5.0490000000000004</v>
      </c>
      <c r="E51" s="1">
        <f t="shared" si="3"/>
        <v>2685.6803327391563</v>
      </c>
    </row>
    <row r="52" spans="1:5" x14ac:dyDescent="0.25">
      <c r="A52" t="str">
        <f>LogTime!A47</f>
        <v>W00CHZ0103344</v>
      </c>
      <c r="B52">
        <f>LogTime!B47</f>
        <v>222</v>
      </c>
      <c r="C52">
        <f>LogTime!C47</f>
        <v>11760</v>
      </c>
      <c r="D52">
        <f>LogTime!D47</f>
        <v>4.3339999999999996</v>
      </c>
      <c r="E52" s="1">
        <f t="shared" si="3"/>
        <v>2713.4287032764191</v>
      </c>
    </row>
    <row r="53" spans="1:5" x14ac:dyDescent="0.25">
      <c r="A53" t="str">
        <f>LogTime!A48</f>
        <v>W00CHZ0103345</v>
      </c>
      <c r="B53">
        <f>LogTime!B48</f>
        <v>1838</v>
      </c>
      <c r="C53">
        <f>LogTime!C48</f>
        <v>91112</v>
      </c>
      <c r="D53">
        <f>LogTime!D48</f>
        <v>40.164000000000001</v>
      </c>
      <c r="E53" s="1">
        <f t="shared" si="3"/>
        <v>2268.4991534707697</v>
      </c>
    </row>
    <row r="54" spans="1:5" x14ac:dyDescent="0.25">
      <c r="A54" t="str">
        <f>LogTime!A49</f>
        <v>W00EGS1015752</v>
      </c>
      <c r="B54">
        <f>LogTime!B49</f>
        <v>610</v>
      </c>
      <c r="C54">
        <f>LogTime!C49</f>
        <v>278904</v>
      </c>
      <c r="D54">
        <f>LogTime!D49</f>
        <v>24.228000000000002</v>
      </c>
      <c r="E54" s="1">
        <f t="shared" si="3"/>
        <v>11511.639425458146</v>
      </c>
    </row>
    <row r="55" spans="1:5" x14ac:dyDescent="0.25">
      <c r="A55" t="str">
        <f>LogTime!A50</f>
        <v>W00EGS1016047</v>
      </c>
      <c r="B55">
        <f>LogTime!B50</f>
        <v>48</v>
      </c>
      <c r="C55">
        <f>LogTime!C50</f>
        <v>10232</v>
      </c>
      <c r="D55">
        <f>LogTime!D50</f>
        <v>1.609</v>
      </c>
      <c r="E55" s="1">
        <f t="shared" si="3"/>
        <v>6359.2293349906777</v>
      </c>
    </row>
    <row r="56" spans="1:5" x14ac:dyDescent="0.25">
      <c r="A56" t="str">
        <f>LogTime!A51</f>
        <v>W00EGS1016181</v>
      </c>
      <c r="B56">
        <f>LogTime!B51</f>
        <v>183</v>
      </c>
      <c r="C56">
        <f>LogTime!C51</f>
        <v>7872</v>
      </c>
      <c r="D56">
        <f>LogTime!D51</f>
        <v>3.6520000000000001</v>
      </c>
      <c r="E56" s="1">
        <f t="shared" si="3"/>
        <v>2155.5312157721796</v>
      </c>
    </row>
    <row r="57" spans="1:5" x14ac:dyDescent="0.25">
      <c r="A57" t="str">
        <f>LogTime!A52</f>
        <v>W00EGS1016199</v>
      </c>
      <c r="B57">
        <f>LogTime!B52</f>
        <v>144</v>
      </c>
      <c r="C57">
        <f>LogTime!C52</f>
        <v>5568</v>
      </c>
      <c r="D57">
        <f>LogTime!D52</f>
        <v>1.772</v>
      </c>
      <c r="E57" s="1">
        <f t="shared" si="3"/>
        <v>3142.212189616253</v>
      </c>
    </row>
    <row r="58" spans="1:5" x14ac:dyDescent="0.25">
      <c r="A58" t="str">
        <f>LogTime!A53</f>
        <v>W00EGS1016202</v>
      </c>
      <c r="B58">
        <f>LogTime!B53</f>
        <v>107</v>
      </c>
      <c r="C58">
        <f>LogTime!C53</f>
        <v>12688</v>
      </c>
      <c r="D58">
        <f>LogTime!D53</f>
        <v>2.2000000000000002</v>
      </c>
      <c r="E58" s="1">
        <f t="shared" si="3"/>
        <v>5767.272727272727</v>
      </c>
    </row>
    <row r="59" spans="1:5" x14ac:dyDescent="0.25">
      <c r="A59" t="str">
        <f>LogTime!A54</f>
        <v>W00EGS1016213</v>
      </c>
      <c r="B59">
        <f>LogTime!B54</f>
        <v>294</v>
      </c>
      <c r="C59">
        <f>LogTime!C54</f>
        <v>336064</v>
      </c>
      <c r="D59">
        <f>LogTime!D54</f>
        <v>20.792999999999999</v>
      </c>
      <c r="E59" s="1">
        <f t="shared" ref="E59:E61" si="4">C59/D59</f>
        <v>16162.362333477613</v>
      </c>
    </row>
    <row r="60" spans="1:5" x14ac:dyDescent="0.25">
      <c r="A60" t="str">
        <f>LogTime!A55</f>
        <v>W00EGS1016236</v>
      </c>
      <c r="B60">
        <f>LogTime!B55</f>
        <v>540</v>
      </c>
      <c r="C60">
        <f>LogTime!C55</f>
        <v>27976</v>
      </c>
      <c r="D60">
        <f>LogTime!D55</f>
        <v>9.59</v>
      </c>
      <c r="E60" s="1">
        <f t="shared" si="4"/>
        <v>2917.2054223149116</v>
      </c>
    </row>
    <row r="61" spans="1:5" x14ac:dyDescent="0.25">
      <c r="A61" t="str">
        <f>LogTime!A56</f>
        <v>W00EGS1016238</v>
      </c>
      <c r="B61">
        <f>LogTime!B56</f>
        <v>4390</v>
      </c>
      <c r="C61">
        <f>LogTime!C56</f>
        <v>659288</v>
      </c>
      <c r="D61">
        <f>LogTime!D56</f>
        <v>114.75</v>
      </c>
      <c r="E61" s="1">
        <f t="shared" si="4"/>
        <v>5745.4291938997821</v>
      </c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workbookViewId="0">
      <selection activeCell="D9" sqref="D9"/>
    </sheetView>
  </sheetViews>
  <sheetFormatPr defaultRowHeight="15" x14ac:dyDescent="0.25"/>
  <cols>
    <col min="1" max="1" width="19.85546875" bestFit="1" customWidth="1"/>
    <col min="6" max="6" width="12" bestFit="1" customWidth="1"/>
    <col min="7" max="7" width="13.5703125" bestFit="1" customWidth="1"/>
    <col min="8" max="8" width="12.7109375" bestFit="1" customWidth="1"/>
  </cols>
  <sheetData>
    <row r="1" spans="1:8" x14ac:dyDescent="0.25">
      <c r="A1" t="s">
        <v>9</v>
      </c>
    </row>
    <row r="2" spans="1:8" x14ac:dyDescent="0.25">
      <c r="B2" t="s">
        <v>10</v>
      </c>
    </row>
    <row r="4" spans="1:8" x14ac:dyDescent="0.25">
      <c r="A4" t="s">
        <v>33</v>
      </c>
      <c r="C4" t="s">
        <v>16</v>
      </c>
      <c r="D4" t="s">
        <v>63</v>
      </c>
      <c r="G4" t="s">
        <v>38</v>
      </c>
    </row>
    <row r="5" spans="1:8" x14ac:dyDescent="0.25">
      <c r="B5" t="s">
        <v>34</v>
      </c>
      <c r="C5">
        <f>MAX(E$12:E$51)</f>
        <v>437097.74436090223</v>
      </c>
      <c r="D5">
        <f>MAX(F$12:F$51)</f>
        <v>5.5857550596782565E-4</v>
      </c>
      <c r="G5" t="s">
        <v>39</v>
      </c>
      <c r="H5" s="2">
        <v>5734565040</v>
      </c>
    </row>
    <row r="6" spans="1:8" x14ac:dyDescent="0.25">
      <c r="B6" t="s">
        <v>35</v>
      </c>
      <c r="C6">
        <f>MIN(E$12:E$51)</f>
        <v>1790.268261525955</v>
      </c>
      <c r="D6">
        <f>MIN(F$12:F$51)</f>
        <v>2.2878178002545843E-6</v>
      </c>
      <c r="G6" t="s">
        <v>41</v>
      </c>
      <c r="H6">
        <f>C7</f>
        <v>21800.512366892486</v>
      </c>
    </row>
    <row r="7" spans="1:8" x14ac:dyDescent="0.25">
      <c r="B7" t="s">
        <v>36</v>
      </c>
      <c r="C7">
        <f>AVERAGE(E$12:E$51)</f>
        <v>21800.512366892486</v>
      </c>
      <c r="D7">
        <f>AVERAGE(F$12:F$51)</f>
        <v>1.6991508140854885E-4</v>
      </c>
      <c r="G7" t="s">
        <v>42</v>
      </c>
      <c r="H7">
        <f>H5/H6</f>
        <v>263047.25978407922</v>
      </c>
    </row>
    <row r="8" spans="1:8" x14ac:dyDescent="0.25">
      <c r="B8" t="s">
        <v>37</v>
      </c>
      <c r="C8">
        <f>_xlfn.STDEV.P(E$12:E$51)</f>
        <v>67161.324420013989</v>
      </c>
      <c r="D8">
        <f>_xlfn.STDEV.P(F$12:F$51)</f>
        <v>1.4142909972194827E-4</v>
      </c>
      <c r="G8" t="s">
        <v>40</v>
      </c>
      <c r="H8">
        <f>3600*24</f>
        <v>86400</v>
      </c>
    </row>
    <row r="9" spans="1:8" x14ac:dyDescent="0.25">
      <c r="B9" t="s">
        <v>64</v>
      </c>
      <c r="C9">
        <f>MEDIAN(E$12:E$51)</f>
        <v>10202.392806598411</v>
      </c>
      <c r="D9">
        <f>_xlfn.STDEV.S(F$12:F$51)</f>
        <v>1.4323081693961868E-4</v>
      </c>
      <c r="G9" t="s">
        <v>43</v>
      </c>
      <c r="H9">
        <f>H7/H8</f>
        <v>3.0445284697231392</v>
      </c>
    </row>
    <row r="10" spans="1:8" x14ac:dyDescent="0.25">
      <c r="A10" t="s">
        <v>11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63</v>
      </c>
    </row>
    <row r="12" spans="1:8" x14ac:dyDescent="0.25">
      <c r="A12" t="s">
        <v>0</v>
      </c>
      <c r="B12">
        <v>5</v>
      </c>
      <c r="C12">
        <v>7576</v>
      </c>
      <c r="D12">
        <v>0.28299999999999997</v>
      </c>
      <c r="E12">
        <v>26770.318021201416</v>
      </c>
      <c r="F12">
        <f>D12/C12</f>
        <v>3.7354804646251317E-5</v>
      </c>
    </row>
    <row r="13" spans="1:8" x14ac:dyDescent="0.25">
      <c r="A13" t="s">
        <v>1</v>
      </c>
      <c r="B13">
        <v>5</v>
      </c>
      <c r="C13">
        <v>232536</v>
      </c>
      <c r="D13">
        <v>0.53200000000000003</v>
      </c>
      <c r="E13">
        <v>437097.74436090223</v>
      </c>
      <c r="F13">
        <f t="shared" ref="F13:F51" si="0">D13/C13</f>
        <v>2.2878178002545843E-6</v>
      </c>
    </row>
    <row r="14" spans="1:8" x14ac:dyDescent="0.25">
      <c r="A14" t="s">
        <v>2</v>
      </c>
      <c r="B14">
        <v>6</v>
      </c>
      <c r="C14">
        <v>128</v>
      </c>
      <c r="D14">
        <v>6.0999999999999999E-2</v>
      </c>
      <c r="E14">
        <v>2098.3606557377047</v>
      </c>
      <c r="F14">
        <f t="shared" si="0"/>
        <v>4.7656249999999999E-4</v>
      </c>
    </row>
    <row r="15" spans="1:8" x14ac:dyDescent="0.25">
      <c r="A15" t="s">
        <v>3</v>
      </c>
      <c r="B15">
        <v>6</v>
      </c>
      <c r="C15">
        <v>192</v>
      </c>
      <c r="D15">
        <v>6.0999999999999999E-2</v>
      </c>
      <c r="E15">
        <v>3147.5409836065573</v>
      </c>
      <c r="F15">
        <f t="shared" si="0"/>
        <v>3.1770833333333331E-4</v>
      </c>
    </row>
    <row r="16" spans="1:8" x14ac:dyDescent="0.25">
      <c r="A16" t="s">
        <v>4</v>
      </c>
      <c r="B16">
        <v>6</v>
      </c>
      <c r="C16">
        <v>224</v>
      </c>
      <c r="D16">
        <v>9.5000000000000001E-2</v>
      </c>
      <c r="E16">
        <v>2357.8947368421054</v>
      </c>
      <c r="F16">
        <f t="shared" si="0"/>
        <v>4.2410714285714285E-4</v>
      </c>
    </row>
    <row r="17" spans="1:6" x14ac:dyDescent="0.25">
      <c r="A17" t="s">
        <v>5</v>
      </c>
      <c r="B17">
        <v>207</v>
      </c>
      <c r="C17">
        <v>110560</v>
      </c>
      <c r="D17">
        <v>9.5969999999999995</v>
      </c>
      <c r="E17">
        <v>11520.26675002605</v>
      </c>
      <c r="F17">
        <f t="shared" si="0"/>
        <v>8.6803545586107084E-5</v>
      </c>
    </row>
    <row r="18" spans="1:6" x14ac:dyDescent="0.25">
      <c r="A18" t="s">
        <v>6</v>
      </c>
      <c r="B18">
        <v>207</v>
      </c>
      <c r="C18">
        <v>115472</v>
      </c>
      <c r="D18">
        <v>8.8330000000000002</v>
      </c>
      <c r="E18">
        <v>13072.79519981886</v>
      </c>
      <c r="F18">
        <f t="shared" si="0"/>
        <v>7.6494734654288484E-5</v>
      </c>
    </row>
    <row r="19" spans="1:6" x14ac:dyDescent="0.25">
      <c r="A19" t="s">
        <v>7</v>
      </c>
      <c r="B19">
        <v>207</v>
      </c>
      <c r="C19">
        <v>119984</v>
      </c>
      <c r="D19">
        <v>9.2680000000000007</v>
      </c>
      <c r="E19">
        <v>12946.05092792404</v>
      </c>
      <c r="F19">
        <f t="shared" si="0"/>
        <v>7.7243632484331245E-5</v>
      </c>
    </row>
    <row r="20" spans="1:6" x14ac:dyDescent="0.25">
      <c r="A20" t="s">
        <v>8</v>
      </c>
      <c r="B20">
        <v>208</v>
      </c>
      <c r="C20">
        <v>10576</v>
      </c>
      <c r="D20">
        <v>3.4390000000000001</v>
      </c>
      <c r="E20">
        <v>3075.3125908694387</v>
      </c>
      <c r="F20">
        <f t="shared" si="0"/>
        <v>3.2517019667170952E-4</v>
      </c>
    </row>
    <row r="21" spans="1:6" x14ac:dyDescent="0.25">
      <c r="A21" t="s">
        <v>17</v>
      </c>
      <c r="B21">
        <v>402</v>
      </c>
      <c r="C21">
        <v>200376</v>
      </c>
      <c r="D21">
        <v>17.321000000000002</v>
      </c>
      <c r="E21">
        <v>11568.385197159516</v>
      </c>
      <c r="F21">
        <f t="shared" si="0"/>
        <v>8.6442488122330028E-5</v>
      </c>
    </row>
    <row r="22" spans="1:6" x14ac:dyDescent="0.25">
      <c r="A22" t="s">
        <v>18</v>
      </c>
      <c r="B22">
        <v>402</v>
      </c>
      <c r="C22">
        <v>56192</v>
      </c>
      <c r="D22">
        <v>8.8409999999999993</v>
      </c>
      <c r="E22">
        <v>6355.8420993100335</v>
      </c>
      <c r="F22">
        <f t="shared" si="0"/>
        <v>1.5733556378132117E-4</v>
      </c>
    </row>
    <row r="23" spans="1:6" x14ac:dyDescent="0.25">
      <c r="A23" t="s">
        <v>19</v>
      </c>
      <c r="B23">
        <v>404</v>
      </c>
      <c r="C23">
        <v>15416</v>
      </c>
      <c r="D23">
        <v>8.6110000000000007</v>
      </c>
      <c r="E23">
        <v>1790.268261525955</v>
      </c>
      <c r="F23">
        <f t="shared" si="0"/>
        <v>5.5857550596782565E-4</v>
      </c>
    </row>
    <row r="24" spans="1:6" x14ac:dyDescent="0.25">
      <c r="A24" t="s">
        <v>20</v>
      </c>
      <c r="B24">
        <v>404</v>
      </c>
      <c r="C24">
        <v>23208</v>
      </c>
      <c r="D24">
        <v>6.4489999999999998</v>
      </c>
      <c r="E24">
        <v>3598.6974724763531</v>
      </c>
      <c r="F24">
        <f t="shared" si="0"/>
        <v>2.7787831782144089E-4</v>
      </c>
    </row>
    <row r="25" spans="1:6" x14ac:dyDescent="0.25">
      <c r="A25" t="s">
        <v>21</v>
      </c>
      <c r="B25">
        <v>404</v>
      </c>
      <c r="C25">
        <v>26920</v>
      </c>
      <c r="D25">
        <v>10.994</v>
      </c>
      <c r="E25">
        <v>2448.6083318173551</v>
      </c>
      <c r="F25">
        <f t="shared" si="0"/>
        <v>4.0839524517087664E-4</v>
      </c>
    </row>
    <row r="26" spans="1:6" x14ac:dyDescent="0.25">
      <c r="A26" t="s">
        <v>22</v>
      </c>
      <c r="B26">
        <v>404</v>
      </c>
      <c r="C26">
        <v>33880</v>
      </c>
      <c r="D26">
        <v>10.128</v>
      </c>
      <c r="E26">
        <v>3345.1816745655606</v>
      </c>
      <c r="F26">
        <f t="shared" si="0"/>
        <v>2.9893742621015347E-4</v>
      </c>
    </row>
    <row r="27" spans="1:6" x14ac:dyDescent="0.25">
      <c r="A27" t="s">
        <v>23</v>
      </c>
      <c r="B27">
        <v>404</v>
      </c>
      <c r="C27">
        <v>38520</v>
      </c>
      <c r="D27">
        <v>7.5510000000000002</v>
      </c>
      <c r="E27">
        <v>5101.3110846245527</v>
      </c>
      <c r="F27">
        <f t="shared" si="0"/>
        <v>1.9602803738317758E-4</v>
      </c>
    </row>
    <row r="28" spans="1:6" x14ac:dyDescent="0.25">
      <c r="A28" t="s">
        <v>24</v>
      </c>
      <c r="B28">
        <v>404</v>
      </c>
      <c r="C28">
        <v>44256</v>
      </c>
      <c r="D28">
        <v>6.8710000000000004</v>
      </c>
      <c r="E28">
        <v>6440.9838451462665</v>
      </c>
      <c r="F28">
        <f t="shared" si="0"/>
        <v>1.5525578452639191E-4</v>
      </c>
    </row>
    <row r="29" spans="1:6" x14ac:dyDescent="0.25">
      <c r="A29" t="s">
        <v>25</v>
      </c>
      <c r="B29">
        <v>404</v>
      </c>
      <c r="C29">
        <v>64280</v>
      </c>
      <c r="D29">
        <v>15.952</v>
      </c>
      <c r="E29">
        <v>4029.5887662988966</v>
      </c>
      <c r="F29">
        <f t="shared" si="0"/>
        <v>2.4816428126944615E-4</v>
      </c>
    </row>
    <row r="30" spans="1:6" x14ac:dyDescent="0.25">
      <c r="A30" t="s">
        <v>26</v>
      </c>
      <c r="B30">
        <v>404</v>
      </c>
      <c r="C30">
        <v>66768</v>
      </c>
      <c r="D30">
        <v>10.839</v>
      </c>
      <c r="E30">
        <v>6159.977857735953</v>
      </c>
      <c r="F30">
        <f t="shared" si="0"/>
        <v>1.6233824586628327E-4</v>
      </c>
    </row>
    <row r="31" spans="1:6" x14ac:dyDescent="0.25">
      <c r="A31" t="s">
        <v>27</v>
      </c>
      <c r="B31">
        <v>404</v>
      </c>
      <c r="C31">
        <v>71936</v>
      </c>
      <c r="D31">
        <v>13.01</v>
      </c>
      <c r="E31">
        <v>5529.2851652574946</v>
      </c>
      <c r="F31">
        <f t="shared" si="0"/>
        <v>1.8085520462633452E-4</v>
      </c>
    </row>
    <row r="32" spans="1:6" x14ac:dyDescent="0.25">
      <c r="A32" t="s">
        <v>28</v>
      </c>
      <c r="B32">
        <v>404</v>
      </c>
      <c r="C32">
        <v>82224</v>
      </c>
      <c r="D32">
        <v>8.5609999999999999</v>
      </c>
      <c r="E32">
        <v>9604.4854573063894</v>
      </c>
      <c r="F32">
        <f t="shared" si="0"/>
        <v>1.0411801906985795E-4</v>
      </c>
    </row>
    <row r="33" spans="1:6" x14ac:dyDescent="0.25">
      <c r="A33" t="s">
        <v>29</v>
      </c>
      <c r="B33">
        <v>404</v>
      </c>
      <c r="C33">
        <v>112664</v>
      </c>
      <c r="D33">
        <v>11.618</v>
      </c>
      <c r="E33">
        <v>9697.3661559648826</v>
      </c>
      <c r="F33">
        <f t="shared" si="0"/>
        <v>1.0312078392387986E-4</v>
      </c>
    </row>
    <row r="34" spans="1:6" x14ac:dyDescent="0.25">
      <c r="A34" t="s">
        <v>30</v>
      </c>
      <c r="B34">
        <v>404</v>
      </c>
      <c r="C34">
        <v>181512</v>
      </c>
      <c r="D34">
        <v>18.54</v>
      </c>
      <c r="E34">
        <v>9790.2912621359228</v>
      </c>
      <c r="F34">
        <f t="shared" si="0"/>
        <v>1.021420071400238E-4</v>
      </c>
    </row>
    <row r="35" spans="1:6" x14ac:dyDescent="0.25">
      <c r="A35" t="s">
        <v>31</v>
      </c>
      <c r="B35">
        <v>404</v>
      </c>
      <c r="C35">
        <v>191976</v>
      </c>
      <c r="D35">
        <v>11.682</v>
      </c>
      <c r="E35">
        <v>16433.487416538264</v>
      </c>
      <c r="F35">
        <f t="shared" si="0"/>
        <v>6.0851356419552445E-5</v>
      </c>
    </row>
    <row r="36" spans="1:6" x14ac:dyDescent="0.25">
      <c r="A36" t="s">
        <v>32</v>
      </c>
      <c r="B36">
        <v>403</v>
      </c>
      <c r="C36">
        <v>195888</v>
      </c>
      <c r="D36">
        <v>13.279</v>
      </c>
      <c r="E36">
        <v>14751.713231418029</v>
      </c>
      <c r="F36">
        <f t="shared" si="0"/>
        <v>6.7788736420811886E-5</v>
      </c>
    </row>
    <row r="37" spans="1:6" x14ac:dyDescent="0.25">
      <c r="A37" t="str">
        <f>LogTime!A32</f>
        <v>W1KG802</v>
      </c>
      <c r="B37">
        <f>LogTime!B32</f>
        <v>404</v>
      </c>
      <c r="C37">
        <f>LogTime!C32</f>
        <v>38520</v>
      </c>
      <c r="D37">
        <f>LogTime!D32</f>
        <v>3.629</v>
      </c>
      <c r="E37" s="1">
        <f t="shared" ref="E37:E51" si="1">C37/D37</f>
        <v>10614.494351060899</v>
      </c>
      <c r="F37">
        <f t="shared" si="0"/>
        <v>9.4210799584631356E-5</v>
      </c>
    </row>
    <row r="38" spans="1:6" x14ac:dyDescent="0.25">
      <c r="A38" t="str">
        <f>LogTime!A33</f>
        <v>W1PD105828</v>
      </c>
      <c r="B38">
        <f>LogTime!B33</f>
        <v>404</v>
      </c>
      <c r="C38">
        <f>LogTime!C33</f>
        <v>44256</v>
      </c>
      <c r="D38">
        <f>LogTime!D33</f>
        <v>3.7989999999999999</v>
      </c>
      <c r="E38" s="1">
        <f t="shared" si="1"/>
        <v>11649.381416162149</v>
      </c>
      <c r="F38">
        <f t="shared" si="0"/>
        <v>8.5841467823571948E-5</v>
      </c>
    </row>
    <row r="39" spans="1:6" x14ac:dyDescent="0.25">
      <c r="A39" t="str">
        <f>LogTime!A34</f>
        <v>W30322</v>
      </c>
      <c r="B39">
        <f>LogTime!B34</f>
        <v>404</v>
      </c>
      <c r="C39">
        <f>LogTime!C34</f>
        <v>64280</v>
      </c>
      <c r="D39">
        <f>LogTime!D34</f>
        <v>5.484</v>
      </c>
      <c r="E39" s="1">
        <f t="shared" si="1"/>
        <v>11721.371261852662</v>
      </c>
      <c r="F39">
        <f t="shared" si="0"/>
        <v>8.5314250155569385E-5</v>
      </c>
    </row>
    <row r="40" spans="1:6" x14ac:dyDescent="0.25">
      <c r="A40" t="str">
        <f>LogTime!A35</f>
        <v>W1KG20930</v>
      </c>
      <c r="B40">
        <f>LogTime!B35</f>
        <v>404</v>
      </c>
      <c r="C40">
        <f>LogTime!C35</f>
        <v>66768</v>
      </c>
      <c r="D40">
        <f>LogTime!D35</f>
        <v>3.5609999999999999</v>
      </c>
      <c r="E40" s="1">
        <f t="shared" si="1"/>
        <v>18749.789385004213</v>
      </c>
      <c r="F40">
        <f t="shared" si="0"/>
        <v>5.3333932422717466E-5</v>
      </c>
    </row>
    <row r="41" spans="1:6" x14ac:dyDescent="0.25">
      <c r="A41" t="str">
        <f>LogTime!A36</f>
        <v>W20534</v>
      </c>
      <c r="B41">
        <f>LogTime!B36</f>
        <v>404</v>
      </c>
      <c r="C41">
        <f>LogTime!C36</f>
        <v>71936</v>
      </c>
      <c r="D41">
        <f>LogTime!D36</f>
        <v>4.2050000000000001</v>
      </c>
      <c r="E41" s="1">
        <f t="shared" si="1"/>
        <v>17107.253269916764</v>
      </c>
      <c r="F41">
        <f t="shared" si="0"/>
        <v>5.8454737544483989E-5</v>
      </c>
    </row>
    <row r="42" spans="1:6" x14ac:dyDescent="0.25">
      <c r="A42" t="str">
        <f>LogTime!A37</f>
        <v>W1GS60700</v>
      </c>
      <c r="B42">
        <f>LogTime!B37</f>
        <v>404</v>
      </c>
      <c r="C42">
        <f>LogTime!C37</f>
        <v>82224</v>
      </c>
      <c r="D42">
        <f>LogTime!D37</f>
        <v>6.9509999999999996</v>
      </c>
      <c r="E42" s="1">
        <f t="shared" si="1"/>
        <v>11829.089339663358</v>
      </c>
      <c r="F42">
        <f t="shared" si="0"/>
        <v>8.4537361354349093E-5</v>
      </c>
    </row>
    <row r="43" spans="1:6" x14ac:dyDescent="0.25">
      <c r="A43" t="str">
        <f>LogTime!A38</f>
        <v>W1GS60395</v>
      </c>
      <c r="B43">
        <f>LogTime!B38</f>
        <v>404</v>
      </c>
      <c r="C43">
        <f>LogTime!C38</f>
        <v>112664</v>
      </c>
      <c r="D43">
        <f>LogTime!D38</f>
        <v>5.585</v>
      </c>
      <c r="E43" s="1">
        <f t="shared" si="1"/>
        <v>20172.605192479856</v>
      </c>
      <c r="F43">
        <f t="shared" si="0"/>
        <v>4.957217922317688E-5</v>
      </c>
    </row>
    <row r="44" spans="1:6" x14ac:dyDescent="0.25">
      <c r="A44" t="str">
        <f>LogTime!A39</f>
        <v>W1KG6196</v>
      </c>
      <c r="B44">
        <f>LogTime!B39</f>
        <v>404</v>
      </c>
      <c r="C44">
        <f>LogTime!C39</f>
        <v>181512</v>
      </c>
      <c r="D44">
        <f>LogTime!D39</f>
        <v>6.88</v>
      </c>
      <c r="E44" s="1">
        <f t="shared" si="1"/>
        <v>26382.558139534885</v>
      </c>
      <c r="F44">
        <f t="shared" si="0"/>
        <v>3.7903830049803867E-5</v>
      </c>
    </row>
    <row r="45" spans="1:6" x14ac:dyDescent="0.25">
      <c r="A45" t="str">
        <f>LogTime!A40</f>
        <v>W1KG5449</v>
      </c>
      <c r="B45">
        <f>LogTime!B40</f>
        <v>404</v>
      </c>
      <c r="C45">
        <f>LogTime!C40</f>
        <v>191976</v>
      </c>
      <c r="D45">
        <f>LogTime!D40</f>
        <v>5.6120000000000001</v>
      </c>
      <c r="E45" s="1">
        <f t="shared" si="1"/>
        <v>34208.125445473983</v>
      </c>
      <c r="F45">
        <f t="shared" si="0"/>
        <v>2.9232820769262824E-5</v>
      </c>
    </row>
    <row r="46" spans="1:6" x14ac:dyDescent="0.25">
      <c r="A46" t="str">
        <f>LogTime!A41</f>
        <v>W3CN2456</v>
      </c>
      <c r="B46">
        <f>LogTime!B41</f>
        <v>403</v>
      </c>
      <c r="C46">
        <f>LogTime!C41</f>
        <v>195888</v>
      </c>
      <c r="D46">
        <f>LogTime!D41</f>
        <v>4.12</v>
      </c>
      <c r="E46" s="1">
        <f t="shared" si="1"/>
        <v>47545.631067961163</v>
      </c>
      <c r="F46">
        <f t="shared" si="0"/>
        <v>2.1032426692804053E-5</v>
      </c>
    </row>
    <row r="47" spans="1:6" x14ac:dyDescent="0.25">
      <c r="A47" t="str">
        <f>LogTime!A42</f>
        <v>W00CHZ0103335</v>
      </c>
      <c r="B47">
        <f>LogTime!B42</f>
        <v>624</v>
      </c>
      <c r="C47">
        <f>LogTime!C42</f>
        <v>180248</v>
      </c>
      <c r="D47">
        <f>LogTime!D42</f>
        <v>16.399999999999999</v>
      </c>
      <c r="E47" s="1">
        <f t="shared" si="1"/>
        <v>10990.731707317074</v>
      </c>
      <c r="F47">
        <f t="shared" si="0"/>
        <v>9.0985752962584871E-5</v>
      </c>
    </row>
    <row r="48" spans="1:6" x14ac:dyDescent="0.25">
      <c r="A48" t="str">
        <f>LogTime!A43</f>
        <v>W00CHZ0103340</v>
      </c>
      <c r="B48">
        <f>LogTime!B43</f>
        <v>1693</v>
      </c>
      <c r="C48">
        <f>LogTime!C43</f>
        <v>86440</v>
      </c>
      <c r="D48">
        <f>LogTime!D43</f>
        <v>31.442</v>
      </c>
      <c r="E48" s="1">
        <f t="shared" si="1"/>
        <v>2749.188982889129</v>
      </c>
      <c r="F48">
        <f t="shared" si="0"/>
        <v>3.6374363720499767E-4</v>
      </c>
    </row>
    <row r="49" spans="1:6" x14ac:dyDescent="0.25">
      <c r="A49" t="str">
        <f>LogTime!A44</f>
        <v>W00CHZ0103341</v>
      </c>
      <c r="B49">
        <f>LogTime!B44</f>
        <v>210</v>
      </c>
      <c r="C49">
        <f>LogTime!C44</f>
        <v>10640</v>
      </c>
      <c r="D49">
        <f>LogTime!D44</f>
        <v>3.2410000000000001</v>
      </c>
      <c r="E49" s="1">
        <f t="shared" si="1"/>
        <v>3282.9373650107991</v>
      </c>
      <c r="F49">
        <f t="shared" si="0"/>
        <v>3.0460526315789473E-4</v>
      </c>
    </row>
    <row r="50" spans="1:6" x14ac:dyDescent="0.25">
      <c r="A50" t="str">
        <f>LogTime!A45</f>
        <v>W00CHZ0103342</v>
      </c>
      <c r="B50">
        <f>LogTime!B45</f>
        <v>348</v>
      </c>
      <c r="C50">
        <f>LogTime!C45</f>
        <v>217408</v>
      </c>
      <c r="D50">
        <f>LogTime!D45</f>
        <v>15.986000000000001</v>
      </c>
      <c r="E50" s="1">
        <f t="shared" si="1"/>
        <v>13599.899912423371</v>
      </c>
      <c r="F50">
        <f t="shared" si="0"/>
        <v>7.3529952899617306E-5</v>
      </c>
    </row>
    <row r="51" spans="1:6" x14ac:dyDescent="0.25">
      <c r="A51" t="str">
        <f>LogTime!A46</f>
        <v>W00CHZ0103343</v>
      </c>
      <c r="B51">
        <f>LogTime!B46</f>
        <v>264</v>
      </c>
      <c r="C51">
        <f>LogTime!C46</f>
        <v>13560</v>
      </c>
      <c r="D51">
        <f>LogTime!D46</f>
        <v>5.0490000000000004</v>
      </c>
      <c r="E51" s="1">
        <f t="shared" si="1"/>
        <v>2685.6803327391563</v>
      </c>
      <c r="F51">
        <f t="shared" si="0"/>
        <v>3.7234513274336285E-4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A20" sqref="A20"/>
    </sheetView>
  </sheetViews>
  <sheetFormatPr defaultRowHeight="15" x14ac:dyDescent="0.25"/>
  <sheetData>
    <row r="1" spans="1:3" x14ac:dyDescent="0.25">
      <c r="A1" t="s">
        <v>61</v>
      </c>
    </row>
    <row r="2" spans="1:3" x14ac:dyDescent="0.25">
      <c r="A2" t="s">
        <v>60</v>
      </c>
      <c r="B2">
        <v>626</v>
      </c>
      <c r="C2">
        <v>180280</v>
      </c>
    </row>
    <row r="3" spans="1:3" x14ac:dyDescent="0.25">
      <c r="A3" t="s">
        <v>59</v>
      </c>
      <c r="B3">
        <v>1693</v>
      </c>
      <c r="C3">
        <v>86456</v>
      </c>
    </row>
    <row r="4" spans="1:3" x14ac:dyDescent="0.25">
      <c r="A4" t="s">
        <v>58</v>
      </c>
      <c r="B4">
        <v>210</v>
      </c>
      <c r="C4">
        <v>10648</v>
      </c>
    </row>
    <row r="5" spans="1:3" x14ac:dyDescent="0.25">
      <c r="A5" t="s">
        <v>57</v>
      </c>
      <c r="B5">
        <v>348</v>
      </c>
      <c r="C5">
        <v>217408</v>
      </c>
    </row>
    <row r="6" spans="1:3" x14ac:dyDescent="0.25">
      <c r="A6" t="s">
        <v>56</v>
      </c>
      <c r="B6">
        <v>264</v>
      </c>
      <c r="C6">
        <v>13560</v>
      </c>
    </row>
    <row r="7" spans="1:3" x14ac:dyDescent="0.25">
      <c r="A7" t="s">
        <v>55</v>
      </c>
      <c r="B7">
        <v>222</v>
      </c>
      <c r="C7">
        <v>11760</v>
      </c>
    </row>
    <row r="8" spans="1:3" x14ac:dyDescent="0.25">
      <c r="A8" t="s">
        <v>54</v>
      </c>
      <c r="B8">
        <v>1838</v>
      </c>
      <c r="C8">
        <v>91112</v>
      </c>
    </row>
    <row r="9" spans="1:3" x14ac:dyDescent="0.25">
      <c r="A9" t="s">
        <v>53</v>
      </c>
      <c r="B9">
        <v>610</v>
      </c>
      <c r="C9">
        <v>278920</v>
      </c>
    </row>
    <row r="10" spans="1:3" x14ac:dyDescent="0.25">
      <c r="A10" t="s">
        <v>52</v>
      </c>
      <c r="B10">
        <v>48</v>
      </c>
      <c r="C10">
        <v>10232</v>
      </c>
    </row>
    <row r="11" spans="1:3" x14ac:dyDescent="0.25">
      <c r="A11" t="s">
        <v>51</v>
      </c>
      <c r="B11">
        <v>183</v>
      </c>
      <c r="C11">
        <v>7880</v>
      </c>
    </row>
    <row r="12" spans="1:3" x14ac:dyDescent="0.25">
      <c r="A12" t="s">
        <v>50</v>
      </c>
      <c r="B12">
        <v>144</v>
      </c>
      <c r="C12">
        <v>5568</v>
      </c>
    </row>
    <row r="13" spans="1:3" x14ac:dyDescent="0.25">
      <c r="A13" t="s">
        <v>49</v>
      </c>
      <c r="B13">
        <v>107</v>
      </c>
      <c r="C13">
        <v>12688</v>
      </c>
    </row>
    <row r="14" spans="1:3" x14ac:dyDescent="0.25">
      <c r="A14" t="s">
        <v>48</v>
      </c>
      <c r="B14">
        <v>294</v>
      </c>
      <c r="C14">
        <v>336064</v>
      </c>
    </row>
    <row r="15" spans="1:3" x14ac:dyDescent="0.25">
      <c r="A15" t="s">
        <v>47</v>
      </c>
      <c r="B15">
        <v>540</v>
      </c>
      <c r="C15">
        <v>27976</v>
      </c>
    </row>
    <row r="16" spans="1:3" x14ac:dyDescent="0.25">
      <c r="A16" t="s">
        <v>46</v>
      </c>
      <c r="B16">
        <v>4390</v>
      </c>
      <c r="C16">
        <v>659336</v>
      </c>
    </row>
    <row r="17" spans="1:3" x14ac:dyDescent="0.25">
      <c r="A17" t="s">
        <v>45</v>
      </c>
      <c r="C17">
        <f>SUM(C2:C16)</f>
        <v>1949888</v>
      </c>
    </row>
    <row r="18" spans="1:3" x14ac:dyDescent="0.25">
      <c r="A18" t="s">
        <v>44</v>
      </c>
      <c r="C18">
        <f>'Notes and Sum (values)'!C7</f>
        <v>21800.512366892486</v>
      </c>
    </row>
    <row r="19" spans="1:3" x14ac:dyDescent="0.25">
      <c r="A19" t="s">
        <v>62</v>
      </c>
      <c r="C19">
        <f>C17/C18</f>
        <v>89.442301501189135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LogTime</vt:lpstr>
      <vt:lpstr>Notes and Sum (live)</vt:lpstr>
      <vt:lpstr>Notes and Sum (values)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Katz</cp:lastModifiedBy>
  <dcterms:created xsi:type="dcterms:W3CDTF">2017-12-06T20:24:38Z</dcterms:created>
  <dcterms:modified xsi:type="dcterms:W3CDTF">2017-12-07T21:47:51Z</dcterms:modified>
</cp:coreProperties>
</file>