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23580" windowHeight="9945"/>
  </bookViews>
  <sheets>
    <sheet name="Summary" sheetId="1" r:id="rId1"/>
  </sheets>
  <definedNames>
    <definedName name="TM1REBUILDOPTION">1</definedName>
  </definedNames>
  <calcPr calcId="125725" calcMode="manual" concurrentCalc="0"/>
</workbook>
</file>

<file path=xl/calcChain.xml><?xml version="1.0" encoding="utf-8"?>
<calcChain xmlns="http://schemas.openxmlformats.org/spreadsheetml/2006/main">
  <c r="G2" i="1"/>
  <c r="G3"/>
  <c r="G4"/>
  <c r="G1"/>
  <c r="G8"/>
  <c r="H8"/>
  <c r="I8"/>
  <c r="J8"/>
  <c r="K8"/>
  <c r="L8"/>
  <c r="M8"/>
  <c r="N8"/>
  <c r="O8"/>
  <c r="P8"/>
  <c r="Q8"/>
  <c r="R8"/>
  <c r="G9"/>
  <c r="H9"/>
  <c r="I9"/>
  <c r="J9"/>
  <c r="K9"/>
  <c r="L9"/>
  <c r="M9"/>
  <c r="N9"/>
  <c r="O9"/>
  <c r="P9"/>
  <c r="Q9"/>
  <c r="R9"/>
  <c r="G10"/>
  <c r="H10"/>
  <c r="I10"/>
  <c r="J10"/>
  <c r="K10"/>
  <c r="L10"/>
  <c r="M10"/>
  <c r="N10"/>
  <c r="O10"/>
  <c r="P10"/>
  <c r="Q10"/>
  <c r="R10"/>
  <c r="G11"/>
  <c r="H11"/>
  <c r="I11"/>
  <c r="J11"/>
  <c r="K11"/>
  <c r="L11"/>
  <c r="M11"/>
  <c r="N11"/>
  <c r="O11"/>
  <c r="P11"/>
  <c r="Q11"/>
  <c r="R11"/>
  <c r="G12"/>
  <c r="H12"/>
  <c r="I12"/>
  <c r="J12"/>
  <c r="K12"/>
  <c r="L12"/>
  <c r="M12"/>
  <c r="N12"/>
  <c r="O12"/>
  <c r="P12"/>
  <c r="Q12"/>
  <c r="R12"/>
  <c r="B2"/>
  <c r="B3"/>
  <c r="B4"/>
  <c r="B1"/>
  <c r="D12"/>
  <c r="C12"/>
  <c r="B12"/>
  <c r="D11"/>
  <c r="C11"/>
  <c r="B11"/>
  <c r="D10"/>
  <c r="C10"/>
  <c r="B10"/>
  <c r="D9"/>
  <c r="C9"/>
  <c r="B9"/>
  <c r="D8"/>
  <c r="C8"/>
  <c r="B8"/>
</calcChain>
</file>

<file path=xl/sharedStrings.xml><?xml version="1.0" encoding="utf-8"?>
<sst xmlns="http://schemas.openxmlformats.org/spreadsheetml/2006/main" count="33" uniqueCount="25">
  <si>
    <t>CUBE:</t>
  </si>
  <si>
    <t>CONS_a_Company</t>
  </si>
  <si>
    <t>CONS_t_Month</t>
  </si>
  <si>
    <t>CONS_m_Consolidation</t>
  </si>
  <si>
    <t>Actual</t>
  </si>
  <si>
    <t>Scenario1</t>
  </si>
  <si>
    <t>Scenario2</t>
  </si>
  <si>
    <t>PROFIT AFTER TAX</t>
  </si>
  <si>
    <t>PROFIT BEFORE INTEREST &amp; TAX</t>
  </si>
  <si>
    <t>GROSS MARGIN</t>
  </si>
  <si>
    <t>TOTAL OVERHEADS</t>
  </si>
  <si>
    <t>TOTAL OTHER INCOME</t>
  </si>
  <si>
    <t>Mth12 Yr01</t>
  </si>
  <si>
    <t>Mth11 Yr01</t>
  </si>
  <si>
    <t>Mth10 Yr01</t>
  </si>
  <si>
    <t>Mth09 Yr01</t>
  </si>
  <si>
    <t>Mth08 Yr01</t>
  </si>
  <si>
    <t>Mth07 Yr01</t>
  </si>
  <si>
    <t>Mth06 Yr01</t>
  </si>
  <si>
    <t>Mth05 Yr01</t>
  </si>
  <si>
    <t>Mth04 Yr01</t>
  </si>
  <si>
    <t>Mth03 Yr01</t>
  </si>
  <si>
    <t>Mth02 Yr01</t>
  </si>
  <si>
    <t>Mth01 Yr01</t>
  </si>
  <si>
    <t>CONS_Scenario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</si>
</sst>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0" fillId="0" borderId="0" xfId="0" applyNumberForma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left" indent="1"/>
    </xf>
    <xf numFmtId="164" fontId="1" fillId="0" borderId="0" xfId="0" applyNumberFormat="1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Summary!$B$7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Summary!$A$8:$A$12</c:f>
              <c:strCache>
                <c:ptCount val="5"/>
                <c:pt idx="0">
                  <c:v>PROFIT AFTER TAX</c:v>
                </c:pt>
                <c:pt idx="1">
                  <c:v>PROFIT BEFORE INTEREST &amp; TAX</c:v>
                </c:pt>
                <c:pt idx="2">
                  <c:v>GROSS MARGIN</c:v>
                </c:pt>
                <c:pt idx="3">
                  <c:v>TOTAL OVERHEADS</c:v>
                </c:pt>
                <c:pt idx="4">
                  <c:v>TOTAL OTHER INCOME</c:v>
                </c:pt>
              </c:strCache>
            </c:strRef>
          </c:cat>
          <c:val>
            <c:numRef>
              <c:f>Summary!$B$8:$B$12</c:f>
              <c:numCache>
                <c:formatCode>#,##0;[Red]#,##0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Summary!$C$7</c:f>
              <c:strCache>
                <c:ptCount val="1"/>
                <c:pt idx="0">
                  <c:v>Scenario1</c:v>
                </c:pt>
              </c:strCache>
            </c:strRef>
          </c:tx>
          <c:cat>
            <c:strRef>
              <c:f>Summary!$A$8:$A$12</c:f>
              <c:strCache>
                <c:ptCount val="5"/>
                <c:pt idx="0">
                  <c:v>PROFIT AFTER TAX</c:v>
                </c:pt>
                <c:pt idx="1">
                  <c:v>PROFIT BEFORE INTEREST &amp; TAX</c:v>
                </c:pt>
                <c:pt idx="2">
                  <c:v>GROSS MARGIN</c:v>
                </c:pt>
                <c:pt idx="3">
                  <c:v>TOTAL OVERHEADS</c:v>
                </c:pt>
                <c:pt idx="4">
                  <c:v>TOTAL OTHER INCOME</c:v>
                </c:pt>
              </c:strCache>
            </c:strRef>
          </c:cat>
          <c:val>
            <c:numRef>
              <c:f>Summary!$C$8:$C$12</c:f>
              <c:numCache>
                <c:formatCode>#,##0;[Red]#,##0</c:formatCode>
                <c:ptCount val="5"/>
                <c:pt idx="0">
                  <c:v>1819307</c:v>
                </c:pt>
                <c:pt idx="1">
                  <c:v>2798935</c:v>
                </c:pt>
                <c:pt idx="2">
                  <c:v>4563181</c:v>
                </c:pt>
                <c:pt idx="3">
                  <c:v>-1882602</c:v>
                </c:pt>
                <c:pt idx="4">
                  <c:v>118356</c:v>
                </c:pt>
              </c:numCache>
            </c:numRef>
          </c:val>
        </c:ser>
        <c:ser>
          <c:idx val="2"/>
          <c:order val="2"/>
          <c:tx>
            <c:strRef>
              <c:f>Summary!$D$7</c:f>
              <c:strCache>
                <c:ptCount val="1"/>
                <c:pt idx="0">
                  <c:v>Scenario2</c:v>
                </c:pt>
              </c:strCache>
            </c:strRef>
          </c:tx>
          <c:cat>
            <c:strRef>
              <c:f>Summary!$A$8:$A$12</c:f>
              <c:strCache>
                <c:ptCount val="5"/>
                <c:pt idx="0">
                  <c:v>PROFIT AFTER TAX</c:v>
                </c:pt>
                <c:pt idx="1">
                  <c:v>PROFIT BEFORE INTEREST &amp; TAX</c:v>
                </c:pt>
                <c:pt idx="2">
                  <c:v>GROSS MARGIN</c:v>
                </c:pt>
                <c:pt idx="3">
                  <c:v>TOTAL OVERHEADS</c:v>
                </c:pt>
                <c:pt idx="4">
                  <c:v>TOTAL OTHER INCOME</c:v>
                </c:pt>
              </c:strCache>
            </c:strRef>
          </c:cat>
          <c:val>
            <c:numRef>
              <c:f>Summary!$D$8:$D$12</c:f>
              <c:numCache>
                <c:formatCode>#,##0;[Red]#,##0</c:formatCode>
                <c:ptCount val="5"/>
                <c:pt idx="0">
                  <c:v>1819307</c:v>
                </c:pt>
                <c:pt idx="1">
                  <c:v>2798935</c:v>
                </c:pt>
                <c:pt idx="2">
                  <c:v>4563181</c:v>
                </c:pt>
                <c:pt idx="3">
                  <c:v>-1882602</c:v>
                </c:pt>
                <c:pt idx="4">
                  <c:v>118356</c:v>
                </c:pt>
              </c:numCache>
            </c:numRef>
          </c:val>
        </c:ser>
        <c:overlap val="100"/>
        <c:axId val="76308864"/>
        <c:axId val="76310400"/>
      </c:barChart>
      <c:catAx>
        <c:axId val="76308864"/>
        <c:scaling>
          <c:orientation val="minMax"/>
        </c:scaling>
        <c:axPos val="b"/>
        <c:tickLblPos val="nextTo"/>
        <c:crossAx val="76310400"/>
        <c:crosses val="autoZero"/>
        <c:auto val="1"/>
        <c:lblAlgn val="ctr"/>
        <c:lblOffset val="100"/>
      </c:catAx>
      <c:valAx>
        <c:axId val="76310400"/>
        <c:scaling>
          <c:orientation val="minMax"/>
        </c:scaling>
        <c:axPos val="l"/>
        <c:majorGridlines/>
        <c:numFmt formatCode="#,##0;[Red]#,##0" sourceLinked="1"/>
        <c:tickLblPos val="nextTo"/>
        <c:crossAx val="7630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Summary!$F$8</c:f>
              <c:strCache>
                <c:ptCount val="1"/>
                <c:pt idx="0">
                  <c:v>PROFIT AFTER TAX</c:v>
                </c:pt>
              </c:strCache>
            </c:strRef>
          </c:tx>
          <c:marker>
            <c:symbol val="none"/>
          </c:marker>
          <c:cat>
            <c:strRef>
              <c:f>Summary!$G$7:$R$7</c:f>
              <c:strCache>
                <c:ptCount val="12"/>
                <c:pt idx="0">
                  <c:v>Mth01 Yr01</c:v>
                </c:pt>
                <c:pt idx="1">
                  <c:v>Mth02 Yr01</c:v>
                </c:pt>
                <c:pt idx="2">
                  <c:v>Mth03 Yr01</c:v>
                </c:pt>
                <c:pt idx="3">
                  <c:v>Mth04 Yr01</c:v>
                </c:pt>
                <c:pt idx="4">
                  <c:v>Mth05 Yr01</c:v>
                </c:pt>
                <c:pt idx="5">
                  <c:v>Mth06 Yr01</c:v>
                </c:pt>
                <c:pt idx="6">
                  <c:v>Mth07 Yr01</c:v>
                </c:pt>
                <c:pt idx="7">
                  <c:v>Mth08 Yr01</c:v>
                </c:pt>
                <c:pt idx="8">
                  <c:v>Mth09 Yr01</c:v>
                </c:pt>
                <c:pt idx="9">
                  <c:v>Mth10 Yr01</c:v>
                </c:pt>
                <c:pt idx="10">
                  <c:v>Mth11 Yr01</c:v>
                </c:pt>
                <c:pt idx="11">
                  <c:v>Mth12 Yr01</c:v>
                </c:pt>
              </c:strCache>
            </c:strRef>
          </c:cat>
          <c:val>
            <c:numRef>
              <c:f>Summary!$G$8:$R$8</c:f>
              <c:numCache>
                <c:formatCode>#,##0;[Red]#,##0</c:formatCode>
                <c:ptCount val="12"/>
                <c:pt idx="0">
                  <c:v>139138</c:v>
                </c:pt>
                <c:pt idx="1">
                  <c:v>184720</c:v>
                </c:pt>
                <c:pt idx="2">
                  <c:v>168787</c:v>
                </c:pt>
                <c:pt idx="3">
                  <c:v>140936</c:v>
                </c:pt>
                <c:pt idx="4">
                  <c:v>140956</c:v>
                </c:pt>
                <c:pt idx="5">
                  <c:v>194310</c:v>
                </c:pt>
                <c:pt idx="6">
                  <c:v>140890</c:v>
                </c:pt>
                <c:pt idx="7">
                  <c:v>143610</c:v>
                </c:pt>
                <c:pt idx="8">
                  <c:v>144210</c:v>
                </c:pt>
                <c:pt idx="9">
                  <c:v>143270</c:v>
                </c:pt>
                <c:pt idx="10">
                  <c:v>141540</c:v>
                </c:pt>
                <c:pt idx="11">
                  <c:v>136940</c:v>
                </c:pt>
              </c:numCache>
            </c:numRef>
          </c:val>
        </c:ser>
        <c:ser>
          <c:idx val="1"/>
          <c:order val="1"/>
          <c:tx>
            <c:strRef>
              <c:f>Summary!$F$9</c:f>
              <c:strCache>
                <c:ptCount val="1"/>
                <c:pt idx="0">
                  <c:v>PROFIT BEFORE INTEREST &amp; TAX</c:v>
                </c:pt>
              </c:strCache>
            </c:strRef>
          </c:tx>
          <c:marker>
            <c:symbol val="none"/>
          </c:marker>
          <c:cat>
            <c:strRef>
              <c:f>Summary!$G$7:$R$7</c:f>
              <c:strCache>
                <c:ptCount val="12"/>
                <c:pt idx="0">
                  <c:v>Mth01 Yr01</c:v>
                </c:pt>
                <c:pt idx="1">
                  <c:v>Mth02 Yr01</c:v>
                </c:pt>
                <c:pt idx="2">
                  <c:v>Mth03 Yr01</c:v>
                </c:pt>
                <c:pt idx="3">
                  <c:v>Mth04 Yr01</c:v>
                </c:pt>
                <c:pt idx="4">
                  <c:v>Mth05 Yr01</c:v>
                </c:pt>
                <c:pt idx="5">
                  <c:v>Mth06 Yr01</c:v>
                </c:pt>
                <c:pt idx="6">
                  <c:v>Mth07 Yr01</c:v>
                </c:pt>
                <c:pt idx="7">
                  <c:v>Mth08 Yr01</c:v>
                </c:pt>
                <c:pt idx="8">
                  <c:v>Mth09 Yr01</c:v>
                </c:pt>
                <c:pt idx="9">
                  <c:v>Mth10 Yr01</c:v>
                </c:pt>
                <c:pt idx="10">
                  <c:v>Mth11 Yr01</c:v>
                </c:pt>
                <c:pt idx="11">
                  <c:v>Mth12 Yr01</c:v>
                </c:pt>
              </c:strCache>
            </c:strRef>
          </c:cat>
          <c:val>
            <c:numRef>
              <c:f>Summary!$G$9:$R$9</c:f>
              <c:numCache>
                <c:formatCode>#,##0;[Red]#,##0</c:formatCode>
                <c:ptCount val="12"/>
                <c:pt idx="0">
                  <c:v>214058</c:v>
                </c:pt>
                <c:pt idx="1">
                  <c:v>284185</c:v>
                </c:pt>
                <c:pt idx="2">
                  <c:v>259673</c:v>
                </c:pt>
                <c:pt idx="3">
                  <c:v>216825</c:v>
                </c:pt>
                <c:pt idx="4">
                  <c:v>216856</c:v>
                </c:pt>
                <c:pt idx="5">
                  <c:v>298939</c:v>
                </c:pt>
                <c:pt idx="6">
                  <c:v>216754</c:v>
                </c:pt>
                <c:pt idx="7">
                  <c:v>220938</c:v>
                </c:pt>
                <c:pt idx="8">
                  <c:v>221861</c:v>
                </c:pt>
                <c:pt idx="9">
                  <c:v>220415</c:v>
                </c:pt>
                <c:pt idx="10">
                  <c:v>217754</c:v>
                </c:pt>
                <c:pt idx="11">
                  <c:v>210677</c:v>
                </c:pt>
              </c:numCache>
            </c:numRef>
          </c:val>
        </c:ser>
        <c:ser>
          <c:idx val="2"/>
          <c:order val="2"/>
          <c:tx>
            <c:strRef>
              <c:f>Summary!$F$10</c:f>
              <c:strCache>
                <c:ptCount val="1"/>
                <c:pt idx="0">
                  <c:v>GROSS MARGIN</c:v>
                </c:pt>
              </c:strCache>
            </c:strRef>
          </c:tx>
          <c:marker>
            <c:symbol val="none"/>
          </c:marker>
          <c:cat>
            <c:strRef>
              <c:f>Summary!$G$7:$R$7</c:f>
              <c:strCache>
                <c:ptCount val="12"/>
                <c:pt idx="0">
                  <c:v>Mth01 Yr01</c:v>
                </c:pt>
                <c:pt idx="1">
                  <c:v>Mth02 Yr01</c:v>
                </c:pt>
                <c:pt idx="2">
                  <c:v>Mth03 Yr01</c:v>
                </c:pt>
                <c:pt idx="3">
                  <c:v>Mth04 Yr01</c:v>
                </c:pt>
                <c:pt idx="4">
                  <c:v>Mth05 Yr01</c:v>
                </c:pt>
                <c:pt idx="5">
                  <c:v>Mth06 Yr01</c:v>
                </c:pt>
                <c:pt idx="6">
                  <c:v>Mth07 Yr01</c:v>
                </c:pt>
                <c:pt idx="7">
                  <c:v>Mth08 Yr01</c:v>
                </c:pt>
                <c:pt idx="8">
                  <c:v>Mth09 Yr01</c:v>
                </c:pt>
                <c:pt idx="9">
                  <c:v>Mth10 Yr01</c:v>
                </c:pt>
                <c:pt idx="10">
                  <c:v>Mth11 Yr01</c:v>
                </c:pt>
                <c:pt idx="11">
                  <c:v>Mth12 Yr01</c:v>
                </c:pt>
              </c:strCache>
            </c:strRef>
          </c:cat>
          <c:val>
            <c:numRef>
              <c:f>Summary!$G$10:$R$10</c:f>
              <c:numCache>
                <c:formatCode>#,##0;[Red]#,##0</c:formatCode>
                <c:ptCount val="12"/>
                <c:pt idx="0">
                  <c:v>366200</c:v>
                </c:pt>
                <c:pt idx="1">
                  <c:v>366760</c:v>
                </c:pt>
                <c:pt idx="2">
                  <c:v>411347</c:v>
                </c:pt>
                <c:pt idx="3">
                  <c:v>367882</c:v>
                </c:pt>
                <c:pt idx="4">
                  <c:v>368443</c:v>
                </c:pt>
                <c:pt idx="5">
                  <c:v>456737</c:v>
                </c:pt>
                <c:pt idx="6">
                  <c:v>369567</c:v>
                </c:pt>
                <c:pt idx="7">
                  <c:v>370127</c:v>
                </c:pt>
                <c:pt idx="8">
                  <c:v>370688</c:v>
                </c:pt>
                <c:pt idx="9">
                  <c:v>371249</c:v>
                </c:pt>
                <c:pt idx="10">
                  <c:v>371810</c:v>
                </c:pt>
                <c:pt idx="11">
                  <c:v>372371</c:v>
                </c:pt>
              </c:numCache>
            </c:numRef>
          </c:val>
        </c:ser>
        <c:ser>
          <c:idx val="3"/>
          <c:order val="3"/>
          <c:tx>
            <c:strRef>
              <c:f>Summary!$F$11</c:f>
              <c:strCache>
                <c:ptCount val="1"/>
                <c:pt idx="0">
                  <c:v>TOTAL OVERHEADS</c:v>
                </c:pt>
              </c:strCache>
            </c:strRef>
          </c:tx>
          <c:marker>
            <c:symbol val="none"/>
          </c:marker>
          <c:cat>
            <c:strRef>
              <c:f>Summary!$G$7:$R$7</c:f>
              <c:strCache>
                <c:ptCount val="12"/>
                <c:pt idx="0">
                  <c:v>Mth01 Yr01</c:v>
                </c:pt>
                <c:pt idx="1">
                  <c:v>Mth02 Yr01</c:v>
                </c:pt>
                <c:pt idx="2">
                  <c:v>Mth03 Yr01</c:v>
                </c:pt>
                <c:pt idx="3">
                  <c:v>Mth04 Yr01</c:v>
                </c:pt>
                <c:pt idx="4">
                  <c:v>Mth05 Yr01</c:v>
                </c:pt>
                <c:pt idx="5">
                  <c:v>Mth06 Yr01</c:v>
                </c:pt>
                <c:pt idx="6">
                  <c:v>Mth07 Yr01</c:v>
                </c:pt>
                <c:pt idx="7">
                  <c:v>Mth08 Yr01</c:v>
                </c:pt>
                <c:pt idx="8">
                  <c:v>Mth09 Yr01</c:v>
                </c:pt>
                <c:pt idx="9">
                  <c:v>Mth10 Yr01</c:v>
                </c:pt>
                <c:pt idx="10">
                  <c:v>Mth11 Yr01</c:v>
                </c:pt>
                <c:pt idx="11">
                  <c:v>Mth12 Yr01</c:v>
                </c:pt>
              </c:strCache>
            </c:strRef>
          </c:cat>
          <c:val>
            <c:numRef>
              <c:f>Summary!$G$11:$R$11</c:f>
              <c:numCache>
                <c:formatCode>#,##0;[Red]#,##0</c:formatCode>
                <c:ptCount val="12"/>
                <c:pt idx="0">
                  <c:v>-163680</c:v>
                </c:pt>
                <c:pt idx="1">
                  <c:v>-172473</c:v>
                </c:pt>
                <c:pt idx="2">
                  <c:v>-153597</c:v>
                </c:pt>
                <c:pt idx="3">
                  <c:v>-152595</c:v>
                </c:pt>
                <c:pt idx="4">
                  <c:v>-153125</c:v>
                </c:pt>
                <c:pt idx="5">
                  <c:v>-159721</c:v>
                </c:pt>
                <c:pt idx="6">
                  <c:v>-154351</c:v>
                </c:pt>
                <c:pt idx="7">
                  <c:v>-150727</c:v>
                </c:pt>
                <c:pt idx="8">
                  <c:v>-150750</c:v>
                </c:pt>
                <c:pt idx="9">
                  <c:v>-152372</c:v>
                </c:pt>
                <c:pt idx="10">
                  <c:v>-155594</c:v>
                </c:pt>
                <c:pt idx="11">
                  <c:v>-163617</c:v>
                </c:pt>
              </c:numCache>
            </c:numRef>
          </c:val>
        </c:ser>
        <c:ser>
          <c:idx val="4"/>
          <c:order val="4"/>
          <c:tx>
            <c:strRef>
              <c:f>Summary!$F$12</c:f>
              <c:strCache>
                <c:ptCount val="1"/>
                <c:pt idx="0">
                  <c:v>TOTAL OTHER INCOME</c:v>
                </c:pt>
              </c:strCache>
            </c:strRef>
          </c:tx>
          <c:marker>
            <c:symbol val="none"/>
          </c:marker>
          <c:cat>
            <c:strRef>
              <c:f>Summary!$G$7:$R$7</c:f>
              <c:strCache>
                <c:ptCount val="12"/>
                <c:pt idx="0">
                  <c:v>Mth01 Yr01</c:v>
                </c:pt>
                <c:pt idx="1">
                  <c:v>Mth02 Yr01</c:v>
                </c:pt>
                <c:pt idx="2">
                  <c:v>Mth03 Yr01</c:v>
                </c:pt>
                <c:pt idx="3">
                  <c:v>Mth04 Yr01</c:v>
                </c:pt>
                <c:pt idx="4">
                  <c:v>Mth05 Yr01</c:v>
                </c:pt>
                <c:pt idx="5">
                  <c:v>Mth06 Yr01</c:v>
                </c:pt>
                <c:pt idx="6">
                  <c:v>Mth07 Yr01</c:v>
                </c:pt>
                <c:pt idx="7">
                  <c:v>Mth08 Yr01</c:v>
                </c:pt>
                <c:pt idx="8">
                  <c:v>Mth09 Yr01</c:v>
                </c:pt>
                <c:pt idx="9">
                  <c:v>Mth10 Yr01</c:v>
                </c:pt>
                <c:pt idx="10">
                  <c:v>Mth11 Yr01</c:v>
                </c:pt>
                <c:pt idx="11">
                  <c:v>Mth12 Yr01</c:v>
                </c:pt>
              </c:strCache>
            </c:strRef>
          </c:cat>
          <c:val>
            <c:numRef>
              <c:f>Summary!$G$12:$R$12</c:f>
              <c:numCache>
                <c:formatCode>#,##0;[Red]#,##0</c:formatCode>
                <c:ptCount val="12"/>
                <c:pt idx="0">
                  <c:v>11538</c:v>
                </c:pt>
                <c:pt idx="1">
                  <c:v>89898</c:v>
                </c:pt>
                <c:pt idx="2">
                  <c:v>1923</c:v>
                </c:pt>
                <c:pt idx="3">
                  <c:v>1538</c:v>
                </c:pt>
                <c:pt idx="4">
                  <c:v>1538</c:v>
                </c:pt>
                <c:pt idx="5">
                  <c:v>1923</c:v>
                </c:pt>
                <c:pt idx="6">
                  <c:v>1538</c:v>
                </c:pt>
                <c:pt idx="7">
                  <c:v>1538</c:v>
                </c:pt>
                <c:pt idx="8">
                  <c:v>1923</c:v>
                </c:pt>
                <c:pt idx="9">
                  <c:v>1538</c:v>
                </c:pt>
                <c:pt idx="10">
                  <c:v>1538</c:v>
                </c:pt>
                <c:pt idx="11">
                  <c:v>1923</c:v>
                </c:pt>
              </c:numCache>
            </c:numRef>
          </c:val>
        </c:ser>
        <c:ser>
          <c:idx val="5"/>
          <c:order val="5"/>
          <c:tx>
            <c:strRef>
              <c:f>Summary!$F$13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Summary!$G$7:$R$7</c:f>
              <c:strCache>
                <c:ptCount val="12"/>
                <c:pt idx="0">
                  <c:v>Mth01 Yr01</c:v>
                </c:pt>
                <c:pt idx="1">
                  <c:v>Mth02 Yr01</c:v>
                </c:pt>
                <c:pt idx="2">
                  <c:v>Mth03 Yr01</c:v>
                </c:pt>
                <c:pt idx="3">
                  <c:v>Mth04 Yr01</c:v>
                </c:pt>
                <c:pt idx="4">
                  <c:v>Mth05 Yr01</c:v>
                </c:pt>
                <c:pt idx="5">
                  <c:v>Mth06 Yr01</c:v>
                </c:pt>
                <c:pt idx="6">
                  <c:v>Mth07 Yr01</c:v>
                </c:pt>
                <c:pt idx="7">
                  <c:v>Mth08 Yr01</c:v>
                </c:pt>
                <c:pt idx="8">
                  <c:v>Mth09 Yr01</c:v>
                </c:pt>
                <c:pt idx="9">
                  <c:v>Mth10 Yr01</c:v>
                </c:pt>
                <c:pt idx="10">
                  <c:v>Mth11 Yr01</c:v>
                </c:pt>
                <c:pt idx="11">
                  <c:v>Mth12 Yr01</c:v>
                </c:pt>
              </c:strCache>
            </c:strRef>
          </c:cat>
          <c:val>
            <c:numRef>
              <c:f>Summary!$G$13:$R$13</c:f>
              <c:numCache>
                <c:formatCode>#,##0;[Red]#,##0</c:formatCode>
                <c:ptCount val="12"/>
              </c:numCache>
            </c:numRef>
          </c:val>
        </c:ser>
        <c:marker val="1"/>
        <c:axId val="78763520"/>
        <c:axId val="79073280"/>
      </c:lineChart>
      <c:catAx>
        <c:axId val="78763520"/>
        <c:scaling>
          <c:orientation val="minMax"/>
        </c:scaling>
        <c:axPos val="b"/>
        <c:tickLblPos val="nextTo"/>
        <c:crossAx val="79073280"/>
        <c:crosses val="autoZero"/>
        <c:auto val="1"/>
        <c:lblAlgn val="ctr"/>
        <c:lblOffset val="100"/>
      </c:catAx>
      <c:valAx>
        <c:axId val="79073280"/>
        <c:scaling>
          <c:orientation val="minMax"/>
        </c:scaling>
        <c:axPos val="l"/>
        <c:majorGridlines/>
        <c:numFmt formatCode="#,##0;[Red]#,##0" sourceLinked="1"/>
        <c:tickLblPos val="nextTo"/>
        <c:crossAx val="7876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152400</xdr:rowOff>
    </xdr:from>
    <xdr:to>
      <xdr:col>3</xdr:col>
      <xdr:colOff>619125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13</xdr:row>
      <xdr:rowOff>123825</xdr:rowOff>
    </xdr:from>
    <xdr:to>
      <xdr:col>18</xdr:col>
      <xdr:colOff>85724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showGridLines="0" tabSelected="1" workbookViewId="0">
      <selection activeCell="G9" sqref="G9"/>
    </sheetView>
  </sheetViews>
  <sheetFormatPr defaultRowHeight="15"/>
  <cols>
    <col min="1" max="1" width="30.85546875" bestFit="1" customWidth="1"/>
    <col min="2" max="2" width="10.5703125" customWidth="1"/>
    <col min="3" max="4" width="9.5703125" bestFit="1" customWidth="1"/>
    <col min="5" max="5" width="5" customWidth="1"/>
    <col min="6" max="6" width="30.85546875" bestFit="1" customWidth="1"/>
  </cols>
  <sheetData>
    <row r="1" spans="1:19">
      <c r="A1" t="s">
        <v>0</v>
      </c>
      <c r="B1" t="str">
        <f ca="1">_xll.VIEW("BSCF:CONS_ProfitandLossConsol",$B$2,"!","!",$B$3,$B$4)</f>
        <v>BSCF:CONS_ProfitandLossConsol</v>
      </c>
      <c r="F1" t="s">
        <v>0</v>
      </c>
      <c r="G1" t="str">
        <f ca="1">_xll.VIEW("BSCF:CONS_ProfitandLossConsol",$G$2,$G$3,"!","!",$G$4)</f>
        <v>BSCF:CONS_ProfitandLossConsol</v>
      </c>
    </row>
    <row r="2" spans="1:19">
      <c r="A2" s="1" t="s">
        <v>1</v>
      </c>
      <c r="B2" t="str">
        <f ca="1">_xll.SUBNM("BSCF:CONS_a_Company","","Co A")</f>
        <v>Co A</v>
      </c>
      <c r="F2" s="1" t="s">
        <v>1</v>
      </c>
      <c r="G2" t="str">
        <f ca="1">_xll.SUBNM("BSCF:CONS_a_Company","","Co A")</f>
        <v>Co A</v>
      </c>
    </row>
    <row r="3" spans="1:19">
      <c r="A3" s="1" t="s">
        <v>2</v>
      </c>
      <c r="B3" t="str">
        <f ca="1">_xll.SUBNM("BSCF:CONS_t_Month","","Year01")</f>
        <v>Year01</v>
      </c>
      <c r="F3" s="1" t="s">
        <v>24</v>
      </c>
      <c r="G3" t="str">
        <f ca="1">_xll.SUBNM("BSCF:CONS_Scenario","","Scenario1")</f>
        <v>Scenario1</v>
      </c>
    </row>
    <row r="4" spans="1:19">
      <c r="A4" s="1" t="s">
        <v>3</v>
      </c>
      <c r="B4" t="str">
        <f ca="1">_xll.SUBNM("BSCF:CONS_m_Consolidation","","Local Currency")</f>
        <v>Local Currency</v>
      </c>
      <c r="F4" s="1" t="s">
        <v>3</v>
      </c>
      <c r="G4" t="str">
        <f ca="1">_xll.SUBNM("BSCF:CONS_m_Consolidation","","Local Currency")</f>
        <v>Local Currency</v>
      </c>
    </row>
    <row r="7" spans="1:19">
      <c r="B7" s="5" t="s">
        <v>4</v>
      </c>
      <c r="C7" s="5" t="s">
        <v>5</v>
      </c>
      <c r="D7" s="5" t="s">
        <v>6</v>
      </c>
      <c r="E7" s="5"/>
      <c r="F7" s="5"/>
      <c r="G7" s="5" t="s">
        <v>23</v>
      </c>
      <c r="H7" s="5" t="s">
        <v>22</v>
      </c>
      <c r="I7" s="5" t="s">
        <v>21</v>
      </c>
      <c r="J7" s="5" t="s">
        <v>20</v>
      </c>
      <c r="K7" s="5" t="s">
        <v>19</v>
      </c>
      <c r="L7" s="5" t="s">
        <v>18</v>
      </c>
      <c r="M7" s="5" t="s">
        <v>17</v>
      </c>
      <c r="N7" s="5" t="s">
        <v>16</v>
      </c>
      <c r="O7" s="5" t="s">
        <v>15</v>
      </c>
      <c r="P7" s="5" t="s">
        <v>14</v>
      </c>
      <c r="Q7" s="5" t="s">
        <v>13</v>
      </c>
      <c r="R7" s="5" t="s">
        <v>12</v>
      </c>
      <c r="S7" s="5"/>
    </row>
    <row r="8" spans="1:19">
      <c r="A8" s="2" t="s">
        <v>7</v>
      </c>
      <c r="B8" s="5">
        <f ca="1">_xll.DBRW($B$1,$B$2,B$7,$A8,$B$3,$B$4)</f>
        <v>0</v>
      </c>
      <c r="C8" s="5">
        <f ca="1">_xll.DBRW($B$1,$B$2,C$7,$A8,$B$3,$B$4)</f>
        <v>1819307</v>
      </c>
      <c r="D8" s="5">
        <f ca="1">_xll.DBRW($B$1,$B$2,D$7,$A8,$B$3,$B$4)</f>
        <v>1819307</v>
      </c>
      <c r="E8" s="5"/>
      <c r="F8" s="6" t="s">
        <v>7</v>
      </c>
      <c r="G8" s="5">
        <f ca="1">_xll.DBRW($G$1,$G$2,$G$3,$F8,G$7,$G$4)</f>
        <v>139138</v>
      </c>
      <c r="H8" s="5">
        <f ca="1">_xll.DBRW($G$1,$G$2,$G$3,$F8,H$7,$G$4)</f>
        <v>184720</v>
      </c>
      <c r="I8" s="5">
        <f ca="1">_xll.DBRW($G$1,$G$2,$G$3,$F8,I$7,$G$4)</f>
        <v>168787</v>
      </c>
      <c r="J8" s="5">
        <f ca="1">_xll.DBRW($G$1,$G$2,$G$3,$F8,J$7,$G$4)</f>
        <v>140936</v>
      </c>
      <c r="K8" s="5">
        <f ca="1">_xll.DBRW($G$1,$G$2,$G$3,$F8,K$7,$G$4)</f>
        <v>140956</v>
      </c>
      <c r="L8" s="5">
        <f ca="1">_xll.DBRW($G$1,$G$2,$G$3,$F8,L$7,$G$4)</f>
        <v>194310</v>
      </c>
      <c r="M8" s="5">
        <f ca="1">_xll.DBRW($G$1,$G$2,$G$3,$F8,M$7,$G$4)</f>
        <v>140890</v>
      </c>
      <c r="N8" s="5">
        <f ca="1">_xll.DBRW($G$1,$G$2,$G$3,$F8,N$7,$G$4)</f>
        <v>143610</v>
      </c>
      <c r="O8" s="5">
        <f ca="1">_xll.DBRW($G$1,$G$2,$G$3,$F8,O$7,$G$4)</f>
        <v>144210</v>
      </c>
      <c r="P8" s="5">
        <f ca="1">_xll.DBRW($G$1,$G$2,$G$3,$F8,P$7,$G$4)</f>
        <v>143270</v>
      </c>
      <c r="Q8" s="5">
        <f ca="1">_xll.DBRW($G$1,$G$2,$G$3,$F8,Q$7,$G$4)</f>
        <v>141540</v>
      </c>
      <c r="R8" s="5">
        <f ca="1">_xll.DBRW($G$1,$G$2,$G$3,$F8,R$7,$G$4)</f>
        <v>136940</v>
      </c>
      <c r="S8" s="5"/>
    </row>
    <row r="9" spans="1:19">
      <c r="A9" s="3" t="s">
        <v>8</v>
      </c>
      <c r="B9" s="5">
        <f ca="1">_xll.DBRW($B$1,$B$2,B$7,$A9,$B$3,$B$4)</f>
        <v>0</v>
      </c>
      <c r="C9" s="5">
        <f ca="1">_xll.DBRW($B$1,$B$2,C$7,$A9,$B$3,$B$4)</f>
        <v>2798935</v>
      </c>
      <c r="D9" s="5">
        <f ca="1">_xll.DBRW($B$1,$B$2,D$7,$A9,$B$3,$B$4)</f>
        <v>2798935</v>
      </c>
      <c r="E9" s="5"/>
      <c r="F9" s="7" t="s">
        <v>8</v>
      </c>
      <c r="G9" s="5">
        <f ca="1">_xll.DBRW($G$1,$G$2,$G$3,$F9,G$7,$G$4)</f>
        <v>214058</v>
      </c>
      <c r="H9" s="5">
        <f ca="1">_xll.DBRW($G$1,$G$2,$G$3,$F9,H$7,$G$4)</f>
        <v>284185</v>
      </c>
      <c r="I9" s="5">
        <f ca="1">_xll.DBRW($G$1,$G$2,$G$3,$F9,I$7,$G$4)</f>
        <v>259673</v>
      </c>
      <c r="J9" s="5">
        <f ca="1">_xll.DBRW($G$1,$G$2,$G$3,$F9,J$7,$G$4)</f>
        <v>216825</v>
      </c>
      <c r="K9" s="5">
        <f ca="1">_xll.DBRW($G$1,$G$2,$G$3,$F9,K$7,$G$4)</f>
        <v>216856</v>
      </c>
      <c r="L9" s="5">
        <f ca="1">_xll.DBRW($G$1,$G$2,$G$3,$F9,L$7,$G$4)</f>
        <v>298939</v>
      </c>
      <c r="M9" s="5">
        <f ca="1">_xll.DBRW($G$1,$G$2,$G$3,$F9,M$7,$G$4)</f>
        <v>216754</v>
      </c>
      <c r="N9" s="5">
        <f ca="1">_xll.DBRW($G$1,$G$2,$G$3,$F9,N$7,$G$4)</f>
        <v>220938</v>
      </c>
      <c r="O9" s="5">
        <f ca="1">_xll.DBRW($G$1,$G$2,$G$3,$F9,O$7,$G$4)</f>
        <v>221861</v>
      </c>
      <c r="P9" s="5">
        <f ca="1">_xll.DBRW($G$1,$G$2,$G$3,$F9,P$7,$G$4)</f>
        <v>220415</v>
      </c>
      <c r="Q9" s="5">
        <f ca="1">_xll.DBRW($G$1,$G$2,$G$3,$F9,Q$7,$G$4)</f>
        <v>217754</v>
      </c>
      <c r="R9" s="5">
        <f ca="1">_xll.DBRW($G$1,$G$2,$G$3,$F9,R$7,$G$4)</f>
        <v>210677</v>
      </c>
      <c r="S9" s="5"/>
    </row>
    <row r="10" spans="1:19">
      <c r="A10" s="4" t="s">
        <v>9</v>
      </c>
      <c r="B10" s="5">
        <f ca="1">_xll.DBRW($B$1,$B$2,B$7,$A10,$B$3,$B$4)</f>
        <v>0</v>
      </c>
      <c r="C10" s="5">
        <f ca="1">_xll.DBRW($B$1,$B$2,C$7,$A10,$B$3,$B$4)</f>
        <v>4563181</v>
      </c>
      <c r="D10" s="5">
        <f ca="1">_xll.DBRW($B$1,$B$2,D$7,$A10,$B$3,$B$4)</f>
        <v>4563181</v>
      </c>
      <c r="E10" s="5"/>
      <c r="F10" s="8" t="s">
        <v>9</v>
      </c>
      <c r="G10" s="5">
        <f ca="1">_xll.DBRW($G$1,$G$2,$G$3,$F10,G$7,$G$4)</f>
        <v>366200</v>
      </c>
      <c r="H10" s="5">
        <f ca="1">_xll.DBRW($G$1,$G$2,$G$3,$F10,H$7,$G$4)</f>
        <v>366760</v>
      </c>
      <c r="I10" s="5">
        <f ca="1">_xll.DBRW($G$1,$G$2,$G$3,$F10,I$7,$G$4)</f>
        <v>411347</v>
      </c>
      <c r="J10" s="5">
        <f ca="1">_xll.DBRW($G$1,$G$2,$G$3,$F10,J$7,$G$4)</f>
        <v>367882</v>
      </c>
      <c r="K10" s="5">
        <f ca="1">_xll.DBRW($G$1,$G$2,$G$3,$F10,K$7,$G$4)</f>
        <v>368443</v>
      </c>
      <c r="L10" s="5">
        <f ca="1">_xll.DBRW($G$1,$G$2,$G$3,$F10,L$7,$G$4)</f>
        <v>456737</v>
      </c>
      <c r="M10" s="5">
        <f ca="1">_xll.DBRW($G$1,$G$2,$G$3,$F10,M$7,$G$4)</f>
        <v>369567</v>
      </c>
      <c r="N10" s="5">
        <f ca="1">_xll.DBRW($G$1,$G$2,$G$3,$F10,N$7,$G$4)</f>
        <v>370127</v>
      </c>
      <c r="O10" s="5">
        <f ca="1">_xll.DBRW($G$1,$G$2,$G$3,$F10,O$7,$G$4)</f>
        <v>370688</v>
      </c>
      <c r="P10" s="5">
        <f ca="1">_xll.DBRW($G$1,$G$2,$G$3,$F10,P$7,$G$4)</f>
        <v>371249</v>
      </c>
      <c r="Q10" s="5">
        <f ca="1">_xll.DBRW($G$1,$G$2,$G$3,$F10,Q$7,$G$4)</f>
        <v>371810</v>
      </c>
      <c r="R10" s="5">
        <f ca="1">_xll.DBRW($G$1,$G$2,$G$3,$F10,R$7,$G$4)</f>
        <v>372371</v>
      </c>
      <c r="S10" s="5"/>
    </row>
    <row r="11" spans="1:19">
      <c r="A11" s="4" t="s">
        <v>10</v>
      </c>
      <c r="B11" s="5">
        <f ca="1">_xll.DBRW($B$1,$B$2,B$7,$A11,$B$3,$B$4)</f>
        <v>0</v>
      </c>
      <c r="C11" s="5">
        <f ca="1">_xll.DBRW($B$1,$B$2,C$7,$A11,$B$3,$B$4)</f>
        <v>-1882602</v>
      </c>
      <c r="D11" s="5">
        <f ca="1">_xll.DBRW($B$1,$B$2,D$7,$A11,$B$3,$B$4)</f>
        <v>-1882602</v>
      </c>
      <c r="E11" s="5"/>
      <c r="F11" s="8" t="s">
        <v>10</v>
      </c>
      <c r="G11" s="5">
        <f ca="1">_xll.DBRW($G$1,$G$2,$G$3,$F11,G$7,$G$4)</f>
        <v>-163680</v>
      </c>
      <c r="H11" s="5">
        <f ca="1">_xll.DBRW($G$1,$G$2,$G$3,$F11,H$7,$G$4)</f>
        <v>-172473</v>
      </c>
      <c r="I11" s="5">
        <f ca="1">_xll.DBRW($G$1,$G$2,$G$3,$F11,I$7,$G$4)</f>
        <v>-153597</v>
      </c>
      <c r="J11" s="5">
        <f ca="1">_xll.DBRW($G$1,$G$2,$G$3,$F11,J$7,$G$4)</f>
        <v>-152595</v>
      </c>
      <c r="K11" s="5">
        <f ca="1">_xll.DBRW($G$1,$G$2,$G$3,$F11,K$7,$G$4)</f>
        <v>-153125</v>
      </c>
      <c r="L11" s="5">
        <f ca="1">_xll.DBRW($G$1,$G$2,$G$3,$F11,L$7,$G$4)</f>
        <v>-159721</v>
      </c>
      <c r="M11" s="5">
        <f ca="1">_xll.DBRW($G$1,$G$2,$G$3,$F11,M$7,$G$4)</f>
        <v>-154351</v>
      </c>
      <c r="N11" s="5">
        <f ca="1">_xll.DBRW($G$1,$G$2,$G$3,$F11,N$7,$G$4)</f>
        <v>-150727</v>
      </c>
      <c r="O11" s="5">
        <f ca="1">_xll.DBRW($G$1,$G$2,$G$3,$F11,O$7,$G$4)</f>
        <v>-150750</v>
      </c>
      <c r="P11" s="5">
        <f ca="1">_xll.DBRW($G$1,$G$2,$G$3,$F11,P$7,$G$4)</f>
        <v>-152372</v>
      </c>
      <c r="Q11" s="5">
        <f ca="1">_xll.DBRW($G$1,$G$2,$G$3,$F11,Q$7,$G$4)</f>
        <v>-155594</v>
      </c>
      <c r="R11" s="5">
        <f ca="1">_xll.DBRW($G$1,$G$2,$G$3,$F11,R$7,$G$4)</f>
        <v>-163617</v>
      </c>
      <c r="S11" s="5"/>
    </row>
    <row r="12" spans="1:19">
      <c r="A12" s="4" t="s">
        <v>11</v>
      </c>
      <c r="B12" s="5">
        <f ca="1">_xll.DBRW($B$1,$B$2,B$7,$A12,$B$3,$B$4)</f>
        <v>0</v>
      </c>
      <c r="C12" s="5">
        <f ca="1">_xll.DBRW($B$1,$B$2,C$7,$A12,$B$3,$B$4)</f>
        <v>118356</v>
      </c>
      <c r="D12" s="5">
        <f ca="1">_xll.DBRW($B$1,$B$2,D$7,$A12,$B$3,$B$4)</f>
        <v>118356</v>
      </c>
      <c r="E12" s="5"/>
      <c r="F12" s="8" t="s">
        <v>11</v>
      </c>
      <c r="G12" s="5">
        <f ca="1">_xll.DBRW($G$1,$G$2,$G$3,$F12,G$7,$G$4)</f>
        <v>11538</v>
      </c>
      <c r="H12" s="5">
        <f ca="1">_xll.DBRW($G$1,$G$2,$G$3,$F12,H$7,$G$4)</f>
        <v>89898</v>
      </c>
      <c r="I12" s="5">
        <f ca="1">_xll.DBRW($G$1,$G$2,$G$3,$F12,I$7,$G$4)</f>
        <v>1923</v>
      </c>
      <c r="J12" s="5">
        <f ca="1">_xll.DBRW($G$1,$G$2,$G$3,$F12,J$7,$G$4)</f>
        <v>1538</v>
      </c>
      <c r="K12" s="5">
        <f ca="1">_xll.DBRW($G$1,$G$2,$G$3,$F12,K$7,$G$4)</f>
        <v>1538</v>
      </c>
      <c r="L12" s="5">
        <f ca="1">_xll.DBRW($G$1,$G$2,$G$3,$F12,L$7,$G$4)</f>
        <v>1923</v>
      </c>
      <c r="M12" s="5">
        <f ca="1">_xll.DBRW($G$1,$G$2,$G$3,$F12,M$7,$G$4)</f>
        <v>1538</v>
      </c>
      <c r="N12" s="5">
        <f ca="1">_xll.DBRW($G$1,$G$2,$G$3,$F12,N$7,$G$4)</f>
        <v>1538</v>
      </c>
      <c r="O12" s="5">
        <f ca="1">_xll.DBRW($G$1,$G$2,$G$3,$F12,O$7,$G$4)</f>
        <v>1923</v>
      </c>
      <c r="P12" s="5">
        <f ca="1">_xll.DBRW($G$1,$G$2,$G$3,$F12,P$7,$G$4)</f>
        <v>1538</v>
      </c>
      <c r="Q12" s="5">
        <f ca="1">_xll.DBRW($G$1,$G$2,$G$3,$F12,Q$7,$G$4)</f>
        <v>1538</v>
      </c>
      <c r="R12" s="5">
        <f ca="1">_xll.DBRW($G$1,$G$2,$G$3,$F12,R$7,$G$4)</f>
        <v>1923</v>
      </c>
      <c r="S12" s="5"/>
    </row>
    <row r="13" spans="1:19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2016-10-10T08:18:30Z</dcterms:created>
  <dcterms:modified xsi:type="dcterms:W3CDTF">2016-10-10T08:28:24Z</dcterms:modified>
</cp:coreProperties>
</file>