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3820" windowHeight="10185"/>
  </bookViews>
  <sheets>
    <sheet name="Sheet1" sheetId="1" r:id="rId1"/>
    <sheet name="Sheet2" sheetId="2" r:id="rId2"/>
    <sheet name="Sheet3" sheetId="3" r:id="rId3"/>
    <sheet name="{AR}01" sheetId="4" state="hidden" r:id="rId4"/>
  </sheets>
  <definedNames>
    <definedName name="ID" localSheetId="3" hidden="1">"1554fe31-88df-4e1f-b1f7-7dd211f4dc47"</definedName>
    <definedName name="ID" localSheetId="0" hidden="1">"1c802a84-897f-4f66-b908-8d64cf764192"</definedName>
    <definedName name="ID" localSheetId="1" hidden="1">"dc52a2e7-5b46-472a-9e98-73f4e601d2e7"</definedName>
    <definedName name="ID" localSheetId="2" hidden="1">"43db118a-3662-4d89-a21d-e07645b98167"</definedName>
    <definedName name="TM1REBUILDOPTION">1</definedName>
    <definedName name="TM1RPTDATARNG1" localSheetId="0">Sheet1!$17:$22</definedName>
    <definedName name="TM1RPTFMTIDCOL" localSheetId="0">Sheet1!$A$1:$A$8</definedName>
    <definedName name="TM1RPTFMTRNG" localSheetId="0">Sheet1!$B$1:$K$8</definedName>
  </definedNames>
  <calcPr calcId="125725" calcMode="manual" concurrentCalc="0"/>
</workbook>
</file>

<file path=xl/calcChain.xml><?xml version="1.0" encoding="utf-8"?>
<calcChain xmlns="http://schemas.openxmlformats.org/spreadsheetml/2006/main">
  <c r="A22" i="1"/>
  <c r="A21"/>
  <c r="A20"/>
  <c r="A19"/>
  <c r="A18"/>
  <c r="B9"/>
  <c r="C11"/>
  <c r="C12"/>
  <c r="C1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B17"/>
  <c r="K17"/>
  <c r="J17"/>
  <c r="I17"/>
  <c r="H17"/>
  <c r="G17"/>
  <c r="F17"/>
  <c r="E17"/>
  <c r="D17"/>
  <c r="C17"/>
  <c r="A17"/>
  <c r="A5"/>
  <c r="A4"/>
  <c r="A3"/>
  <c r="A2"/>
</calcChain>
</file>

<file path=xl/sharedStrings.xml><?xml version="1.0" encoding="utf-8"?>
<sst xmlns="http://schemas.openxmlformats.org/spreadsheetml/2006/main" count="58" uniqueCount="53">
  <si>
    <t>CONS_a_Company</t>
  </si>
  <si>
    <t>CONS_Scenario</t>
  </si>
  <si>
    <t>CONS_t_Month</t>
  </si>
  <si>
    <t>Local Currency</t>
  </si>
  <si>
    <t>CONSOLIDATED</t>
  </si>
  <si>
    <t>GROUP ADJUSTED</t>
  </si>
  <si>
    <t>Inter Co Eliminations</t>
  </si>
  <si>
    <t>Goodwill Adjustments</t>
  </si>
  <si>
    <t>Consol Journals</t>
  </si>
  <si>
    <t>Consol Jnl</t>
  </si>
  <si>
    <t>Consol Recurring Jnl</t>
  </si>
  <si>
    <t>Consol Recurring Jnl Cumul</t>
  </si>
  <si>
    <t>RETAINED EARNINGS</t>
  </si>
  <si>
    <t>PROFIT AFTER TAX</t>
  </si>
  <si>
    <t>PROFIT BEFORE INTEREST &amp; TAX</t>
  </si>
  <si>
    <t>GROSS MARGIN</t>
  </si>
  <si>
    <t>TOTAL OVERHEADS</t>
  </si>
  <si>
    <t>Salaries</t>
  </si>
  <si>
    <t>Benefits</t>
  </si>
  <si>
    <t>Employment Taxes</t>
  </si>
  <si>
    <t>Rent &amp; Rates</t>
  </si>
  <si>
    <t>Light &amp; Heat</t>
  </si>
  <si>
    <t>Telephone</t>
  </si>
  <si>
    <t>Travel</t>
  </si>
  <si>
    <t>Occupancy</t>
  </si>
  <si>
    <t>Office Stationery</t>
  </si>
  <si>
    <t>Software</t>
  </si>
  <si>
    <t>Depreciation &amp; Amortisation</t>
  </si>
  <si>
    <t>Management Charges</t>
  </si>
  <si>
    <t>Other Expenses</t>
  </si>
  <si>
    <t>Bad Debts</t>
  </si>
  <si>
    <t>Loan Interest</t>
  </si>
  <si>
    <t>Inter-Co Expenses</t>
  </si>
  <si>
    <t>Amortisation of Goodwill</t>
  </si>
  <si>
    <t>TOTAL OTHER INCOME</t>
  </si>
  <si>
    <t>Gain on Disposal of Assets</t>
  </si>
  <si>
    <t>Inter-Co Income</t>
  </si>
  <si>
    <t>Other Income</t>
  </si>
  <si>
    <t>Forex Difference on Exchange</t>
  </si>
  <si>
    <t>Forex Difference on Inter Company</t>
  </si>
  <si>
    <t>Interest</t>
  </si>
  <si>
    <t>Gain on Disposal of Group Companies</t>
  </si>
  <si>
    <t>Share of Associates Profit Before Tax</t>
  </si>
  <si>
    <t>Tax</t>
  </si>
  <si>
    <t>Share of Associates Tax</t>
  </si>
  <si>
    <t>Minority Interest</t>
  </si>
  <si>
    <t>Dividends</t>
  </si>
  <si>
    <t>Dividends from Subsidiaries</t>
  </si>
  <si>
    <t>Dividends from Associates \ JV</t>
  </si>
  <si>
    <t>D</t>
  </si>
  <si>
    <t>N</t>
  </si>
  <si>
    <t>[Begin Format Range]</t>
  </si>
  <si>
    <t>[End Format Range]</t>
  </si>
</sst>
</file>

<file path=xl/styles.xml><?xml version="1.0" encoding="utf-8"?>
<styleSheet xmlns="http://schemas.openxmlformats.org/spreadsheetml/2006/main">
  <numFmts count="3">
    <numFmt numFmtId="164" formatCode="#,##0;\(#,##0\)"/>
    <numFmt numFmtId="165" formatCode="&quot;- &quot;@"/>
    <numFmt numFmtId="166" formatCode="&quot;+ &quot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3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3" fillId="2" borderId="1">
      <alignment horizontal="center" vertical="center"/>
    </xf>
    <xf numFmtId="0" fontId="4" fillId="0" borderId="1">
      <alignment horizontal="right" vertical="center"/>
    </xf>
    <xf numFmtId="0" fontId="4" fillId="5" borderId="1">
      <alignment horizontal="right" vertical="center"/>
    </xf>
    <xf numFmtId="0" fontId="4" fillId="0" borderId="1">
      <alignment horizontal="center" vertical="center"/>
    </xf>
    <xf numFmtId="0" fontId="3" fillId="3" borderId="1"/>
    <xf numFmtId="0" fontId="3" fillId="0" borderId="1">
      <alignment horizontal="center" vertical="center" wrapText="1"/>
    </xf>
    <xf numFmtId="0" fontId="3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4" fillId="0" borderId="1">
      <alignment horizontal="right" vertical="center"/>
    </xf>
    <xf numFmtId="0" fontId="4" fillId="0" borderId="1">
      <alignment horizontal="right" vertical="center"/>
    </xf>
    <xf numFmtId="0" fontId="5" fillId="2" borderId="1">
      <alignment horizontal="left" vertical="center" indent="1"/>
    </xf>
    <xf numFmtId="0" fontId="1" fillId="6" borderId="1"/>
    <xf numFmtId="0" fontId="6" fillId="0" borderId="1"/>
    <xf numFmtId="0" fontId="7" fillId="0" borderId="1"/>
    <xf numFmtId="0" fontId="4" fillId="7" borderId="1"/>
    <xf numFmtId="0" fontId="4" fillId="8" borderId="1"/>
  </cellStyleXfs>
  <cellXfs count="11">
    <xf numFmtId="0" fontId="0" fillId="0" borderId="0" xfId="0"/>
    <xf numFmtId="0" fontId="2" fillId="0" borderId="0" xfId="0" applyFont="1"/>
    <xf numFmtId="0" fontId="8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164" fontId="9" fillId="10" borderId="0" xfId="0" applyNumberFormat="1" applyFont="1" applyFill="1"/>
    <xf numFmtId="164" fontId="9" fillId="11" borderId="0" xfId="0" applyNumberFormat="1" applyFont="1" applyFill="1"/>
    <xf numFmtId="164" fontId="9" fillId="0" borderId="0" xfId="0" applyNumberFormat="1" applyFont="1"/>
    <xf numFmtId="165" fontId="0" fillId="10" borderId="0" xfId="0" applyNumberFormat="1" applyFill="1" applyAlignment="1"/>
    <xf numFmtId="49" fontId="0" fillId="0" borderId="0" xfId="0" applyNumberFormat="1" applyAlignment="1">
      <alignment horizontal="left" indent="1"/>
    </xf>
    <xf numFmtId="166" fontId="0" fillId="11" borderId="0" xfId="0" applyNumberFormat="1" applyFill="1" applyAlignment="1">
      <alignment horizontal="left" indent="1"/>
    </xf>
  </cellXfs>
  <cellStyles count="27"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showGridLines="0" tabSelected="1" topLeftCell="B10" workbookViewId="0">
      <selection activeCell="B19" sqref="B19"/>
    </sheetView>
  </sheetViews>
  <sheetFormatPr defaultRowHeight="15"/>
  <cols>
    <col min="1" max="1" width="20.28515625" hidden="1" customWidth="1"/>
    <col min="2" max="2" width="38.140625" bestFit="1" customWidth="1"/>
    <col min="3" max="3" width="13.85546875" bestFit="1" customWidth="1"/>
    <col min="4" max="4" width="14.85546875" bestFit="1" customWidth="1"/>
    <col min="5" max="5" width="17.28515625" bestFit="1" customWidth="1"/>
    <col min="6" max="6" width="19.7109375" bestFit="1" customWidth="1"/>
    <col min="7" max="7" width="21.140625" bestFit="1" customWidth="1"/>
    <col min="8" max="8" width="14.85546875" bestFit="1" customWidth="1"/>
    <col min="9" max="9" width="9.85546875" bestFit="1" customWidth="1"/>
    <col min="10" max="10" width="19" bestFit="1" customWidth="1"/>
    <col min="11" max="11" width="25.28515625" bestFit="1" customWidth="1"/>
  </cols>
  <sheetData>
    <row r="1" spans="1:11" hidden="1">
      <c r="A1" t="s">
        <v>51</v>
      </c>
    </row>
    <row r="2" spans="1:11" hidden="1">
      <c r="A2">
        <f>0</f>
        <v>0</v>
      </c>
      <c r="B2" s="3"/>
      <c r="C2" s="5"/>
      <c r="D2" s="5"/>
      <c r="E2" s="5"/>
      <c r="F2" s="5"/>
      <c r="G2" s="5"/>
      <c r="H2" s="5"/>
      <c r="I2" s="5"/>
      <c r="J2" s="5"/>
      <c r="K2" s="5"/>
    </row>
    <row r="3" spans="1:11" hidden="1">
      <c r="A3">
        <f>1</f>
        <v>1</v>
      </c>
      <c r="B3" s="4"/>
      <c r="C3" s="6"/>
      <c r="D3" s="6"/>
      <c r="E3" s="6"/>
      <c r="F3" s="6"/>
      <c r="G3" s="6"/>
      <c r="H3" s="6"/>
      <c r="I3" s="6"/>
      <c r="J3" s="6"/>
      <c r="K3" s="6"/>
    </row>
    <row r="4" spans="1:11" hidden="1">
      <c r="A4">
        <f>2</f>
        <v>2</v>
      </c>
      <c r="B4" s="4"/>
      <c r="C4" s="6"/>
      <c r="D4" s="6"/>
      <c r="E4" s="6"/>
      <c r="F4" s="6"/>
      <c r="G4" s="6"/>
      <c r="H4" s="6"/>
      <c r="I4" s="6"/>
      <c r="J4" s="6"/>
      <c r="K4" s="6"/>
    </row>
    <row r="5" spans="1:11" hidden="1">
      <c r="A5">
        <f>3</f>
        <v>3</v>
      </c>
      <c r="B5" s="4"/>
      <c r="C5" s="6"/>
      <c r="D5" s="6"/>
      <c r="E5" s="6"/>
      <c r="F5" s="6"/>
      <c r="G5" s="6"/>
      <c r="H5" s="6"/>
      <c r="I5" s="6"/>
      <c r="J5" s="6"/>
      <c r="K5" s="6"/>
    </row>
    <row r="6" spans="1:11" hidden="1">
      <c r="A6" t="s">
        <v>49</v>
      </c>
      <c r="B6" s="4"/>
      <c r="C6" s="6"/>
      <c r="D6" s="6"/>
      <c r="E6" s="6"/>
      <c r="F6" s="6"/>
      <c r="G6" s="6"/>
      <c r="H6" s="6"/>
      <c r="I6" s="6"/>
      <c r="J6" s="6"/>
      <c r="K6" s="6"/>
    </row>
    <row r="7" spans="1:11" hidden="1">
      <c r="A7" t="s">
        <v>50</v>
      </c>
      <c r="C7" s="7"/>
      <c r="D7" s="7"/>
      <c r="E7" s="7"/>
      <c r="F7" s="7"/>
      <c r="G7" s="7"/>
      <c r="H7" s="7"/>
      <c r="I7" s="7"/>
      <c r="J7" s="7"/>
      <c r="K7" s="7"/>
    </row>
    <row r="8" spans="1:11" hidden="1">
      <c r="A8" t="s">
        <v>52</v>
      </c>
    </row>
    <row r="9" spans="1:11" hidden="1">
      <c r="B9" t="str">
        <f ca="1">_xll.TM1RPTVIEW("BSCF:CONS_ProfitandLossConsol:1", 0, _xll.TM1RPTTITLE("BSCF:CONS_a_Company",$C$11), _xll.TM1RPTTITLE("BSCF:CONS_Scenario",$C$12), _xll.TM1RPTTITLE("BSCF:CONS_t_Month",$C$13),TM1RPTFMTRNG,TM1RPTFMTIDCOL)</f>
        <v>BSCF:CONS_ProfitandLossConsol:1</v>
      </c>
    </row>
    <row r="11" spans="1:11">
      <c r="B11" s="1" t="s">
        <v>0</v>
      </c>
      <c r="C11" t="str">
        <f ca="1">_xll.SUBNM("BSCF:CONS_a_Company","","GROUP TOTAL")</f>
        <v>GROUP TOTAL</v>
      </c>
    </row>
    <row r="12" spans="1:11">
      <c r="B12" s="1" t="s">
        <v>1</v>
      </c>
      <c r="C12" t="str">
        <f ca="1">_xll.SUBNM("BSCF:CONS_Scenario","","Scenario1")</f>
        <v>Scenario1</v>
      </c>
    </row>
    <row r="13" spans="1:11">
      <c r="B13" s="1" t="s">
        <v>2</v>
      </c>
      <c r="C13" t="str">
        <f ca="1">_xll.SUBNM("BSCF:CONS_t_Month","FinancialMonths","Mth09 Yr02","MthYr")</f>
        <v>Sep 16</v>
      </c>
    </row>
    <row r="16" spans="1:11"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</row>
    <row r="17" spans="1:11">
      <c r="A17">
        <f ca="1">IF(_xll.TM1RPTELISCONSOLIDATED($B$17,$B17),IF(_xll.TM1RPTELLEV($B$17,$B17)&lt;=3,_xll.TM1RPTELLEV($B$17,$B17),"D"),"N")</f>
        <v>0</v>
      </c>
      <c r="B17" s="8" t="str">
        <f ca="1">_xll.TM1RPTROW($B$9,"BSCF:CONS_ProfitandLoss","",'{AR}01'!$B$17:$B$53,"",0)</f>
        <v>RETAINED EARNINGS</v>
      </c>
      <c r="C17" s="5">
        <f ca="1">_xll.DBRW($B$9,$C$11,$C$12,$B17,$C$13,C$16)</f>
        <v>478488</v>
      </c>
      <c r="D17" s="5">
        <f ca="1">_xll.DBRW($B$9,$C$11,$C$12,$B17,$C$13,D$16)</f>
        <v>367782.6940831106</v>
      </c>
      <c r="E17" s="5">
        <f ca="1">_xll.DBRW($B$9,$C$11,$C$12,$B17,$C$13,E$16)</f>
        <v>253214.65000000002</v>
      </c>
      <c r="F17" s="5">
        <f ca="1">_xll.DBRW($B$9,$C$11,$C$12,$B17,$C$13,F$16)</f>
        <v>0</v>
      </c>
      <c r="G17" s="5">
        <f ca="1">_xll.DBRW($B$9,$C$11,$C$12,$B17,$C$13,G$16)</f>
        <v>116568.04408311061</v>
      </c>
      <c r="H17" s="5">
        <f ca="1">_xll.DBRW($B$9,$C$11,$C$12,$B17,$C$13,H$16)</f>
        <v>-2000</v>
      </c>
      <c r="I17" s="5">
        <f ca="1">_xll.DBRW($B$9,$C$11,$C$12,$B17,$C$13,I$16)</f>
        <v>0</v>
      </c>
      <c r="J17" s="5">
        <f ca="1">_xll.DBRW($B$9,$C$11,$C$12,$B17,$C$13,J$16)</f>
        <v>0</v>
      </c>
      <c r="K17" s="5">
        <f ca="1">_xll.DBRW($B$9,$C$11,$C$12,$B17,$C$13,K$16)</f>
        <v>-2000</v>
      </c>
    </row>
    <row r="18" spans="1:11">
      <c r="A18">
        <f ca="1">IF(_xll.TM1RPTELISCONSOLIDATED($B$17,$B18),IF(_xll.TM1RPTELLEV($B$17,$B18)&lt;=3,_xll.TM1RPTELLEV($B$17,$B18),"D"),"N")</f>
        <v>1</v>
      </c>
      <c r="B18" s="10" t="s">
        <v>13</v>
      </c>
      <c r="C18" s="6">
        <f ca="1">_xll.DBRW($B$9,$C$11,$C$12,$B18,$C$13,C$16)</f>
        <v>478488</v>
      </c>
      <c r="D18" s="6">
        <f ca="1">_xll.DBRW($B$9,$C$11,$C$12,$B18,$C$13,D$16)</f>
        <v>482125.04408311064</v>
      </c>
      <c r="E18" s="6">
        <f ca="1">_xll.DBRW($B$9,$C$11,$C$12,$B18,$C$13,E$16)</f>
        <v>367557</v>
      </c>
      <c r="F18" s="6">
        <f ca="1">_xll.DBRW($B$9,$C$11,$C$12,$B18,$C$13,F$16)</f>
        <v>0</v>
      </c>
      <c r="G18" s="6">
        <f ca="1">_xll.DBRW($B$9,$C$11,$C$12,$B18,$C$13,G$16)</f>
        <v>116568.04408311061</v>
      </c>
      <c r="H18" s="6">
        <f ca="1">_xll.DBRW($B$9,$C$11,$C$12,$B18,$C$13,H$16)</f>
        <v>-2000</v>
      </c>
      <c r="I18" s="6">
        <f ca="1">_xll.DBRW($B$9,$C$11,$C$12,$B18,$C$13,I$16)</f>
        <v>0</v>
      </c>
      <c r="J18" s="6">
        <f ca="1">_xll.DBRW($B$9,$C$11,$C$12,$B18,$C$13,J$16)</f>
        <v>0</v>
      </c>
      <c r="K18" s="6">
        <f ca="1">_xll.DBRW($B$9,$C$11,$C$12,$B18,$C$13,K$16)</f>
        <v>-2000</v>
      </c>
    </row>
    <row r="19" spans="1:11">
      <c r="A19" t="str">
        <f ca="1">IF(_xll.TM1RPTELISCONSOLIDATED($B$17,$B19),IF(_xll.TM1RPTELLEV($B$17,$B19)&lt;=3,_xll.TM1RPTELLEV($B$17,$B19),"D"),"N")</f>
        <v>N</v>
      </c>
      <c r="B19" s="9" t="s">
        <v>45</v>
      </c>
      <c r="C19" s="7">
        <f ca="1">_xll.DBRW($B$9,$C$11,$C$12,$B19,$C$13,C$16)</f>
        <v>0</v>
      </c>
      <c r="D19" s="7">
        <f ca="1">_xll.DBRW($B$9,$C$11,$C$12,$B19,$C$13,D$16)</f>
        <v>-114342.35000000002</v>
      </c>
      <c r="E19" s="7">
        <f ca="1">_xll.DBRW($B$9,$C$11,$C$12,$B19,$C$13,E$16)</f>
        <v>-114342.35000000002</v>
      </c>
      <c r="F19" s="7">
        <f ca="1">_xll.DBRW($B$9,$C$11,$C$12,$B19,$C$13,F$16)</f>
        <v>0</v>
      </c>
      <c r="G19" s="7">
        <f ca="1">_xll.DBRW($B$9,$C$11,$C$12,$B19,$C$13,G$16)</f>
        <v>0</v>
      </c>
      <c r="H19" s="7">
        <f ca="1">_xll.DBRW($B$9,$C$11,$C$12,$B19,$C$13,H$16)</f>
        <v>0</v>
      </c>
      <c r="I19" s="7">
        <f ca="1">_xll.DBRW($B$9,$C$11,$C$12,$B19,$C$13,I$16)</f>
        <v>0</v>
      </c>
      <c r="J19" s="7">
        <f ca="1">_xll.DBRW($B$9,$C$11,$C$12,$B19,$C$13,J$16)</f>
        <v>0</v>
      </c>
      <c r="K19" s="7">
        <f ca="1">_xll.DBRW($B$9,$C$11,$C$12,$B19,$C$13,K$16)</f>
        <v>0</v>
      </c>
    </row>
    <row r="20" spans="1:11">
      <c r="A20" t="str">
        <f ca="1">IF(_xll.TM1RPTELISCONSOLIDATED($B$17,$B20),IF(_xll.TM1RPTELLEV($B$17,$B20)&lt;=3,_xll.TM1RPTELLEV($B$17,$B20),"D"),"N")</f>
        <v>N</v>
      </c>
      <c r="B20" s="9" t="s">
        <v>46</v>
      </c>
      <c r="C20" s="7">
        <f ca="1">_xll.DBRW($B$9,$C$11,$C$12,$B20,$C$13,C$16)</f>
        <v>0</v>
      </c>
      <c r="D20" s="7">
        <f ca="1">_xll.DBRW($B$9,$C$11,$C$12,$B20,$C$13,D$16)</f>
        <v>0</v>
      </c>
      <c r="E20" s="7">
        <f ca="1">_xll.DBRW($B$9,$C$11,$C$12,$B20,$C$13,E$16)</f>
        <v>0</v>
      </c>
      <c r="F20" s="7">
        <f ca="1">_xll.DBRW($B$9,$C$11,$C$12,$B20,$C$13,F$16)</f>
        <v>0</v>
      </c>
      <c r="G20" s="7">
        <f ca="1">_xll.DBRW($B$9,$C$11,$C$12,$B20,$C$13,G$16)</f>
        <v>0</v>
      </c>
      <c r="H20" s="7">
        <f ca="1">_xll.DBRW($B$9,$C$11,$C$12,$B20,$C$13,H$16)</f>
        <v>0</v>
      </c>
      <c r="I20" s="7">
        <f ca="1">_xll.DBRW($B$9,$C$11,$C$12,$B20,$C$13,I$16)</f>
        <v>0</v>
      </c>
      <c r="J20" s="7">
        <f ca="1">_xll.DBRW($B$9,$C$11,$C$12,$B20,$C$13,J$16)</f>
        <v>0</v>
      </c>
      <c r="K20" s="7">
        <f ca="1">_xll.DBRW($B$9,$C$11,$C$12,$B20,$C$13,K$16)</f>
        <v>0</v>
      </c>
    </row>
    <row r="21" spans="1:11">
      <c r="A21" t="str">
        <f ca="1">IF(_xll.TM1RPTELISCONSOLIDATED($B$17,$B21),IF(_xll.TM1RPTELLEV($B$17,$B21)&lt;=3,_xll.TM1RPTELLEV($B$17,$B21),"D"),"N")</f>
        <v>N</v>
      </c>
      <c r="B21" s="9" t="s">
        <v>47</v>
      </c>
      <c r="C21" s="7">
        <f ca="1">_xll.DBRW($B$9,$C$11,$C$12,$B21,$C$13,C$16)</f>
        <v>0</v>
      </c>
      <c r="D21" s="7">
        <f ca="1">_xll.DBRW($B$9,$C$11,$C$12,$B21,$C$13,D$16)</f>
        <v>0</v>
      </c>
      <c r="E21" s="7">
        <f ca="1">_xll.DBRW($B$9,$C$11,$C$12,$B21,$C$13,E$16)</f>
        <v>0</v>
      </c>
      <c r="F21" s="7">
        <f ca="1">_xll.DBRW($B$9,$C$11,$C$12,$B21,$C$13,F$16)</f>
        <v>0</v>
      </c>
      <c r="G21" s="7">
        <f ca="1">_xll.DBRW($B$9,$C$11,$C$12,$B21,$C$13,G$16)</f>
        <v>0</v>
      </c>
      <c r="H21" s="7">
        <f ca="1">_xll.DBRW($B$9,$C$11,$C$12,$B21,$C$13,H$16)</f>
        <v>0</v>
      </c>
      <c r="I21" s="7">
        <f ca="1">_xll.DBRW($B$9,$C$11,$C$12,$B21,$C$13,I$16)</f>
        <v>0</v>
      </c>
      <c r="J21" s="7">
        <f ca="1">_xll.DBRW($B$9,$C$11,$C$12,$B21,$C$13,J$16)</f>
        <v>0</v>
      </c>
      <c r="K21" s="7">
        <f ca="1">_xll.DBRW($B$9,$C$11,$C$12,$B21,$C$13,K$16)</f>
        <v>0</v>
      </c>
    </row>
    <row r="22" spans="1:11">
      <c r="A22" t="str">
        <f ca="1">IF(_xll.TM1RPTELISCONSOLIDATED($B$17,$B22),IF(_xll.TM1RPTELLEV($B$17,$B22)&lt;=3,_xll.TM1RPTELLEV($B$17,$B22),"D"),"N")</f>
        <v>N</v>
      </c>
      <c r="B22" s="9" t="s">
        <v>48</v>
      </c>
      <c r="C22" s="7">
        <f ca="1">_xll.DBRW($B$9,$C$11,$C$12,$B22,$C$13,C$16)</f>
        <v>0</v>
      </c>
      <c r="D22" s="7">
        <f ca="1">_xll.DBRW($B$9,$C$11,$C$12,$B22,$C$13,D$16)</f>
        <v>0</v>
      </c>
      <c r="E22" s="7">
        <f ca="1">_xll.DBRW($B$9,$C$11,$C$12,$B22,$C$13,E$16)</f>
        <v>0</v>
      </c>
      <c r="F22" s="7">
        <f ca="1">_xll.DBRW($B$9,$C$11,$C$12,$B22,$C$13,F$16)</f>
        <v>0</v>
      </c>
      <c r="G22" s="7">
        <f ca="1">_xll.DBRW($B$9,$C$11,$C$12,$B22,$C$13,G$16)</f>
        <v>0</v>
      </c>
      <c r="H22" s="7">
        <f ca="1">_xll.DBRW($B$9,$C$11,$C$12,$B22,$C$13,H$16)</f>
        <v>0</v>
      </c>
      <c r="I22" s="7">
        <f ca="1">_xll.DBRW($B$9,$C$11,$C$12,$B22,$C$13,I$16)</f>
        <v>0</v>
      </c>
      <c r="J22" s="7">
        <f ca="1">_xll.DBRW($B$9,$C$11,$C$12,$B22,$C$13,J$16)</f>
        <v>0</v>
      </c>
      <c r="K22" s="7">
        <f ca="1">_xll.DBRW($B$9,$C$11,$C$12,$B22,$C$13,K$16)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7:B53"/>
  <sheetViews>
    <sheetView workbookViewId="0"/>
  </sheetViews>
  <sheetFormatPr defaultRowHeight="15"/>
  <sheetData>
    <row r="17" spans="2:2">
      <c r="B17" t="s">
        <v>12</v>
      </c>
    </row>
    <row r="18" spans="2:2">
      <c r="B18" t="s">
        <v>13</v>
      </c>
    </row>
    <row r="19" spans="2:2">
      <c r="B19" t="s">
        <v>14</v>
      </c>
    </row>
    <row r="20" spans="2:2">
      <c r="B20" t="s">
        <v>15</v>
      </c>
    </row>
    <row r="21" spans="2:2">
      <c r="B21" t="s">
        <v>16</v>
      </c>
    </row>
    <row r="22" spans="2:2">
      <c r="B22" t="s">
        <v>17</v>
      </c>
    </row>
    <row r="23" spans="2:2">
      <c r="B23" t="s">
        <v>18</v>
      </c>
    </row>
    <row r="24" spans="2:2">
      <c r="B24" t="s">
        <v>19</v>
      </c>
    </row>
    <row r="25" spans="2:2">
      <c r="B25" t="s">
        <v>20</v>
      </c>
    </row>
    <row r="26" spans="2:2">
      <c r="B26" t="s">
        <v>21</v>
      </c>
    </row>
    <row r="27" spans="2:2">
      <c r="B27" t="s">
        <v>22</v>
      </c>
    </row>
    <row r="28" spans="2:2">
      <c r="B28" t="s">
        <v>23</v>
      </c>
    </row>
    <row r="29" spans="2:2">
      <c r="B29" t="s">
        <v>24</v>
      </c>
    </row>
    <row r="30" spans="2:2">
      <c r="B30" t="s">
        <v>25</v>
      </c>
    </row>
    <row r="31" spans="2:2">
      <c r="B31" t="s">
        <v>26</v>
      </c>
    </row>
    <row r="32" spans="2:2">
      <c r="B32" t="s">
        <v>27</v>
      </c>
    </row>
    <row r="33" spans="2:2">
      <c r="B33" t="s">
        <v>28</v>
      </c>
    </row>
    <row r="34" spans="2:2">
      <c r="B34" t="s">
        <v>29</v>
      </c>
    </row>
    <row r="35" spans="2:2">
      <c r="B35" t="s">
        <v>30</v>
      </c>
    </row>
    <row r="36" spans="2:2">
      <c r="B36" t="s">
        <v>31</v>
      </c>
    </row>
    <row r="37" spans="2:2">
      <c r="B37" t="s">
        <v>32</v>
      </c>
    </row>
    <row r="38" spans="2:2">
      <c r="B38" t="s">
        <v>33</v>
      </c>
    </row>
    <row r="39" spans="2:2">
      <c r="B39" t="s">
        <v>34</v>
      </c>
    </row>
    <row r="40" spans="2:2">
      <c r="B40" t="s">
        <v>35</v>
      </c>
    </row>
    <row r="41" spans="2:2">
      <c r="B41" t="s">
        <v>36</v>
      </c>
    </row>
    <row r="42" spans="2:2">
      <c r="B42" t="s">
        <v>37</v>
      </c>
    </row>
    <row r="43" spans="2:2">
      <c r="B43" t="s">
        <v>38</v>
      </c>
    </row>
    <row r="44" spans="2:2">
      <c r="B44" t="s">
        <v>39</v>
      </c>
    </row>
    <row r="45" spans="2:2">
      <c r="B45" t="s">
        <v>40</v>
      </c>
    </row>
    <row r="46" spans="2:2">
      <c r="B46" t="s">
        <v>41</v>
      </c>
    </row>
    <row r="47" spans="2:2">
      <c r="B47" t="s">
        <v>42</v>
      </c>
    </row>
    <row r="48" spans="2:2">
      <c r="B48" t="s">
        <v>43</v>
      </c>
    </row>
    <row r="49" spans="2:2">
      <c r="B49" t="s">
        <v>44</v>
      </c>
    </row>
    <row r="50" spans="2:2">
      <c r="B50" t="s">
        <v>45</v>
      </c>
    </row>
    <row r="51" spans="2:2">
      <c r="B51" t="s">
        <v>46</v>
      </c>
    </row>
    <row r="52" spans="2:2">
      <c r="B52" t="s">
        <v>47</v>
      </c>
    </row>
    <row r="53" spans="2:2">
      <c r="B5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{AR}01</vt:lpstr>
      <vt:lpstr>Sheet1!TM1RPTDATARNG1</vt:lpstr>
      <vt:lpstr>Sheet1!TM1RPTFMTIDCOL</vt:lpstr>
      <vt:lpstr>Sheet1!TM1RPTFMTRNG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2016-08-26T12:21:51Z</dcterms:created>
  <dcterms:modified xsi:type="dcterms:W3CDTF">2016-08-26T12:43:12Z</dcterms:modified>
</cp:coreProperties>
</file>