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~1\AppData\Local\Temp\"/>
    </mc:Choice>
  </mc:AlternateContent>
  <bookViews>
    <workbookView xWindow="360" yWindow="276" windowWidth="23580" windowHeight="9948"/>
  </bookViews>
  <sheets>
    <sheet name="Cash Chart" sheetId="1" r:id="rId1"/>
  </sheets>
  <definedNames>
    <definedName name="TM1REBUILDOPTION">1</definedName>
  </definedNames>
  <calcPr calcId="152511" calcMode="manual" concurrentCalc="0"/>
</workbook>
</file>

<file path=xl/calcChain.xml><?xml version="1.0" encoding="utf-8"?>
<calcChain xmlns="http://schemas.openxmlformats.org/spreadsheetml/2006/main">
  <c r="L3" i="1" l="1"/>
  <c r="B1" i="1"/>
  <c r="B3" i="1"/>
  <c r="F3" i="1"/>
  <c r="M10" i="1"/>
  <c r="M9" i="1"/>
  <c r="M8" i="1"/>
  <c r="M7" i="1"/>
  <c r="L10" i="1"/>
  <c r="L9" i="1"/>
  <c r="L8" i="1"/>
  <c r="L7" i="1"/>
  <c r="K10" i="1"/>
  <c r="K9" i="1"/>
  <c r="K8" i="1"/>
  <c r="K7" i="1"/>
  <c r="J10" i="1"/>
  <c r="J9" i="1"/>
  <c r="J8" i="1"/>
  <c r="J7" i="1"/>
  <c r="I10" i="1"/>
  <c r="I9" i="1"/>
  <c r="I8" i="1"/>
  <c r="I7" i="1"/>
  <c r="H10" i="1"/>
  <c r="H9" i="1"/>
  <c r="H8" i="1"/>
  <c r="H7" i="1"/>
  <c r="G10" i="1"/>
  <c r="G9" i="1"/>
  <c r="G8" i="1"/>
  <c r="G7" i="1"/>
  <c r="F10" i="1"/>
  <c r="F9" i="1"/>
  <c r="F8" i="1"/>
  <c r="F7" i="1"/>
  <c r="E10" i="1"/>
  <c r="E9" i="1"/>
  <c r="E8" i="1"/>
  <c r="E7" i="1"/>
  <c r="D10" i="1"/>
  <c r="D9" i="1"/>
  <c r="D8" i="1"/>
  <c r="D7" i="1"/>
  <c r="C10" i="1"/>
  <c r="C9" i="1"/>
  <c r="C8" i="1"/>
  <c r="C7" i="1"/>
  <c r="B10" i="1"/>
  <c r="B9" i="1"/>
  <c r="B8" i="1"/>
  <c r="B7" i="1"/>
</calcChain>
</file>

<file path=xl/sharedStrings.xml><?xml version="1.0" encoding="utf-8"?>
<sst xmlns="http://schemas.openxmlformats.org/spreadsheetml/2006/main" count="20" uniqueCount="20">
  <si>
    <t>CUBE:</t>
  </si>
  <si>
    <t>BSCF_a_Company</t>
  </si>
  <si>
    <t>BSCF_BalanceSheet</t>
  </si>
  <si>
    <t>BSCF_m_AccountBalance</t>
  </si>
  <si>
    <t>Actual</t>
  </si>
  <si>
    <t>Scenario1</t>
  </si>
  <si>
    <t>Scenario2</t>
  </si>
  <si>
    <t>Scenario3</t>
  </si>
  <si>
    <t>Jan 20</t>
  </si>
  <si>
    <t>Feb 20</t>
  </si>
  <si>
    <t>Mar 20</t>
  </si>
  <si>
    <t>Apr 20</t>
  </si>
  <si>
    <t>May 20</t>
  </si>
  <si>
    <t>Jun 20</t>
  </si>
  <si>
    <t>Jul 20</t>
  </si>
  <si>
    <t>Aug 20</t>
  </si>
  <si>
    <t>Sep 20</t>
  </si>
  <si>
    <t>Oct 20</t>
  </si>
  <si>
    <t>Nov 20</t>
  </si>
  <si>
    <t>Dec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</si>
</sst>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;[Red]&quot;£&quot;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2" xfId="0" applyFont="1" applyFill="1" applyBorder="1"/>
    <xf numFmtId="0" fontId="2" fillId="0" borderId="1" xfId="0" applyFont="1" applyFill="1" applyBorder="1"/>
    <xf numFmtId="0" fontId="2" fillId="2" borderId="3" xfId="0" applyFont="1" applyFill="1" applyBorder="1"/>
    <xf numFmtId="0" fontId="1" fillId="2" borderId="3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2" borderId="4" xfId="0" applyFont="1" applyFill="1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 applyAlignment="1"/>
    <xf numFmtId="0" fontId="2" fillId="2" borderId="2" xfId="0" applyFont="1" applyFill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Chart'!$A$7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'Cash Chart'!$B$6:$M$6</c:f>
              <c:strCache>
                <c:ptCount val="12"/>
                <c:pt idx="0">
                  <c:v>Jan 20</c:v>
                </c:pt>
                <c:pt idx="1">
                  <c:v>Feb 20</c:v>
                </c:pt>
                <c:pt idx="2">
                  <c:v>Mar 20</c:v>
                </c:pt>
                <c:pt idx="3">
                  <c:v>Apr 20</c:v>
                </c:pt>
                <c:pt idx="4">
                  <c:v>May 20</c:v>
                </c:pt>
                <c:pt idx="5">
                  <c:v>Jun 20</c:v>
                </c:pt>
                <c:pt idx="6">
                  <c:v>Jul 20</c:v>
                </c:pt>
                <c:pt idx="7">
                  <c:v>Aug 20</c:v>
                </c:pt>
                <c:pt idx="8">
                  <c:v>Sep 20</c:v>
                </c:pt>
                <c:pt idx="9">
                  <c:v>Oct 20</c:v>
                </c:pt>
                <c:pt idx="10">
                  <c:v>Nov 20</c:v>
                </c:pt>
                <c:pt idx="11">
                  <c:v>Dec 20</c:v>
                </c:pt>
              </c:strCache>
            </c:strRef>
          </c:cat>
          <c:val>
            <c:numRef>
              <c:f>'Cash Chart'!$B$7:$M$7</c:f>
              <c:numCache>
                <c:formatCode>"$"#,##0;[Red]"$"#,##0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'Cash Chart'!$A$8</c:f>
              <c:strCache>
                <c:ptCount val="1"/>
                <c:pt idx="0">
                  <c:v>Scenario1</c:v>
                </c:pt>
              </c:strCache>
            </c:strRef>
          </c:tx>
          <c:marker>
            <c:symbol val="none"/>
          </c:marker>
          <c:cat>
            <c:strRef>
              <c:f>'Cash Chart'!$B$6:$M$6</c:f>
              <c:strCache>
                <c:ptCount val="12"/>
                <c:pt idx="0">
                  <c:v>Jan 20</c:v>
                </c:pt>
                <c:pt idx="1">
                  <c:v>Feb 20</c:v>
                </c:pt>
                <c:pt idx="2">
                  <c:v>Mar 20</c:v>
                </c:pt>
                <c:pt idx="3">
                  <c:v>Apr 20</c:v>
                </c:pt>
                <c:pt idx="4">
                  <c:v>May 20</c:v>
                </c:pt>
                <c:pt idx="5">
                  <c:v>Jun 20</c:v>
                </c:pt>
                <c:pt idx="6">
                  <c:v>Jul 20</c:v>
                </c:pt>
                <c:pt idx="7">
                  <c:v>Aug 20</c:v>
                </c:pt>
                <c:pt idx="8">
                  <c:v>Sep 20</c:v>
                </c:pt>
                <c:pt idx="9">
                  <c:v>Oct 20</c:v>
                </c:pt>
                <c:pt idx="10">
                  <c:v>Nov 20</c:v>
                </c:pt>
                <c:pt idx="11">
                  <c:v>Dec 20</c:v>
                </c:pt>
              </c:strCache>
            </c:strRef>
          </c:cat>
          <c:val>
            <c:numRef>
              <c:f>'Cash Chart'!$B$8:$M$8</c:f>
              <c:numCache>
                <c:formatCode>"$"#,##0;[Red]"$"#,##0</c:formatCode>
                <c:ptCount val="12"/>
                <c:pt idx="0">
                  <c:v>-108719.84647955999</c:v>
                </c:pt>
                <c:pt idx="1">
                  <c:v>841786.45067619998</c:v>
                </c:pt>
                <c:pt idx="2">
                  <c:v>339371.54740123986</c:v>
                </c:pt>
                <c:pt idx="3">
                  <c:v>-891495.68809179997</c:v>
                </c:pt>
                <c:pt idx="4">
                  <c:v>813880.10661619995</c:v>
                </c:pt>
                <c:pt idx="5">
                  <c:v>590297.61948238011</c:v>
                </c:pt>
                <c:pt idx="6">
                  <c:v>-2064275.6990018003</c:v>
                </c:pt>
                <c:pt idx="7">
                  <c:v>814934.64348903997</c:v>
                </c:pt>
                <c:pt idx="8">
                  <c:v>137259.14944094003</c:v>
                </c:pt>
                <c:pt idx="9">
                  <c:v>916587.27917104017</c:v>
                </c:pt>
                <c:pt idx="10">
                  <c:v>967004.93208903982</c:v>
                </c:pt>
                <c:pt idx="11">
                  <c:v>-1638005.0959262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'Cash Chart'!$A$9</c:f>
              <c:strCache>
                <c:ptCount val="1"/>
                <c:pt idx="0">
                  <c:v>Scenario2</c:v>
                </c:pt>
              </c:strCache>
            </c:strRef>
          </c:tx>
          <c:marker>
            <c:symbol val="none"/>
          </c:marker>
          <c:cat>
            <c:strRef>
              <c:f>'Cash Chart'!$B$6:$M$6</c:f>
              <c:strCache>
                <c:ptCount val="12"/>
                <c:pt idx="0">
                  <c:v>Jan 20</c:v>
                </c:pt>
                <c:pt idx="1">
                  <c:v>Feb 20</c:v>
                </c:pt>
                <c:pt idx="2">
                  <c:v>Mar 20</c:v>
                </c:pt>
                <c:pt idx="3">
                  <c:v>Apr 20</c:v>
                </c:pt>
                <c:pt idx="4">
                  <c:v>May 20</c:v>
                </c:pt>
                <c:pt idx="5">
                  <c:v>Jun 20</c:v>
                </c:pt>
                <c:pt idx="6">
                  <c:v>Jul 20</c:v>
                </c:pt>
                <c:pt idx="7">
                  <c:v>Aug 20</c:v>
                </c:pt>
                <c:pt idx="8">
                  <c:v>Sep 20</c:v>
                </c:pt>
                <c:pt idx="9">
                  <c:v>Oct 20</c:v>
                </c:pt>
                <c:pt idx="10">
                  <c:v>Nov 20</c:v>
                </c:pt>
                <c:pt idx="11">
                  <c:v>Dec 20</c:v>
                </c:pt>
              </c:strCache>
            </c:strRef>
          </c:cat>
          <c:val>
            <c:numRef>
              <c:f>'Cash Chart'!$B$9:$M$9</c:f>
              <c:numCache>
                <c:formatCode>"$"#,##0;[Red]"$"#,##0</c:formatCode>
                <c:ptCount val="12"/>
                <c:pt idx="0">
                  <c:v>-107552.44647955999</c:v>
                </c:pt>
                <c:pt idx="1">
                  <c:v>742059.41787719994</c:v>
                </c:pt>
                <c:pt idx="2">
                  <c:v>300479.48456123995</c:v>
                </c:pt>
                <c:pt idx="3">
                  <c:v>-999047.06519099989</c:v>
                </c:pt>
                <c:pt idx="4">
                  <c:v>813880.10661619995</c:v>
                </c:pt>
                <c:pt idx="5">
                  <c:v>606282.33575238008</c:v>
                </c:pt>
                <c:pt idx="6">
                  <c:v>-2162286.3299318003</c:v>
                </c:pt>
                <c:pt idx="7">
                  <c:v>814934.31015903992</c:v>
                </c:pt>
                <c:pt idx="8">
                  <c:v>145943.61611094003</c:v>
                </c:pt>
                <c:pt idx="9">
                  <c:v>864478.14584104007</c:v>
                </c:pt>
                <c:pt idx="10">
                  <c:v>955004.59875903977</c:v>
                </c:pt>
                <c:pt idx="11">
                  <c:v>-1641255.4292562001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'Cash Chart'!$A$10</c:f>
              <c:strCache>
                <c:ptCount val="1"/>
                <c:pt idx="0">
                  <c:v>Scenario3</c:v>
                </c:pt>
              </c:strCache>
            </c:strRef>
          </c:tx>
          <c:marker>
            <c:symbol val="none"/>
          </c:marker>
          <c:cat>
            <c:strRef>
              <c:f>'Cash Chart'!$B$6:$M$6</c:f>
              <c:strCache>
                <c:ptCount val="12"/>
                <c:pt idx="0">
                  <c:v>Jan 20</c:v>
                </c:pt>
                <c:pt idx="1">
                  <c:v>Feb 20</c:v>
                </c:pt>
                <c:pt idx="2">
                  <c:v>Mar 20</c:v>
                </c:pt>
                <c:pt idx="3">
                  <c:v>Apr 20</c:v>
                </c:pt>
                <c:pt idx="4">
                  <c:v>May 20</c:v>
                </c:pt>
                <c:pt idx="5">
                  <c:v>Jun 20</c:v>
                </c:pt>
                <c:pt idx="6">
                  <c:v>Jul 20</c:v>
                </c:pt>
                <c:pt idx="7">
                  <c:v>Aug 20</c:v>
                </c:pt>
                <c:pt idx="8">
                  <c:v>Sep 20</c:v>
                </c:pt>
                <c:pt idx="9">
                  <c:v>Oct 20</c:v>
                </c:pt>
                <c:pt idx="10">
                  <c:v>Nov 20</c:v>
                </c:pt>
                <c:pt idx="11">
                  <c:v>Dec 20</c:v>
                </c:pt>
              </c:strCache>
            </c:strRef>
          </c:cat>
          <c:val>
            <c:numRef>
              <c:f>'Cash Chart'!$B$10:$M$10</c:f>
              <c:numCache>
                <c:formatCode>"$"#,##0;[Red]"$"#,##0</c:formatCode>
                <c:ptCount val="12"/>
                <c:pt idx="0">
                  <c:v>-107552.44647955999</c:v>
                </c:pt>
                <c:pt idx="1">
                  <c:v>792059.02110619994</c:v>
                </c:pt>
                <c:pt idx="2">
                  <c:v>300479.13510124001</c:v>
                </c:pt>
                <c:pt idx="3">
                  <c:v>-989046.91931179992</c:v>
                </c:pt>
                <c:pt idx="4">
                  <c:v>900223.44243619987</c:v>
                </c:pt>
                <c:pt idx="5">
                  <c:v>169757.71757237997</c:v>
                </c:pt>
                <c:pt idx="6">
                  <c:v>-2789723.0751018003</c:v>
                </c:pt>
                <c:pt idx="7">
                  <c:v>-176010.94936095999</c:v>
                </c:pt>
                <c:pt idx="8">
                  <c:v>-337075.10800906003</c:v>
                </c:pt>
                <c:pt idx="9">
                  <c:v>-135159.26689895999</c:v>
                </c:pt>
                <c:pt idx="10">
                  <c:v>-138741.73336096</c:v>
                </c:pt>
                <c:pt idx="11">
                  <c:v>-2161002.2653762004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2790688"/>
        <c:axId val="-2032788512"/>
      </c:lineChart>
      <c:catAx>
        <c:axId val="-203279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2788512"/>
        <c:crosses val="autoZero"/>
        <c:auto val="1"/>
        <c:lblAlgn val="ctr"/>
        <c:lblOffset val="100"/>
        <c:noMultiLvlLbl val="0"/>
      </c:catAx>
      <c:valAx>
        <c:axId val="-2032788512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-203279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800101</xdr:colOff>
      <xdr:row>12</xdr:row>
      <xdr:rowOff>80010</xdr:rowOff>
    </xdr:from>
    <xdr:to>
      <xdr:col>14</xdr:col>
      <xdr:colOff>491491</xdr:colOff>
      <xdr:row>26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showGridLines="0" tabSelected="1" topLeftCell="A2" workbookViewId="0">
      <selection activeCell="A16" sqref="A16"/>
    </sheetView>
  </sheetViews>
  <sheetFormatPr defaultRowHeight="14.4" x14ac:dyDescent="0.3"/>
  <cols>
    <col min="1" max="1" width="23.44140625" bestFit="1" customWidth="1"/>
    <col min="2" max="13" width="11.6640625" customWidth="1"/>
  </cols>
  <sheetData>
    <row r="1" spans="1:15" hidden="1" x14ac:dyDescent="0.3">
      <c r="A1" t="s">
        <v>0</v>
      </c>
      <c r="B1" t="str">
        <f ca="1">_xll.VIEW("BSCF:BSCF_BalanceSheet",$B$3,"!","!",$F$3,$L$3)</f>
        <v>BSCF:BSCF_BalanceSheet</v>
      </c>
    </row>
    <row r="3" spans="1:15" ht="18" x14ac:dyDescent="0.35">
      <c r="A3" s="1" t="s">
        <v>1</v>
      </c>
      <c r="B3" s="2" t="str">
        <f ca="1">_xll.SUBNM("BSCF:BSCF_a_Company","","Co.X","Description")</f>
        <v>UK Retail</v>
      </c>
      <c r="C3" s="3"/>
      <c r="D3" s="4" t="s">
        <v>2</v>
      </c>
      <c r="E3" s="3"/>
      <c r="F3" s="5" t="str">
        <f ca="1">_xll.SUBNM("BSCF:BSCF_BalanceSheet","","CASH AT BANK AND IN HAND")</f>
        <v>CASH AT BANK AND IN HAND</v>
      </c>
      <c r="G3" s="6"/>
      <c r="H3" s="7"/>
      <c r="I3" s="4" t="s">
        <v>3</v>
      </c>
      <c r="J3" s="3"/>
      <c r="K3" s="3"/>
      <c r="L3" s="5" t="str">
        <f ca="1">_xll.SUBNM("BSCF:BSCF_m_AccountBalance","","Net Movement")</f>
        <v>Net Movement</v>
      </c>
      <c r="M3" s="7"/>
      <c r="N3" s="19"/>
      <c r="O3" s="8"/>
    </row>
    <row r="6" spans="1:15" x14ac:dyDescent="0.3">
      <c r="A6" s="15"/>
      <c r="B6" s="20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s="21" t="s">
        <v>19</v>
      </c>
    </row>
    <row r="7" spans="1:15" x14ac:dyDescent="0.3">
      <c r="A7" s="16" t="s">
        <v>4</v>
      </c>
      <c r="B7" s="9">
        <f ca="1">_xll.DBRW($B$1,$B$3,$A7,B$6,$F$3,$L$3)</f>
        <v>0</v>
      </c>
      <c r="C7" s="10">
        <f ca="1">_xll.DBRW($B$1,$B$3,$A7,C$6,$F$3,$L$3)</f>
        <v>0</v>
      </c>
      <c r="D7" s="10">
        <f ca="1">_xll.DBRW($B$1,$B$3,$A7,D$6,$F$3,$L$3)</f>
        <v>0</v>
      </c>
      <c r="E7" s="10">
        <f ca="1">_xll.DBRW($B$1,$B$3,$A7,E$6,$F$3,$L$3)</f>
        <v>0</v>
      </c>
      <c r="F7" s="10">
        <f ca="1">_xll.DBRW($B$1,$B$3,$A7,F$6,$F$3,$L$3)</f>
        <v>0</v>
      </c>
      <c r="G7" s="10">
        <f ca="1">_xll.DBRW($B$1,$B$3,$A7,G$6,$F$3,$L$3)</f>
        <v>0</v>
      </c>
      <c r="H7" s="10">
        <f ca="1">_xll.DBRW($B$1,$B$3,$A7,H$6,$F$3,$L$3)</f>
        <v>0</v>
      </c>
      <c r="I7" s="10">
        <f ca="1">_xll.DBRW($B$1,$B$3,$A7,I$6,$F$3,$L$3)</f>
        <v>0</v>
      </c>
      <c r="J7" s="10">
        <f ca="1">_xll.DBRW($B$1,$B$3,$A7,J$6,$F$3,$L$3)</f>
        <v>0</v>
      </c>
      <c r="K7" s="10">
        <f ca="1">_xll.DBRW($B$1,$B$3,$A7,K$6,$F$3,$L$3)</f>
        <v>0</v>
      </c>
      <c r="L7" s="10">
        <f ca="1">_xll.DBRW($B$1,$B$3,$A7,L$6,$F$3,$L$3)</f>
        <v>0</v>
      </c>
      <c r="M7" s="11">
        <f ca="1">_xll.DBRW($B$1,$B$3,$A7,M$6,$F$3,$L$3)</f>
        <v>0</v>
      </c>
    </row>
    <row r="8" spans="1:15" x14ac:dyDescent="0.3">
      <c r="A8" s="16" t="s">
        <v>5</v>
      </c>
      <c r="B8" s="9">
        <f ca="1">_xll.DBRW($B$1,$B$3,$A8,B$6,$F$3,$L$3)</f>
        <v>-108719.84647955999</v>
      </c>
      <c r="C8" s="10">
        <f ca="1">_xll.DBRW($B$1,$B$3,$A8,C$6,$F$3,$L$3)</f>
        <v>841786.45067619998</v>
      </c>
      <c r="D8" s="10">
        <f ca="1">_xll.DBRW($B$1,$B$3,$A8,D$6,$F$3,$L$3)</f>
        <v>339371.54740123986</v>
      </c>
      <c r="E8" s="10">
        <f ca="1">_xll.DBRW($B$1,$B$3,$A8,E$6,$F$3,$L$3)</f>
        <v>-891495.68809179997</v>
      </c>
      <c r="F8" s="10">
        <f ca="1">_xll.DBRW($B$1,$B$3,$A8,F$6,$F$3,$L$3)</f>
        <v>813880.10661619995</v>
      </c>
      <c r="G8" s="10">
        <f ca="1">_xll.DBRW($B$1,$B$3,$A8,G$6,$F$3,$L$3)</f>
        <v>590297.61948238011</v>
      </c>
      <c r="H8" s="10">
        <f ca="1">_xll.DBRW($B$1,$B$3,$A8,H$6,$F$3,$L$3)</f>
        <v>-2064275.6990018003</v>
      </c>
      <c r="I8" s="10">
        <f ca="1">_xll.DBRW($B$1,$B$3,$A8,I$6,$F$3,$L$3)</f>
        <v>814934.64348903997</v>
      </c>
      <c r="J8" s="10">
        <f ca="1">_xll.DBRW($B$1,$B$3,$A8,J$6,$F$3,$L$3)</f>
        <v>137259.14944094003</v>
      </c>
      <c r="K8" s="10">
        <f ca="1">_xll.DBRW($B$1,$B$3,$A8,K$6,$F$3,$L$3)</f>
        <v>916587.27917104017</v>
      </c>
      <c r="L8" s="10">
        <f ca="1">_xll.DBRW($B$1,$B$3,$A8,L$6,$F$3,$L$3)</f>
        <v>967004.93208903982</v>
      </c>
      <c r="M8" s="11">
        <f ca="1">_xll.DBRW($B$1,$B$3,$A8,M$6,$F$3,$L$3)</f>
        <v>-1638005.0959262</v>
      </c>
    </row>
    <row r="9" spans="1:15" x14ac:dyDescent="0.3">
      <c r="A9" s="16" t="s">
        <v>6</v>
      </c>
      <c r="B9" s="9">
        <f ca="1">_xll.DBRW($B$1,$B$3,$A9,B$6,$F$3,$L$3)</f>
        <v>-107552.44647955999</v>
      </c>
      <c r="C9" s="10">
        <f ca="1">_xll.DBRW($B$1,$B$3,$A9,C$6,$F$3,$L$3)</f>
        <v>742059.41787719994</v>
      </c>
      <c r="D9" s="10">
        <f ca="1">_xll.DBRW($B$1,$B$3,$A9,D$6,$F$3,$L$3)</f>
        <v>300479.48456123995</v>
      </c>
      <c r="E9" s="10">
        <f ca="1">_xll.DBRW($B$1,$B$3,$A9,E$6,$F$3,$L$3)</f>
        <v>-999047.06519099989</v>
      </c>
      <c r="F9" s="10">
        <f ca="1">_xll.DBRW($B$1,$B$3,$A9,F$6,$F$3,$L$3)</f>
        <v>813880.10661619995</v>
      </c>
      <c r="G9" s="10">
        <f ca="1">_xll.DBRW($B$1,$B$3,$A9,G$6,$F$3,$L$3)</f>
        <v>606282.33575238008</v>
      </c>
      <c r="H9" s="10">
        <f ca="1">_xll.DBRW($B$1,$B$3,$A9,H$6,$F$3,$L$3)</f>
        <v>-2162286.3299318003</v>
      </c>
      <c r="I9" s="10">
        <f ca="1">_xll.DBRW($B$1,$B$3,$A9,I$6,$F$3,$L$3)</f>
        <v>814934.31015903992</v>
      </c>
      <c r="J9" s="10">
        <f ca="1">_xll.DBRW($B$1,$B$3,$A9,J$6,$F$3,$L$3)</f>
        <v>145943.61611094003</v>
      </c>
      <c r="K9" s="10">
        <f ca="1">_xll.DBRW($B$1,$B$3,$A9,K$6,$F$3,$L$3)</f>
        <v>864478.14584104007</v>
      </c>
      <c r="L9" s="10">
        <f ca="1">_xll.DBRW($B$1,$B$3,$A9,L$6,$F$3,$L$3)</f>
        <v>955004.59875903977</v>
      </c>
      <c r="M9" s="11">
        <f ca="1">_xll.DBRW($B$1,$B$3,$A9,M$6,$F$3,$L$3)</f>
        <v>-1641255.4292562001</v>
      </c>
    </row>
    <row r="10" spans="1:15" x14ac:dyDescent="0.3">
      <c r="A10" s="17" t="s">
        <v>7</v>
      </c>
      <c r="B10" s="12">
        <f ca="1">_xll.DBRW($B$1,$B$3,$A10,B$6,$F$3,$L$3)</f>
        <v>-107552.44647955999</v>
      </c>
      <c r="C10" s="13">
        <f ca="1">_xll.DBRW($B$1,$B$3,$A10,C$6,$F$3,$L$3)</f>
        <v>792059.02110619994</v>
      </c>
      <c r="D10" s="13">
        <f ca="1">_xll.DBRW($B$1,$B$3,$A10,D$6,$F$3,$L$3)</f>
        <v>300479.13510124001</v>
      </c>
      <c r="E10" s="13">
        <f ca="1">_xll.DBRW($B$1,$B$3,$A10,E$6,$F$3,$L$3)</f>
        <v>-989046.91931179992</v>
      </c>
      <c r="F10" s="13">
        <f ca="1">_xll.DBRW($B$1,$B$3,$A10,F$6,$F$3,$L$3)</f>
        <v>900223.44243619987</v>
      </c>
      <c r="G10" s="13">
        <f ca="1">_xll.DBRW($B$1,$B$3,$A10,G$6,$F$3,$L$3)</f>
        <v>169757.71757237997</v>
      </c>
      <c r="H10" s="13">
        <f ca="1">_xll.DBRW($B$1,$B$3,$A10,H$6,$F$3,$L$3)</f>
        <v>-2789723.0751018003</v>
      </c>
      <c r="I10" s="13">
        <f ca="1">_xll.DBRW($B$1,$B$3,$A10,I$6,$F$3,$L$3)</f>
        <v>-176010.94936095999</v>
      </c>
      <c r="J10" s="13">
        <f ca="1">_xll.DBRW($B$1,$B$3,$A10,J$6,$F$3,$L$3)</f>
        <v>-337075.10800906003</v>
      </c>
      <c r="K10" s="13">
        <f ca="1">_xll.DBRW($B$1,$B$3,$A10,K$6,$F$3,$L$3)</f>
        <v>-135159.26689895999</v>
      </c>
      <c r="L10" s="13">
        <f ca="1">_xll.DBRW($B$1,$B$3,$A10,L$6,$F$3,$L$3)</f>
        <v>-138741.73336096</v>
      </c>
      <c r="M10" s="14">
        <f ca="1">_xll.DBRW($B$1,$B$3,$A10,M$6,$F$3,$L$3)</f>
        <v>-2161002.2653762004</v>
      </c>
    </row>
    <row r="11" spans="1:15" x14ac:dyDescent="0.3">
      <c r="A11" s="18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2016-10-17T10:56:16Z</dcterms:created>
  <dcterms:modified xsi:type="dcterms:W3CDTF">2020-04-16T16:54:00Z</dcterms:modified>
</cp:coreProperties>
</file>