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 Budzyński\DRTPS\"/>
    </mc:Choice>
  </mc:AlternateContent>
  <xr:revisionPtr revIDLastSave="0" documentId="13_ncr:1_{6AFA97D7-D0EB-4C28-8864-7B9A60B32BCB}" xr6:coauthVersionLast="47" xr6:coauthVersionMax="47" xr10:uidLastSave="{00000000-0000-0000-0000-000000000000}"/>
  <bookViews>
    <workbookView xWindow="-120" yWindow="-120" windowWidth="24240" windowHeight="13140" firstSheet="6" activeTab="9" xr2:uid="{864BCF81-44D7-44CD-B909-2F3D384B1227}"/>
  </bookViews>
  <sheets>
    <sheet name="ML_Train+Test=2019" sheetId="13" r:id="rId1"/>
    <sheet name="Bilateral PL 2019" sheetId="12" r:id="rId2"/>
    <sheet name="Map Data Barometer" sheetId="5" r:id="rId3"/>
    <sheet name="Map Data GUS" sheetId="6" r:id="rId4"/>
    <sheet name="Bilateral PL 2020" sheetId="14" r:id="rId5"/>
    <sheet name="DRTPS_DATA_VALIDATION" sheetId="21" r:id="rId6"/>
    <sheet name="Ratio TIMOGUS" sheetId="18" r:id="rId7"/>
    <sheet name="Changes2019to2020" sheetId="16" r:id="rId8"/>
    <sheet name="Bilateral PL 2021" sheetId="22" r:id="rId9"/>
    <sheet name="DRTPS_DATA_2019_2020_2021-07" sheetId="23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22" l="1"/>
  <c r="AD32" i="22"/>
  <c r="AD46" i="22"/>
  <c r="O46" i="22"/>
  <c r="AD45" i="22"/>
  <c r="O45" i="22"/>
  <c r="AD44" i="22"/>
  <c r="O44" i="22"/>
  <c r="AD43" i="22"/>
  <c r="O43" i="22"/>
  <c r="AD42" i="22"/>
  <c r="O42" i="22"/>
  <c r="AD41" i="22"/>
  <c r="O41" i="22"/>
  <c r="AD40" i="22"/>
  <c r="O40" i="22"/>
  <c r="AD39" i="22"/>
  <c r="O39" i="22"/>
  <c r="AD38" i="22"/>
  <c r="O38" i="22"/>
  <c r="AD37" i="22"/>
  <c r="O37" i="22"/>
  <c r="AD36" i="22"/>
  <c r="O36" i="22"/>
  <c r="AD35" i="22"/>
  <c r="O35" i="22"/>
  <c r="AD34" i="22"/>
  <c r="O34" i="22"/>
  <c r="AD33" i="22"/>
  <c r="O33" i="22"/>
  <c r="AD31" i="22"/>
  <c r="O31" i="22"/>
  <c r="AD30" i="22"/>
  <c r="O30" i="22"/>
  <c r="AD29" i="22"/>
  <c r="O29" i="22"/>
  <c r="AD28" i="22"/>
  <c r="O28" i="22"/>
  <c r="AD27" i="22"/>
  <c r="O27" i="22"/>
  <c r="AD26" i="22"/>
  <c r="O26" i="22"/>
  <c r="AD25" i="22"/>
  <c r="O25" i="22"/>
  <c r="AD24" i="22"/>
  <c r="O24" i="22"/>
  <c r="AD23" i="22"/>
  <c r="O23" i="22"/>
  <c r="AD22" i="22"/>
  <c r="O22" i="22"/>
  <c r="AD21" i="22"/>
  <c r="O21" i="22"/>
  <c r="AD20" i="22"/>
  <c r="O20" i="22"/>
  <c r="AD19" i="22"/>
  <c r="O19" i="22"/>
  <c r="AD18" i="22"/>
  <c r="O18" i="22"/>
  <c r="AD17" i="22"/>
  <c r="O17" i="22"/>
  <c r="AD16" i="22"/>
  <c r="O16" i="22"/>
  <c r="AD15" i="22"/>
  <c r="O15" i="22"/>
  <c r="AD14" i="22"/>
  <c r="O14" i="22"/>
  <c r="AD13" i="22"/>
  <c r="O13" i="22"/>
  <c r="AD12" i="22"/>
  <c r="O12" i="22"/>
  <c r="AD11" i="22"/>
  <c r="O11" i="22"/>
  <c r="AD10" i="22"/>
  <c r="O10" i="22"/>
  <c r="AD9" i="22"/>
  <c r="O9" i="22"/>
  <c r="AD8" i="22"/>
  <c r="O8" i="22"/>
  <c r="AD7" i="22"/>
  <c r="O7" i="22"/>
  <c r="AD6" i="22"/>
  <c r="O6" i="22"/>
  <c r="AD5" i="22"/>
  <c r="O5" i="22"/>
  <c r="AD4" i="22"/>
  <c r="O4" i="22"/>
  <c r="AD3" i="22"/>
  <c r="O3" i="22"/>
  <c r="AD2" i="22"/>
  <c r="O2" i="22"/>
  <c r="C27" i="18"/>
  <c r="B27" i="18"/>
  <c r="A32" i="18"/>
  <c r="A31" i="18"/>
  <c r="C25" i="18"/>
  <c r="B25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" i="18"/>
  <c r="D23" i="18"/>
  <c r="D21" i="18"/>
  <c r="D20" i="18"/>
  <c r="D7" i="18"/>
  <c r="D19" i="18"/>
  <c r="D15" i="18"/>
  <c r="D4" i="18"/>
  <c r="D3" i="18"/>
  <c r="D12" i="18"/>
  <c r="D17" i="18"/>
  <c r="D2" i="18"/>
  <c r="D22" i="18"/>
  <c r="D5" i="18"/>
  <c r="D18" i="18"/>
  <c r="D16" i="18"/>
  <c r="D8" i="18"/>
  <c r="D13" i="18"/>
  <c r="D11" i="18"/>
  <c r="D9" i="18"/>
  <c r="D10" i="18"/>
  <c r="D6" i="18"/>
  <c r="D14" i="18"/>
  <c r="E40" i="16"/>
  <c r="E25" i="16"/>
  <c r="E16" i="16"/>
  <c r="E31" i="16"/>
  <c r="E38" i="16"/>
  <c r="E8" i="16"/>
  <c r="E36" i="16"/>
  <c r="E28" i="16"/>
  <c r="E3" i="16"/>
  <c r="E23" i="16"/>
  <c r="E30" i="16"/>
  <c r="E7" i="16"/>
  <c r="E12" i="16"/>
  <c r="E14" i="16"/>
  <c r="E22" i="16"/>
  <c r="E11" i="16"/>
  <c r="E9" i="16"/>
  <c r="E4" i="16"/>
  <c r="E26" i="16"/>
  <c r="E35" i="16"/>
  <c r="E42" i="16"/>
  <c r="E39" i="16"/>
  <c r="E41" i="16"/>
  <c r="E2" i="16"/>
  <c r="E19" i="16"/>
  <c r="E32" i="16"/>
  <c r="E29" i="16"/>
  <c r="E13" i="16"/>
  <c r="E27" i="16"/>
  <c r="E6" i="16"/>
  <c r="E45" i="16"/>
  <c r="E43" i="16"/>
  <c r="E10" i="16"/>
  <c r="E37" i="16"/>
  <c r="E20" i="16"/>
  <c r="E34" i="16"/>
  <c r="E5" i="16"/>
  <c r="E21" i="16"/>
  <c r="E17" i="16"/>
  <c r="E15" i="16"/>
  <c r="E24" i="16"/>
  <c r="E33" i="16"/>
  <c r="E18" i="16"/>
  <c r="E44" i="16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2" i="14"/>
  <c r="O3" i="14"/>
  <c r="AR3" i="14" s="1"/>
  <c r="O4" i="14"/>
  <c r="AR4" i="14" s="1"/>
  <c r="O5" i="14"/>
  <c r="AR5" i="14" s="1"/>
  <c r="O6" i="14"/>
  <c r="AR6" i="14" s="1"/>
  <c r="O7" i="14"/>
  <c r="AR7" i="14" s="1"/>
  <c r="O8" i="14"/>
  <c r="AR8" i="14" s="1"/>
  <c r="O9" i="14"/>
  <c r="AR9" i="14" s="1"/>
  <c r="O10" i="14"/>
  <c r="AR10" i="14" s="1"/>
  <c r="O11" i="14"/>
  <c r="AR11" i="14" s="1"/>
  <c r="O12" i="14"/>
  <c r="AR12" i="14" s="1"/>
  <c r="O13" i="14"/>
  <c r="AR13" i="14" s="1"/>
  <c r="O14" i="14"/>
  <c r="AR14" i="14" s="1"/>
  <c r="O15" i="14"/>
  <c r="AR15" i="14" s="1"/>
  <c r="O16" i="14"/>
  <c r="AR16" i="14" s="1"/>
  <c r="O17" i="14"/>
  <c r="AR17" i="14" s="1"/>
  <c r="O18" i="14"/>
  <c r="AR18" i="14" s="1"/>
  <c r="O19" i="14"/>
  <c r="AR19" i="14" s="1"/>
  <c r="O20" i="14"/>
  <c r="AR20" i="14" s="1"/>
  <c r="O21" i="14"/>
  <c r="AR21" i="14" s="1"/>
  <c r="O22" i="14"/>
  <c r="AR22" i="14" s="1"/>
  <c r="O23" i="14"/>
  <c r="AR23" i="14" s="1"/>
  <c r="O24" i="14"/>
  <c r="AR24" i="14" s="1"/>
  <c r="O25" i="14"/>
  <c r="AR25" i="14" s="1"/>
  <c r="O26" i="14"/>
  <c r="AR26" i="14" s="1"/>
  <c r="O27" i="14"/>
  <c r="AR27" i="14" s="1"/>
  <c r="O28" i="14"/>
  <c r="AR28" i="14" s="1"/>
  <c r="O29" i="14"/>
  <c r="AR29" i="14" s="1"/>
  <c r="O30" i="14"/>
  <c r="AR30" i="14" s="1"/>
  <c r="O31" i="14"/>
  <c r="AR31" i="14" s="1"/>
  <c r="O32" i="14"/>
  <c r="AR32" i="14" s="1"/>
  <c r="O33" i="14"/>
  <c r="AR33" i="14" s="1"/>
  <c r="O34" i="14"/>
  <c r="AR34" i="14" s="1"/>
  <c r="O35" i="14"/>
  <c r="AR35" i="14" s="1"/>
  <c r="O36" i="14"/>
  <c r="AR36" i="14" s="1"/>
  <c r="O37" i="14"/>
  <c r="AR37" i="14" s="1"/>
  <c r="O38" i="14"/>
  <c r="AR38" i="14" s="1"/>
  <c r="O39" i="14"/>
  <c r="AR39" i="14" s="1"/>
  <c r="O40" i="14"/>
  <c r="AR40" i="14" s="1"/>
  <c r="O41" i="14"/>
  <c r="AR41" i="14" s="1"/>
  <c r="O42" i="14"/>
  <c r="AR42" i="14" s="1"/>
  <c r="O43" i="14"/>
  <c r="AR43" i="14" s="1"/>
  <c r="O44" i="14"/>
  <c r="AR44" i="14" s="1"/>
  <c r="O45" i="14"/>
  <c r="AR45" i="14" s="1"/>
  <c r="O2" i="14"/>
  <c r="AR2" i="14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AR45" i="22" l="1"/>
  <c r="AR41" i="22"/>
  <c r="AR32" i="22"/>
  <c r="AR16" i="22"/>
  <c r="AR18" i="22"/>
  <c r="AR20" i="22"/>
  <c r="AR24" i="22"/>
  <c r="AR9" i="22"/>
  <c r="AR11" i="22"/>
  <c r="AR42" i="22"/>
  <c r="AR46" i="22"/>
  <c r="AR29" i="22"/>
  <c r="AR25" i="22"/>
  <c r="AR23" i="22"/>
  <c r="AR22" i="22"/>
  <c r="AR21" i="22"/>
  <c r="AR14" i="22"/>
  <c r="AR8" i="22"/>
  <c r="AR2" i="22"/>
  <c r="AR4" i="22"/>
  <c r="AR31" i="22"/>
  <c r="AR38" i="22"/>
  <c r="AR40" i="22"/>
  <c r="AR5" i="22"/>
  <c r="AR7" i="22"/>
  <c r="AR12" i="22"/>
  <c r="AR28" i="22"/>
  <c r="AR30" i="22"/>
  <c r="AR33" i="22"/>
  <c r="AR35" i="22"/>
  <c r="AR37" i="22"/>
  <c r="AR39" i="22"/>
  <c r="AR27" i="22"/>
  <c r="AR44" i="22"/>
  <c r="AR6" i="22"/>
  <c r="AR13" i="22"/>
  <c r="AR15" i="22"/>
  <c r="AR3" i="22"/>
  <c r="AR10" i="22"/>
  <c r="AR17" i="22"/>
  <c r="AR19" i="22"/>
  <c r="AR26" i="22"/>
  <c r="AR34" i="22"/>
  <c r="AR36" i="22"/>
  <c r="AR43" i="22"/>
  <c r="F25" i="18"/>
  <c r="D25" i="18"/>
  <c r="B31" i="18" s="1"/>
  <c r="D27" i="18"/>
  <c r="B32" i="18" l="1"/>
</calcChain>
</file>

<file path=xl/sharedStrings.xml><?xml version="1.0" encoding="utf-8"?>
<sst xmlns="http://schemas.openxmlformats.org/spreadsheetml/2006/main" count="10555" uniqueCount="190">
  <si>
    <t>NL</t>
  </si>
  <si>
    <t>DE</t>
  </si>
  <si>
    <t>LT</t>
  </si>
  <si>
    <t>ES</t>
  </si>
  <si>
    <t>RO</t>
  </si>
  <si>
    <t>PL</t>
  </si>
  <si>
    <t>Y</t>
  </si>
  <si>
    <t>M</t>
  </si>
  <si>
    <t>D</t>
  </si>
  <si>
    <t>BE</t>
  </si>
  <si>
    <t>FR</t>
  </si>
  <si>
    <t>IT</t>
  </si>
  <si>
    <t>LU</t>
  </si>
  <si>
    <t>AD</t>
  </si>
  <si>
    <t>AL.</t>
  </si>
  <si>
    <t>AM</t>
  </si>
  <si>
    <t>AT</t>
  </si>
  <si>
    <t>AZ</t>
  </si>
  <si>
    <t>BA</t>
  </si>
  <si>
    <t>BG</t>
  </si>
  <si>
    <t>BY</t>
  </si>
  <si>
    <t>CH</t>
  </si>
  <si>
    <t>CY</t>
  </si>
  <si>
    <t>CZ</t>
  </si>
  <si>
    <t>DK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</si>
  <si>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</si>
  <si>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</si>
  <si>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</si>
  <si>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</si>
  <si>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</si>
  <si>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</si>
  <si>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</si>
  <si>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</si>
  <si>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</si>
  <si>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</si>
  <si>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</si>
  <si>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</si>
  <si>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</si>
  <si>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</si>
  <si>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</si>
  <si>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</si>
  <si>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</si>
  <si>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</si>
  <si>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</si>
  <si>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</si>
  <si>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</si>
  <si>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</si>
  <si>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</si>
  <si>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</si>
  <si>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Kolumna25</t>
  </si>
  <si>
    <t>Kolumna26</t>
  </si>
  <si>
    <t>Kolumna27</t>
  </si>
  <si>
    <t>Kolumna28</t>
  </si>
  <si>
    <t>Kolumna29</t>
  </si>
  <si>
    <t>Kolumna30</t>
  </si>
  <si>
    <t>Kolumna31</t>
  </si>
  <si>
    <t>Kolumna32</t>
  </si>
  <si>
    <t>Kolumna33</t>
  </si>
  <si>
    <t>Kolumna34</t>
  </si>
  <si>
    <t>Kolumna35</t>
  </si>
  <si>
    <t>Kolumna36</t>
  </si>
  <si>
    <t>Kolumna37</t>
  </si>
  <si>
    <t>Mean</t>
  </si>
  <si>
    <t>Country Load E</t>
  </si>
  <si>
    <t>Country Delivery E</t>
  </si>
  <si>
    <t>Country Load I</t>
  </si>
  <si>
    <t>Country Delivery I</t>
  </si>
  <si>
    <t>EE</t>
  </si>
  <si>
    <t>FI</t>
  </si>
  <si>
    <t>GB</t>
  </si>
  <si>
    <t>GE</t>
  </si>
  <si>
    <t>GR</t>
  </si>
  <si>
    <t>SUM I</t>
  </si>
  <si>
    <t>SUM E</t>
  </si>
  <si>
    <t>HR</t>
  </si>
  <si>
    <t>HU</t>
  </si>
  <si>
    <t>IE</t>
  </si>
  <si>
    <t>IS</t>
  </si>
  <si>
    <t>KZ</t>
  </si>
  <si>
    <t>LV</t>
  </si>
  <si>
    <t>MD</t>
  </si>
  <si>
    <t>ME</t>
  </si>
  <si>
    <t>MK</t>
  </si>
  <si>
    <t>NO</t>
  </si>
  <si>
    <t>PT</t>
  </si>
  <si>
    <t>RS</t>
  </si>
  <si>
    <t>RU</t>
  </si>
  <si>
    <t>SE</t>
  </si>
  <si>
    <t>SI</t>
  </si>
  <si>
    <t>SK</t>
  </si>
  <si>
    <t>TR</t>
  </si>
  <si>
    <t>UA</t>
  </si>
  <si>
    <t>0.95-0.99</t>
  </si>
  <si>
    <t>0.90-0.94</t>
  </si>
  <si>
    <t>0.85-0.89</t>
  </si>
  <si>
    <t>Relation</t>
  </si>
  <si>
    <t>Range</t>
  </si>
  <si>
    <t>0.88-0.99</t>
  </si>
  <si>
    <t>0.77-0.87</t>
  </si>
  <si>
    <t>0.66-0.76</t>
  </si>
  <si>
    <t>0.44-0.54</t>
  </si>
  <si>
    <t>0.33-0.43</t>
  </si>
  <si>
    <t>0.22-0.32</t>
  </si>
  <si>
    <t>0.11-0.21</t>
  </si>
  <si>
    <t>&lt;0.11</t>
  </si>
  <si>
    <t>1.01-1.7</t>
  </si>
  <si>
    <t>1.71-2.4</t>
  </si>
  <si>
    <t>3.11-3.8</t>
  </si>
  <si>
    <t>4.51-5.2</t>
  </si>
  <si>
    <t>5.21-5.9</t>
  </si>
  <si>
    <t>5.91-6.6</t>
  </si>
  <si>
    <t>2.41-3.1</t>
  </si>
  <si>
    <t>3.81.4.5</t>
  </si>
  <si>
    <t>6.6&lt;</t>
  </si>
  <si>
    <t>Category</t>
  </si>
  <si>
    <r>
      <t xml:space="preserve">Norwegia
</t>
    </r>
    <r>
      <rPr>
        <sz val="8"/>
        <color theme="2" tint="-0.499984740745262"/>
        <rFont val="Arial"/>
        <family val="2"/>
        <charset val="238"/>
      </rPr>
      <t>Norway</t>
    </r>
  </si>
  <si>
    <r>
      <t xml:space="preserve">Belgia
</t>
    </r>
    <r>
      <rPr>
        <sz val="8"/>
        <color theme="2" tint="-0.499984740745262"/>
        <rFont val="Arial"/>
        <family val="2"/>
        <charset val="238"/>
      </rPr>
      <t>Belgium</t>
    </r>
  </si>
  <si>
    <r>
      <t xml:space="preserve">Hiszpania
</t>
    </r>
    <r>
      <rPr>
        <sz val="8"/>
        <color theme="2" tint="-0.499984740745262"/>
        <rFont val="Arial"/>
        <family val="2"/>
        <charset val="238"/>
      </rPr>
      <t>Spain</t>
    </r>
  </si>
  <si>
    <r>
      <t xml:space="preserve">Finlandia
</t>
    </r>
    <r>
      <rPr>
        <sz val="8"/>
        <color theme="2" tint="-0.499984740745262"/>
        <rFont val="Arial"/>
        <family val="2"/>
        <charset val="238"/>
      </rPr>
      <t>Finland</t>
    </r>
  </si>
  <si>
    <t>&lt;0.69</t>
  </si>
  <si>
    <r>
      <t xml:space="preserve">Holandia
</t>
    </r>
    <r>
      <rPr>
        <sz val="8"/>
        <color theme="2" tint="-0.499984740745262"/>
        <rFont val="Arial"/>
        <family val="2"/>
        <charset val="238"/>
      </rPr>
      <t>Netherlands</t>
    </r>
  </si>
  <si>
    <t>0.65-0.69</t>
  </si>
  <si>
    <r>
      <t xml:space="preserve">Austria
</t>
    </r>
    <r>
      <rPr>
        <sz val="8"/>
        <color theme="2" tint="-0.499984740745262"/>
        <rFont val="Arial"/>
        <family val="2"/>
        <charset val="238"/>
      </rPr>
      <t>Austria</t>
    </r>
  </si>
  <si>
    <t>0.70-0.74</t>
  </si>
  <si>
    <r>
      <t xml:space="preserve">Włochy
</t>
    </r>
    <r>
      <rPr>
        <sz val="8"/>
        <color theme="2" tint="-0.499984740745262"/>
        <rFont val="Arial"/>
        <family val="2"/>
        <charset val="238"/>
      </rPr>
      <t>Italy</t>
    </r>
  </si>
  <si>
    <t>0.75-0.79</t>
  </si>
  <si>
    <r>
      <t xml:space="preserve">Łotwa
</t>
    </r>
    <r>
      <rPr>
        <sz val="8"/>
        <color theme="2" tint="-0.499984740745262"/>
        <rFont val="Arial"/>
        <family val="2"/>
        <charset val="238"/>
      </rPr>
      <t>Latvia</t>
    </r>
  </si>
  <si>
    <t>0.80-0.84</t>
  </si>
  <si>
    <r>
      <t xml:space="preserve">Niemcy
</t>
    </r>
    <r>
      <rPr>
        <sz val="8"/>
        <color theme="2" tint="-0.499984740745262"/>
        <rFont val="Arial"/>
        <family val="2"/>
        <charset val="238"/>
      </rPr>
      <t>Germany</t>
    </r>
  </si>
  <si>
    <r>
      <t xml:space="preserve">Białoruś
</t>
    </r>
    <r>
      <rPr>
        <sz val="8"/>
        <color theme="2" tint="-0.499984740745262"/>
        <rFont val="Arial"/>
        <family val="2"/>
        <charset val="238"/>
      </rPr>
      <t>Bialorus</t>
    </r>
  </si>
  <si>
    <r>
      <t xml:space="preserve">Węgry
</t>
    </r>
    <r>
      <rPr>
        <sz val="8"/>
        <color theme="2" tint="-0.499984740745262"/>
        <rFont val="Arial"/>
        <family val="2"/>
        <charset val="238"/>
      </rPr>
      <t>Hungary</t>
    </r>
  </si>
  <si>
    <r>
      <t xml:space="preserve">Litwa
</t>
    </r>
    <r>
      <rPr>
        <sz val="8"/>
        <color theme="2" tint="-0.499984740745262"/>
        <rFont val="Arial"/>
        <family val="2"/>
        <charset val="238"/>
      </rPr>
      <t>Lithuania</t>
    </r>
  </si>
  <si>
    <r>
      <t xml:space="preserve">Czechy
</t>
    </r>
    <r>
      <rPr>
        <sz val="8"/>
        <color theme="2" tint="-0.499984740745262"/>
        <rFont val="Arial"/>
        <family val="2"/>
        <charset val="238"/>
      </rPr>
      <t>Czechia</t>
    </r>
  </si>
  <si>
    <t>1.01-1.13</t>
  </si>
  <si>
    <r>
      <t xml:space="preserve">Francja
</t>
    </r>
    <r>
      <rPr>
        <sz val="8"/>
        <color theme="2" tint="-0.499984740745262"/>
        <rFont val="Arial"/>
        <family val="2"/>
        <charset val="238"/>
      </rPr>
      <t>France</t>
    </r>
  </si>
  <si>
    <t>1.14-1.26</t>
  </si>
  <si>
    <r>
      <t xml:space="preserve">Szwajcaria
</t>
    </r>
    <r>
      <rPr>
        <sz val="8"/>
        <color theme="2" tint="-0.499984740745262"/>
        <rFont val="Arial"/>
        <family val="2"/>
        <charset val="238"/>
      </rPr>
      <t>Switzerland</t>
    </r>
  </si>
  <si>
    <t>1.27-1.39</t>
  </si>
  <si>
    <r>
      <t xml:space="preserve">Słowacja
</t>
    </r>
    <r>
      <rPr>
        <sz val="8"/>
        <color theme="2" tint="-0.499984740745262"/>
        <rFont val="Arial"/>
        <family val="2"/>
        <charset val="238"/>
      </rPr>
      <t>Slovakia</t>
    </r>
  </si>
  <si>
    <t>1.40-1.52</t>
  </si>
  <si>
    <r>
      <t xml:space="preserve">Szwecja
</t>
    </r>
    <r>
      <rPr>
        <sz val="8"/>
        <color theme="2" tint="-0.499984740745262"/>
        <rFont val="Arial"/>
        <family val="2"/>
        <charset val="238"/>
      </rPr>
      <t>Sweden</t>
    </r>
  </si>
  <si>
    <t>1.52-1.65</t>
  </si>
  <si>
    <r>
      <t xml:space="preserve">Dania
</t>
    </r>
    <r>
      <rPr>
        <sz val="8"/>
        <color theme="2" tint="-0.499984740745262"/>
        <rFont val="Arial"/>
        <family val="2"/>
        <charset val="238"/>
      </rPr>
      <t>Denmark</t>
    </r>
  </si>
  <si>
    <t>1.66-1.78</t>
  </si>
  <si>
    <r>
      <t xml:space="preserve">Wielka Brytania
</t>
    </r>
    <r>
      <rPr>
        <sz val="8"/>
        <color theme="2" tint="-0.499984740745262"/>
        <rFont val="Arial"/>
        <family val="2"/>
        <charset val="238"/>
      </rPr>
      <t>United Kingdom</t>
    </r>
  </si>
  <si>
    <t>1.70-1.91</t>
  </si>
  <si>
    <r>
      <t xml:space="preserve">Ukraina
</t>
    </r>
    <r>
      <rPr>
        <sz val="8"/>
        <color theme="2" tint="-0.499984740745262"/>
        <rFont val="Arial"/>
        <family val="2"/>
        <charset val="238"/>
      </rPr>
      <t>Ukraine</t>
    </r>
  </si>
  <si>
    <t>1.84-2.04</t>
  </si>
  <si>
    <r>
      <t xml:space="preserve">Rosja
</t>
    </r>
    <r>
      <rPr>
        <sz val="8"/>
        <color theme="2" tint="-0.499984740745262"/>
        <rFont val="Arial"/>
        <family val="2"/>
        <charset val="238"/>
      </rPr>
      <t>Russia</t>
    </r>
  </si>
  <si>
    <t>2.04&lt;</t>
  </si>
  <si>
    <r>
      <t xml:space="preserve">Rumunia
</t>
    </r>
    <r>
      <rPr>
        <sz val="8"/>
        <color theme="2" tint="-0.499984740745262"/>
        <rFont val="Arial"/>
        <family val="2"/>
        <charset val="238"/>
      </rPr>
      <t>Romania</t>
    </r>
  </si>
  <si>
    <t>Ratio</t>
  </si>
  <si>
    <t>Import</t>
  </si>
  <si>
    <t>Export</t>
  </si>
  <si>
    <t>Country</t>
  </si>
  <si>
    <t>0.55-0.65</t>
  </si>
  <si>
    <t>LC</t>
  </si>
  <si>
    <t>DC</t>
  </si>
  <si>
    <t>AL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</si>
  <si>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</si>
  <si>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</si>
  <si>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</si>
  <si>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</si>
  <si>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</si>
  <si>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</si>
  <si>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</si>
  <si>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</si>
  <si>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</si>
  <si>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</si>
  <si>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</si>
  <si>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</si>
  <si>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</si>
  <si>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</si>
  <si>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</si>
  <si>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</si>
  <si>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</si>
  <si>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</si>
  <si>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</si>
  <si>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</si>
  <si>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</si>
  <si>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</si>
  <si>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</si>
  <si>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</si>
  <si>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2019</t>
  </si>
  <si>
    <t>2020</t>
  </si>
  <si>
    <t>Change</t>
  </si>
  <si>
    <t>Demand Timo</t>
  </si>
  <si>
    <t>Demand GUS</t>
  </si>
  <si>
    <t>Ratio Timo/Gus Demand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</si>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</sst>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sz val="8"/>
      <name val="Arial"/>
      <family val="2"/>
      <charset val="238"/>
    </font>
    <font>
      <sz val="8"/>
      <color theme="2" tint="-0.499984740745262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5" xfId="0" applyFont="1" applyFill="1" applyBorder="1"/>
    <xf numFmtId="49" fontId="0" fillId="0" borderId="0" xfId="0" applyNumberFormat="1"/>
    <xf numFmtId="2" fontId="0" fillId="0" borderId="0" xfId="0" applyNumberFormat="1"/>
    <xf numFmtId="0" fontId="0" fillId="6" borderId="1" xfId="0" applyFont="1" applyFill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4" borderId="1" xfId="0" applyFont="1" applyFill="1" applyBorder="1"/>
    <xf numFmtId="2" fontId="0" fillId="5" borderId="1" xfId="0" applyNumberFormat="1" applyFont="1" applyFill="1" applyBorder="1"/>
    <xf numFmtId="2" fontId="0" fillId="5" borderId="2" xfId="0" applyNumberFormat="1" applyFont="1" applyFill="1" applyBorder="1"/>
    <xf numFmtId="0" fontId="0" fillId="6" borderId="2" xfId="0" applyFont="1" applyFill="1" applyBorder="1"/>
    <xf numFmtId="0" fontId="0" fillId="2" borderId="2" xfId="0" applyFont="1" applyFill="1" applyBorder="1"/>
    <xf numFmtId="0" fontId="0" fillId="4" borderId="2" xfId="0" applyFont="1" applyFill="1" applyBorder="1"/>
    <xf numFmtId="49" fontId="0" fillId="2" borderId="2" xfId="0" applyNumberFormat="1" applyFont="1" applyFill="1" applyBorder="1"/>
    <xf numFmtId="0" fontId="0" fillId="2" borderId="3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49" fontId="0" fillId="2" borderId="9" xfId="0" applyNumberFormat="1" applyFont="1" applyFill="1" applyBorder="1"/>
    <xf numFmtId="0" fontId="0" fillId="6" borderId="9" xfId="0" applyFont="1" applyFill="1" applyBorder="1"/>
    <xf numFmtId="0" fontId="0" fillId="2" borderId="9" xfId="0" applyFont="1" applyFill="1" applyBorder="1"/>
    <xf numFmtId="0" fontId="0" fillId="4" borderId="9" xfId="0" applyFont="1" applyFill="1" applyBorder="1"/>
    <xf numFmtId="2" fontId="0" fillId="5" borderId="9" xfId="0" applyNumberFormat="1" applyFont="1" applyFill="1" applyBorder="1"/>
    <xf numFmtId="164" fontId="1" fillId="3" borderId="5" xfId="0" applyNumberFormat="1" applyFont="1" applyFill="1" applyBorder="1"/>
    <xf numFmtId="0" fontId="1" fillId="3" borderId="4" xfId="0" applyFont="1" applyFill="1" applyBorder="1"/>
    <xf numFmtId="49" fontId="1" fillId="3" borderId="5" xfId="0" applyNumberFormat="1" applyFont="1" applyFill="1" applyBorder="1"/>
    <xf numFmtId="2" fontId="1" fillId="3" borderId="6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6" xfId="0" applyFont="1" applyFill="1" applyBorder="1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1" fontId="0" fillId="0" borderId="0" xfId="0" applyNumberFormat="1" applyFill="1" applyAlignment="1"/>
    <xf numFmtId="0" fontId="2" fillId="0" borderId="0" xfId="0" applyFont="1" applyFill="1" applyAlignment="1">
      <alignment horizontal="center"/>
    </xf>
    <xf numFmtId="1" fontId="0" fillId="0" borderId="0" xfId="0" applyNumberFormat="1"/>
    <xf numFmtId="0" fontId="3" fillId="0" borderId="11" xfId="0" applyFont="1" applyBorder="1" applyAlignment="1">
      <alignment horizontal="right" vertical="top"/>
    </xf>
    <xf numFmtId="0" fontId="4" fillId="0" borderId="10" xfId="0" applyFont="1" applyBorder="1" applyAlignment="1">
      <alignment horizontal="left"/>
    </xf>
    <xf numFmtId="3" fontId="3" fillId="0" borderId="11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/>
    </xf>
    <xf numFmtId="165" fontId="0" fillId="0" borderId="0" xfId="0" applyNumberFormat="1"/>
    <xf numFmtId="0" fontId="0" fillId="6" borderId="2" xfId="0" applyNumberFormat="1" applyFont="1" applyFill="1" applyBorder="1"/>
    <xf numFmtId="0" fontId="0" fillId="4" borderId="2" xfId="0" applyNumberFormat="1" applyFont="1" applyFill="1" applyBorder="1"/>
    <xf numFmtId="0" fontId="1" fillId="3" borderId="13" xfId="0" applyFont="1" applyFill="1" applyBorder="1" applyAlignment="1">
      <alignment horizontal="center"/>
    </xf>
    <xf numFmtId="0" fontId="0" fillId="6" borderId="9" xfId="0" applyNumberFormat="1" applyFont="1" applyFill="1" applyBorder="1"/>
    <xf numFmtId="0" fontId="0" fillId="4" borderId="9" xfId="0" applyNumberFormat="1" applyFont="1" applyFill="1" applyBorder="1"/>
    <xf numFmtId="0" fontId="0" fillId="2" borderId="2" xfId="0" applyFont="1" applyFill="1" applyBorder="1" applyAlignment="1">
      <alignment vertical="center"/>
    </xf>
    <xf numFmtId="49" fontId="0" fillId="2" borderId="3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vertical="center"/>
    </xf>
    <xf numFmtId="2" fontId="0" fillId="0" borderId="0" xfId="0" applyNumberFormat="1" applyFont="1" applyFill="1" applyBorder="1"/>
    <xf numFmtId="0" fontId="4" fillId="0" borderId="10" xfId="0" applyFont="1" applyBorder="1" applyAlignment="1">
      <alignment horizontal="left" wrapText="1"/>
    </xf>
    <xf numFmtId="0" fontId="0" fillId="2" borderId="2" xfId="0" applyNumberFormat="1" applyFont="1" applyFill="1" applyBorder="1"/>
    <xf numFmtId="0" fontId="1" fillId="7" borderId="14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8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8" borderId="16" xfId="0" applyFont="1" applyFill="1" applyBorder="1" applyAlignment="1">
      <alignment vertical="center"/>
    </xf>
    <xf numFmtId="49" fontId="0" fillId="8" borderId="17" xfId="0" applyNumberFormat="1" applyFont="1" applyFill="1" applyBorder="1"/>
    <xf numFmtId="0" fontId="0" fillId="0" borderId="16" xfId="0" applyFont="1" applyBorder="1" applyAlignment="1">
      <alignment vertical="center"/>
    </xf>
    <xf numFmtId="49" fontId="0" fillId="0" borderId="17" xfId="0" applyNumberFormat="1" applyFont="1" applyBorder="1"/>
    <xf numFmtId="2" fontId="0" fillId="0" borderId="17" xfId="0" applyNumberFormat="1" applyFont="1" applyBorder="1"/>
    <xf numFmtId="0" fontId="0" fillId="0" borderId="17" xfId="0" applyFont="1" applyBorder="1" applyAlignment="1">
      <alignment vertical="center"/>
    </xf>
    <xf numFmtId="49" fontId="0" fillId="0" borderId="17" xfId="0" applyNumberFormat="1" applyFont="1" applyBorder="1" applyAlignment="1">
      <alignment vertical="center"/>
    </xf>
    <xf numFmtId="0" fontId="0" fillId="8" borderId="0" xfId="0" applyFont="1" applyFill="1" applyBorder="1"/>
  </cellXfs>
  <cellStyles count="1">
    <cellStyle name="Normalny" xfId="0" builtinId="0"/>
  </cellStyles>
  <dxfs count="1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solid">
          <fgColor rgb="FF000000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font>
        <sz val="8"/>
        <color auto="1"/>
        <name val="Arial"/>
        <family val="2"/>
        <charset val="238"/>
        <scheme val="none"/>
      </font>
      <numFmt numFmtId="165" formatCode="0.0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5" formatCode="0.0"/>
    </dxf>
    <dxf>
      <numFmt numFmtId="165" formatCode="0.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fill>
        <patternFill patternType="solid">
          <fgColor rgb="FF000000"/>
          <bgColor rgb="FF00B0F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38"/>
        <scheme val="none"/>
      </font>
      <numFmt numFmtId="3" formatCode="#,##0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38"/>
        <scheme val="none"/>
      </font>
      <numFmt numFmtId="3" formatCode="#,##0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2" formatCode="0.00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rgb="FF00B0F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9999"/>
      <color rgb="FFFF9966"/>
      <color rgb="FFFF0A0A"/>
      <color rgb="FFFF5050"/>
      <color rgb="FFFF4646"/>
      <color rgb="FF6E0000"/>
      <color rgb="FF8C0000"/>
      <color rgb="FFAA0000"/>
      <color rgb="FFC80000"/>
      <color rgb="FFE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12509988597995"/>
          <c:y val="1.3536709020429747E-2"/>
          <c:w val="0.79022548174258"/>
          <c:h val="0.71164122044818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'Ratio TIMOGUS'!$B$1</c:f>
              <c:strCache>
                <c:ptCount val="1"/>
                <c:pt idx="0">
                  <c:v>Demand Timo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 TIMOGUS'!$A$2:$A$23</c:f>
              <c:strCache>
                <c:ptCount val="22"/>
                <c:pt idx="0">
                  <c:v>HU</c:v>
                </c:pt>
                <c:pt idx="1">
                  <c:v>FR</c:v>
                </c:pt>
                <c:pt idx="2">
                  <c:v>CH</c:v>
                </c:pt>
                <c:pt idx="3">
                  <c:v>DE</c:v>
                </c:pt>
                <c:pt idx="4">
                  <c:v>NO</c:v>
                </c:pt>
                <c:pt idx="5">
                  <c:v>DK</c:v>
                </c:pt>
                <c:pt idx="6">
                  <c:v>AT</c:v>
                </c:pt>
                <c:pt idx="7">
                  <c:v>ES</c:v>
                </c:pt>
                <c:pt idx="8">
                  <c:v>BE</c:v>
                </c:pt>
                <c:pt idx="9">
                  <c:v>FI</c:v>
                </c:pt>
                <c:pt idx="10">
                  <c:v>CZ</c:v>
                </c:pt>
                <c:pt idx="11">
                  <c:v>NL</c:v>
                </c:pt>
                <c:pt idx="12">
                  <c:v>RO</c:v>
                </c:pt>
                <c:pt idx="13">
                  <c:v>SK</c:v>
                </c:pt>
                <c:pt idx="14">
                  <c:v>IT</c:v>
                </c:pt>
                <c:pt idx="15">
                  <c:v>LT</c:v>
                </c:pt>
                <c:pt idx="16">
                  <c:v>LV</c:v>
                </c:pt>
                <c:pt idx="17">
                  <c:v>SE</c:v>
                </c:pt>
                <c:pt idx="18">
                  <c:v>GB</c:v>
                </c:pt>
                <c:pt idx="19">
                  <c:v>UA</c:v>
                </c:pt>
                <c:pt idx="20">
                  <c:v>BY</c:v>
                </c:pt>
                <c:pt idx="21">
                  <c:v>RU</c:v>
                </c:pt>
              </c:strCache>
            </c:strRef>
          </c:cat>
          <c:val>
            <c:numRef>
              <c:f>'Ratio TIMOGUS'!$B$2:$B$23</c:f>
              <c:numCache>
                <c:formatCode>0.0</c:formatCode>
                <c:ptCount val="22"/>
                <c:pt idx="0">
                  <c:v>5.7471264367816088</c:v>
                </c:pt>
                <c:pt idx="1">
                  <c:v>3.8717948717948718</c:v>
                </c:pt>
                <c:pt idx="2">
                  <c:v>3.661290322580645</c:v>
                </c:pt>
                <c:pt idx="3">
                  <c:v>2.7657657657657659</c:v>
                </c:pt>
                <c:pt idx="4">
                  <c:v>1.2323232323232323</c:v>
                </c:pt>
                <c:pt idx="5">
                  <c:v>3.4912280701754388</c:v>
                </c:pt>
                <c:pt idx="6">
                  <c:v>1.5585585585585586</c:v>
                </c:pt>
                <c:pt idx="7">
                  <c:v>0.81422924901185767</c:v>
                </c:pt>
                <c:pt idx="8">
                  <c:v>0.79891304347826086</c:v>
                </c:pt>
                <c:pt idx="9">
                  <c:v>0.74269005847953218</c:v>
                </c:pt>
                <c:pt idx="10">
                  <c:v>1.2953929539295392</c:v>
                </c:pt>
                <c:pt idx="11">
                  <c:v>0.78354978354978355</c:v>
                </c:pt>
                <c:pt idx="12">
                  <c:v>2.9157303370786516</c:v>
                </c:pt>
                <c:pt idx="13">
                  <c:v>1.0632911392405062</c:v>
                </c:pt>
                <c:pt idx="14">
                  <c:v>0.60520094562647753</c:v>
                </c:pt>
                <c:pt idx="15">
                  <c:v>0.74605954465849389</c:v>
                </c:pt>
                <c:pt idx="16">
                  <c:v>0.4938488576449912</c:v>
                </c:pt>
                <c:pt idx="17">
                  <c:v>0.70466321243523311</c:v>
                </c:pt>
                <c:pt idx="18">
                  <c:v>0.73933649289099523</c:v>
                </c:pt>
                <c:pt idx="19">
                  <c:v>0.625</c:v>
                </c:pt>
                <c:pt idx="20">
                  <c:v>0.18903150525087514</c:v>
                </c:pt>
                <c:pt idx="21">
                  <c:v>0.29227323628219487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6-46D0-BB42-8DCC28643C7B}"/>
            </c:ext>
          </c:extLst>
        </c:ser>
        <c:ser>
          <c:idx val="1"/>
          <c:order val="1"/>
          <c:tx>
            <c:strRef>
              <c:f>'Ratio TIMOGUS'!$C$1</c:f>
              <c:strCache>
                <c:ptCount val="1"/>
                <c:pt idx="0">
                  <c:v>Demand GUS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'Ratio TIMOGUS'!$A$2:$A$23</c:f>
              <c:strCache>
                <c:ptCount val="22"/>
                <c:pt idx="0">
                  <c:v>HU</c:v>
                </c:pt>
                <c:pt idx="1">
                  <c:v>FR</c:v>
                </c:pt>
                <c:pt idx="2">
                  <c:v>CH</c:v>
                </c:pt>
                <c:pt idx="3">
                  <c:v>DE</c:v>
                </c:pt>
                <c:pt idx="4">
                  <c:v>NO</c:v>
                </c:pt>
                <c:pt idx="5">
                  <c:v>DK</c:v>
                </c:pt>
                <c:pt idx="6">
                  <c:v>AT</c:v>
                </c:pt>
                <c:pt idx="7">
                  <c:v>ES</c:v>
                </c:pt>
                <c:pt idx="8">
                  <c:v>BE</c:v>
                </c:pt>
                <c:pt idx="9">
                  <c:v>FI</c:v>
                </c:pt>
                <c:pt idx="10">
                  <c:v>CZ</c:v>
                </c:pt>
                <c:pt idx="11">
                  <c:v>NL</c:v>
                </c:pt>
                <c:pt idx="12">
                  <c:v>RO</c:v>
                </c:pt>
                <c:pt idx="13">
                  <c:v>SK</c:v>
                </c:pt>
                <c:pt idx="14">
                  <c:v>IT</c:v>
                </c:pt>
                <c:pt idx="15">
                  <c:v>LT</c:v>
                </c:pt>
                <c:pt idx="16">
                  <c:v>LV</c:v>
                </c:pt>
                <c:pt idx="17">
                  <c:v>SE</c:v>
                </c:pt>
                <c:pt idx="18">
                  <c:v>GB</c:v>
                </c:pt>
                <c:pt idx="19">
                  <c:v>UA</c:v>
                </c:pt>
                <c:pt idx="20">
                  <c:v>BY</c:v>
                </c:pt>
                <c:pt idx="21">
                  <c:v>RU</c:v>
                </c:pt>
              </c:strCache>
            </c:strRef>
          </c:cat>
          <c:val>
            <c:numRef>
              <c:f>'Ratio TIMOGUS'!$C$2:$C$23</c:f>
              <c:numCache>
                <c:formatCode>0.0</c:formatCode>
                <c:ptCount val="22"/>
                <c:pt idx="0">
                  <c:v>1.2427983539094649</c:v>
                </c:pt>
                <c:pt idx="1">
                  <c:v>1.3255169867060561</c:v>
                </c:pt>
                <c:pt idx="2">
                  <c:v>1.4234693877551021</c:v>
                </c:pt>
                <c:pt idx="3">
                  <c:v>1.1519318614389036</c:v>
                </c:pt>
                <c:pt idx="4">
                  <c:v>0.53911205073995772</c:v>
                </c:pt>
                <c:pt idx="5">
                  <c:v>1.7282941777323799</c:v>
                </c:pt>
                <c:pt idx="6">
                  <c:v>0.89865771812080542</c:v>
                </c:pt>
                <c:pt idx="7">
                  <c:v>0.70141746684956563</c:v>
                </c:pt>
                <c:pt idx="8">
                  <c:v>0.6979425729143115</c:v>
                </c:pt>
                <c:pt idx="9">
                  <c:v>0.70201342281879198</c:v>
                </c:pt>
                <c:pt idx="10">
                  <c:v>1.3233935321293575</c:v>
                </c:pt>
                <c:pt idx="11">
                  <c:v>0.86323194703082973</c:v>
                </c:pt>
                <c:pt idx="12">
                  <c:v>3.2173076923076924</c:v>
                </c:pt>
                <c:pt idx="13">
                  <c:v>1.4408041697691736</c:v>
                </c:pt>
                <c:pt idx="14">
                  <c:v>0.96492056001258453</c:v>
                </c:pt>
                <c:pt idx="15">
                  <c:v>1.2516493873704053</c:v>
                </c:pt>
                <c:pt idx="16">
                  <c:v>1.0089285714285714</c:v>
                </c:pt>
                <c:pt idx="17">
                  <c:v>1.4448757763975155</c:v>
                </c:pt>
                <c:pt idx="18">
                  <c:v>1.8125</c:v>
                </c:pt>
                <c:pt idx="19">
                  <c:v>1.9467680608365019</c:v>
                </c:pt>
                <c:pt idx="20">
                  <c:v>1.2065868263473054</c:v>
                </c:pt>
                <c:pt idx="21">
                  <c:v>1.9949579831932773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6-46D0-BB42-8DCC28643C7B}"/>
            </c:ext>
          </c:extLst>
        </c:ser>
        <c:ser>
          <c:idx val="2"/>
          <c:order val="2"/>
          <c:tx>
            <c:strRef>
              <c:f>'Ratio TIMOGUS'!$D$1</c:f>
              <c:strCache>
                <c:ptCount val="1"/>
                <c:pt idx="0">
                  <c:v>Ratio Timo/Gus 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'Ratio TIMOGUS'!$A$2:$A$23</c:f>
              <c:strCache>
                <c:ptCount val="22"/>
                <c:pt idx="0">
                  <c:v>HU</c:v>
                </c:pt>
                <c:pt idx="1">
                  <c:v>FR</c:v>
                </c:pt>
                <c:pt idx="2">
                  <c:v>CH</c:v>
                </c:pt>
                <c:pt idx="3">
                  <c:v>DE</c:v>
                </c:pt>
                <c:pt idx="4">
                  <c:v>NO</c:v>
                </c:pt>
                <c:pt idx="5">
                  <c:v>DK</c:v>
                </c:pt>
                <c:pt idx="6">
                  <c:v>AT</c:v>
                </c:pt>
                <c:pt idx="7">
                  <c:v>ES</c:v>
                </c:pt>
                <c:pt idx="8">
                  <c:v>BE</c:v>
                </c:pt>
                <c:pt idx="9">
                  <c:v>FI</c:v>
                </c:pt>
                <c:pt idx="10">
                  <c:v>CZ</c:v>
                </c:pt>
                <c:pt idx="11">
                  <c:v>NL</c:v>
                </c:pt>
                <c:pt idx="12">
                  <c:v>RO</c:v>
                </c:pt>
                <c:pt idx="13">
                  <c:v>SK</c:v>
                </c:pt>
                <c:pt idx="14">
                  <c:v>IT</c:v>
                </c:pt>
                <c:pt idx="15">
                  <c:v>LT</c:v>
                </c:pt>
                <c:pt idx="16">
                  <c:v>LV</c:v>
                </c:pt>
                <c:pt idx="17">
                  <c:v>SE</c:v>
                </c:pt>
                <c:pt idx="18">
                  <c:v>GB</c:v>
                </c:pt>
                <c:pt idx="19">
                  <c:v>UA</c:v>
                </c:pt>
                <c:pt idx="20">
                  <c:v>BY</c:v>
                </c:pt>
                <c:pt idx="21">
                  <c:v>RU</c:v>
                </c:pt>
              </c:strCache>
            </c:strRef>
          </c:cat>
          <c:val>
            <c:numRef>
              <c:f>'Ratio TIMOGUS'!$D$2:$D$23</c:f>
              <c:numCache>
                <c:formatCode>0.0</c:formatCode>
                <c:ptCount val="22"/>
                <c:pt idx="0">
                  <c:v>4.6243434574103679</c:v>
                </c:pt>
                <c:pt idx="1">
                  <c:v>2.9209696372253831</c:v>
                </c:pt>
                <c:pt idx="2">
                  <c:v>2.572089258873858</c:v>
                </c:pt>
                <c:pt idx="3">
                  <c:v>2.4009803516598516</c:v>
                </c:pt>
                <c:pt idx="4">
                  <c:v>2.285838779956427</c:v>
                </c:pt>
                <c:pt idx="5">
                  <c:v>2.0200427190908714</c:v>
                </c:pt>
                <c:pt idx="6">
                  <c:v>1.7343183362600838</c:v>
                </c:pt>
                <c:pt idx="7">
                  <c:v>1.160834007554715</c:v>
                </c:pt>
                <c:pt idx="8">
                  <c:v>1.1446687370600415</c:v>
                </c:pt>
                <c:pt idx="9">
                  <c:v>1.0579428175282055</c:v>
                </c:pt>
                <c:pt idx="10">
                  <c:v>0.97884183538756986</c:v>
                </c:pt>
                <c:pt idx="11">
                  <c:v>0.90769321761651578</c:v>
                </c:pt>
                <c:pt idx="12">
                  <c:v>0.90626406173395024</c:v>
                </c:pt>
                <c:pt idx="13">
                  <c:v>0.73798449612403094</c:v>
                </c:pt>
                <c:pt idx="14">
                  <c:v>0.62720287110327966</c:v>
                </c:pt>
                <c:pt idx="15">
                  <c:v>0.59606112717067916</c:v>
                </c:pt>
                <c:pt idx="16">
                  <c:v>0.48947851377202667</c:v>
                </c:pt>
                <c:pt idx="17">
                  <c:v>0.48769812875689428</c:v>
                </c:pt>
                <c:pt idx="18">
                  <c:v>0.40790978918123877</c:v>
                </c:pt>
                <c:pt idx="19">
                  <c:v>0.321044921875</c:v>
                </c:pt>
                <c:pt idx="20">
                  <c:v>0.15666630956276004</c:v>
                </c:pt>
                <c:pt idx="21">
                  <c:v>0.14650596089966803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6-46D0-BB42-8DCC2864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680192"/>
        <c:axId val="582672320"/>
      </c:barChart>
      <c:catAx>
        <c:axId val="58268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2320"/>
        <c:crosses val="autoZero"/>
        <c:auto val="1"/>
        <c:lblAlgn val="ctr"/>
        <c:lblOffset val="100"/>
        <c:noMultiLvlLbl val="0"/>
      </c:catAx>
      <c:valAx>
        <c:axId val="5826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8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609598</xdr:colOff>
      <xdr:row>28</xdr:row>
      <xdr:rowOff>76200</xdr:rowOff>
    </xdr:from>
    <xdr:to>
      <xdr:col>19</xdr:col>
      <xdr:colOff>485774</xdr:colOff>
      <xdr:row>57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B7FC49C-C7DA-4941-B1B6-EB20A1AD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AFB16B-875A-4FF5-9238-D26766F8453A}" name="Tabela18" displayName="Tabela18" ref="A1:E1057" totalsRowShown="0" headerRowDxfId="173" headerRowBorderDxfId="172" tableBorderDxfId="171">
  <autoFilter ref="A1:E1057" xr:uid="{9DAFB16B-875A-4FF5-9238-D26766F8453A}"/>
  <tableColumns count="5">
    <tableColumn id="1" xr3:uid="{349EED73-9807-455F-A3F0-F99BF1107329}" name="LC" dataDxfId="170"/>
    <tableColumn id="2" xr3:uid="{976A225C-C2F8-4252-BBF2-7202D9242BE1}" name="DC" dataDxfId="169"/>
    <tableColumn id="3" xr3:uid="{CC0625FF-A0C0-4669-BB39-11F168134B74}" name="Y" dataDxfId="168"/>
    <tableColumn id="4" xr3:uid="{7654DA1E-CC73-4765-A8C1-279B2AEAD423}" name="M" dataDxfId="167"/>
    <tableColumn id="5" xr3:uid="{CEE97A51-5548-4474-9602-58A6668FA570}" name="D" dataDxfId="1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379868-BB97-45CF-837A-B8F7399592F0}" name="Tabela3" displayName="Tabela3" ref="A1:E45" totalsRowShown="0">
  <autoFilter ref="A1:E45" xr:uid="{FC379868-BB97-45CF-837A-B8F7399592F0}"/>
  <sortState xmlns:xlrd2="http://schemas.microsoft.com/office/spreadsheetml/2017/richdata2" ref="A2:E45">
    <sortCondition descending="1" ref="E1:E45"/>
  </sortState>
  <tableColumns count="5">
    <tableColumn id="1" xr3:uid="{B02A7CB9-18D8-434B-BEEF-35D4C522EF1D}" name="Country Load E"/>
    <tableColumn id="2" xr3:uid="{A322CB8B-4ABA-426E-9D15-54B1F01079D7}" name="Country Delivery E"/>
    <tableColumn id="3" xr3:uid="{1ADEC72B-9BE3-42AA-8B02-05F77225ECD5}" name="2019"/>
    <tableColumn id="4" xr3:uid="{5E109B6D-00C2-479F-B19C-9F32E58FB24F}" name="2020"/>
    <tableColumn id="5" xr3:uid="{91F2AF09-2B0E-4622-8364-095B1EE1063C}" name="Change" dataDxfId="49">
      <calculatedColumnFormula>D2-C2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2FE4F-E9E1-465F-88F1-7F3DEC29A3F0}" name="Tabela1623" displayName="Tabela1623" ref="A1:AR46" totalsRowShown="0" headerRowDxfId="48" dataDxfId="47" headerRowBorderDxfId="45" tableBorderDxfId="46" totalsRowBorderDxfId="44">
  <autoFilter ref="A1:AR46" xr:uid="{101A1CF6-ACB3-4E36-AE7E-6AB959B583BF}">
    <filterColumn colId="15">
      <filters>
        <filter val="AL"/>
        <filter val="AM"/>
        <filter val="AT"/>
        <filter val="AZ"/>
        <filter val="BA"/>
        <filter val="BE"/>
        <filter val="BG"/>
        <filter val="BY"/>
        <filter val="CH"/>
        <filter val="CY"/>
        <filter val="CZ"/>
        <filter val="DE"/>
        <filter val="DK"/>
        <filter val="EE"/>
        <filter val="ES"/>
        <filter val="FI"/>
        <filter val="FR"/>
        <filter val="GB"/>
        <filter val="GE"/>
        <filter val="GR"/>
        <filter val="HR"/>
        <filter val="HU"/>
        <filter val="IE"/>
        <filter val="IT"/>
        <filter val="KZ"/>
        <filter val="LT"/>
        <filter val="LU"/>
        <filter val="LV"/>
        <filter val="MD"/>
        <filter val="ME"/>
        <filter val="MK"/>
        <filter val="NL"/>
        <filter val="NO"/>
        <filter val="PT"/>
        <filter val="RO"/>
        <filter val="RS"/>
        <filter val="RU"/>
        <filter val="SE"/>
        <filter val="SI"/>
        <filter val="SK"/>
        <filter val="TR"/>
        <filter val="UA"/>
      </filters>
    </filterColumn>
  </autoFilter>
  <sortState xmlns:xlrd2="http://schemas.microsoft.com/office/spreadsheetml/2017/richdata2" ref="A2:AR46">
    <sortCondition ref="B1:B46"/>
  </sortState>
  <tableColumns count="44">
    <tableColumn id="1" xr3:uid="{F4E9CB82-E988-4AB3-8DC0-FCB0741FC8A4}" name="Country Load E" dataDxfId="43"/>
    <tableColumn id="2" xr3:uid="{E53C922A-0551-4867-8C91-149441AD58C4}" name="Country Delivery E" dataDxfId="42"/>
    <tableColumn id="3" xr3:uid="{948ED1ED-8AC2-4970-91F8-3119FAFDF5E5}" name="E01" dataDxfId="41"/>
    <tableColumn id="4" xr3:uid="{DAF82455-A5A5-4BDF-83FA-DC7BF5599938}" name="E02" dataDxfId="40"/>
    <tableColumn id="5" xr3:uid="{C1BA8888-8D6E-4C3B-89D4-1E0EB37ECB8C}" name="E03" dataDxfId="39"/>
    <tableColumn id="6" xr3:uid="{F85632F4-6DE4-4DDB-9D6F-B0EE2CEF7F60}" name="E04" dataDxfId="38"/>
    <tableColumn id="7" xr3:uid="{2A52FFFE-BF30-432E-9785-74EC7BF603AE}" name="E05" dataDxfId="37"/>
    <tableColumn id="8" xr3:uid="{FD25E305-2CFC-49D6-8752-B092E7156514}" name="E06" dataDxfId="36"/>
    <tableColumn id="9" xr3:uid="{AA3735FB-D5D4-4A44-9F06-B92C5B1BF570}" name="E07" dataDxfId="35"/>
    <tableColumn id="10" xr3:uid="{BF43DF13-1EB9-406F-A316-AEFB990E1726}" name="E08" dataDxfId="34"/>
    <tableColumn id="11" xr3:uid="{AF9D68F2-AC06-47DB-B380-EB52C11888A1}" name="E09" dataDxfId="33"/>
    <tableColumn id="12" xr3:uid="{8BA04AA9-6354-4781-B3B0-E7BCD751192C}" name="E10" dataDxfId="32"/>
    <tableColumn id="13" xr3:uid="{C30D0A5A-A415-4082-B55E-1E02C369D5CE}" name="E11" dataDxfId="31"/>
    <tableColumn id="14" xr3:uid="{C98291D1-B32E-494C-BAE7-E431803227C1}" name="E12" dataDxfId="30"/>
    <tableColumn id="15" xr3:uid="{A7DB9409-EF7D-4122-AE58-F86B7F6E1C43}" name="SUM E" dataDxfId="29">
      <calculatedColumnFormula>SUM(Tabela1623[[#This Row],[E01]:[E12]])</calculatedColumnFormula>
    </tableColumn>
    <tableColumn id="16" xr3:uid="{0E2D5032-FE43-4C93-9D89-C4C84E21F1A2}" name="Country Load I" dataDxfId="28"/>
    <tableColumn id="17" xr3:uid="{8B3EB7B6-B8EA-4144-9C55-05C2205C9986}" name="Country Delivery I" dataDxfId="27"/>
    <tableColumn id="18" xr3:uid="{C77B09E3-4DA2-4249-BF80-4985C324E488}" name="I01" dataDxfId="26"/>
    <tableColumn id="19" xr3:uid="{66BCD238-68C8-40A8-B34A-B4DD7432858C}" name="I02" dataDxfId="25"/>
    <tableColumn id="20" xr3:uid="{796124BE-7E00-45EC-864D-045A252EDDD1}" name="I03" dataDxfId="24"/>
    <tableColumn id="21" xr3:uid="{438FC569-E6A7-4115-8B9A-DC67CF02B8DD}" name="I04" dataDxfId="23"/>
    <tableColumn id="22" xr3:uid="{FE6622A0-E2E3-4035-9373-CAFA71272D02}" name="I05" dataDxfId="22"/>
    <tableColumn id="23" xr3:uid="{829FA5F0-6981-4425-B96E-BC74A3442F0D}" name="I06" dataDxfId="21"/>
    <tableColumn id="24" xr3:uid="{ABF7BFE7-4C9F-43F5-8521-20F09751125E}" name="I07" dataDxfId="20"/>
    <tableColumn id="25" xr3:uid="{B31A153D-ABBD-4E48-B5F2-279D5B361670}" name="I08" dataDxfId="19"/>
    <tableColumn id="26" xr3:uid="{0552D5DB-A549-4B26-8E43-A353048F37F9}" name="I09" dataDxfId="18"/>
    <tableColumn id="27" xr3:uid="{156EFB7B-3AD0-4AD9-8E05-311F907781F7}" name="I10" dataDxfId="17"/>
    <tableColumn id="28" xr3:uid="{6AD705A8-7488-4A5A-AE9C-4D4193F87144}" name="I11" dataDxfId="16"/>
    <tableColumn id="29" xr3:uid="{07649790-18E2-4259-9286-763B509073F1}" name="I12" dataDxfId="15"/>
    <tableColumn id="30" xr3:uid="{F6A1FF88-8FA1-4B00-A77E-6077288CB064}" name="SUM I" dataDxfId="14">
      <calculatedColumnFormula>SUM(Tabela1623[[#This Row],[I01]:[I12]])</calculatedColumnFormula>
    </tableColumn>
    <tableColumn id="31" xr3:uid="{4A76DAF5-BC73-46CA-A16F-4E00B62F91BF}" name="Kolumna1" dataDxfId="13"/>
    <tableColumn id="32" xr3:uid="{EF968DB6-29E3-41D7-9DF3-BB5741004037}" name="Kolumna2" dataDxfId="12"/>
    <tableColumn id="33" xr3:uid="{6E6615E3-74E8-438A-8D96-19C1AD2C70A9}" name="Kolumna3" dataDxfId="11"/>
    <tableColumn id="34" xr3:uid="{C04F317B-B50B-46BD-8972-D1A3A62A9116}" name="Kolumna4" dataDxfId="10"/>
    <tableColumn id="35" xr3:uid="{E3EE9187-C429-4899-8175-7435A069E359}" name="Kolumna5" dataDxfId="9"/>
    <tableColumn id="36" xr3:uid="{06479FD7-BCC4-42FD-8E41-051FA9664702}" name="Kolumna6" dataDxfId="8"/>
    <tableColumn id="37" xr3:uid="{456DC3EA-B71F-4005-B932-D6D00364290C}" name="Kolumna7" dataDxfId="7"/>
    <tableColumn id="38" xr3:uid="{3A5A463F-E9E5-4CD4-8413-6727E7CE29E3}" name="Kolumna8" dataDxfId="6"/>
    <tableColumn id="39" xr3:uid="{071A9935-776B-4A2F-81DE-888703F31442}" name="Kolumna9" dataDxfId="5"/>
    <tableColumn id="40" xr3:uid="{C4745F20-2EB0-4205-A29F-4E2F46749530}" name="Kolumna10" dataDxfId="4"/>
    <tableColumn id="41" xr3:uid="{5EC46848-CFFA-452D-8A52-83BD357103A3}" name="Kolumna11" dataDxfId="3"/>
    <tableColumn id="42" xr3:uid="{5414B0FA-3301-423B-BFE3-C984AC7E66DD}" name="Kolumna12" dataDxfId="2"/>
    <tableColumn id="43" xr3:uid="{80FF9C75-D79F-429F-B67E-1EE8F1726391}" name="Mean" dataDxfId="1"/>
    <tableColumn id="44" xr3:uid="{98F1AA79-BA16-4787-ACE8-44EA6760EC8E}" name="Ratio" dataDxfId="0">
      <calculatedColumnFormula>Tabela1623[[#This Row],[SUM E]]/Tabela1623[[#This Row],[SUM I]]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1A1CF6-ACB3-4E36-AE7E-6AB959B583BF}" name="Tabela16" displayName="Tabela16" ref="A1:AR45" totalsRowShown="0" headerRowDxfId="165" dataDxfId="163" headerRowBorderDxfId="164" tableBorderDxfId="162" totalsRowBorderDxfId="161">
  <autoFilter ref="A1:AR45" xr:uid="{101A1CF6-ACB3-4E36-AE7E-6AB959B583BF}"/>
  <sortState xmlns:xlrd2="http://schemas.microsoft.com/office/spreadsheetml/2017/richdata2" ref="A2:AR45">
    <sortCondition ref="B1:B45"/>
  </sortState>
  <tableColumns count="44">
    <tableColumn id="1" xr3:uid="{DDFA7C57-A102-423D-9220-3A6193AB8A02}" name="Country Load E" dataDxfId="160"/>
    <tableColumn id="2" xr3:uid="{DEF8C00D-9074-4589-A26B-B2D54BF4655D}" name="Country Delivery E" dataDxfId="159"/>
    <tableColumn id="3" xr3:uid="{64EF5592-6F7F-4B41-9801-796DA044030C}" name="Kolumna25" dataDxfId="158"/>
    <tableColumn id="4" xr3:uid="{9AD717E2-CA70-4AC2-B037-E34BB03F5B27}" name="Kolumna26" dataDxfId="157"/>
    <tableColumn id="5" xr3:uid="{17191459-D05B-4CDC-BA8A-AF6692D2BFB5}" name="Kolumna27" dataDxfId="156"/>
    <tableColumn id="6" xr3:uid="{5925301E-B0EB-4F36-AF25-63A51E0A5D37}" name="Kolumna28" dataDxfId="155"/>
    <tableColumn id="7" xr3:uid="{7ADA99A4-73D2-47E0-9142-3C978624A3DC}" name="Kolumna29" dataDxfId="154"/>
    <tableColumn id="8" xr3:uid="{83A6F201-CEFD-4BB6-8739-B442AD82F8CA}" name="Kolumna30" dataDxfId="153"/>
    <tableColumn id="9" xr3:uid="{F301F3AD-2194-45A4-9245-AB8871D639A3}" name="Kolumna31" dataDxfId="152"/>
    <tableColumn id="10" xr3:uid="{0D6DFF74-8FF8-453E-815E-EE7D79BA539B}" name="Kolumna32" dataDxfId="151"/>
    <tableColumn id="11" xr3:uid="{60AAC6A9-C703-46F4-B745-A9EB3ECD8A52}" name="Kolumna33" dataDxfId="150"/>
    <tableColumn id="12" xr3:uid="{2E068588-BAE4-46F8-AD95-6C899096873C}" name="Kolumna34" dataDxfId="149"/>
    <tableColumn id="13" xr3:uid="{A36E12AC-8DD3-4C3A-85CA-A8EB6261B41E}" name="Kolumna35" dataDxfId="148"/>
    <tableColumn id="14" xr3:uid="{57C3A24A-8D69-4C9F-8236-961F65BD8951}" name="Kolumna36" dataDxfId="147"/>
    <tableColumn id="15" xr3:uid="{C41CF2D8-9D00-4790-9341-FDF169897B80}" name="SUM E" dataDxfId="146"/>
    <tableColumn id="16" xr3:uid="{77C53BF1-35FF-43C0-A23C-F1B9D302DE60}" name="Country Load I" dataDxfId="145"/>
    <tableColumn id="17" xr3:uid="{964FF42D-09D1-4730-8871-24E95CAFFED3}" name="Country Delivery I" dataDxfId="144"/>
    <tableColumn id="18" xr3:uid="{4084C011-9790-46CC-9BB3-302055D39504}" name="Kolumna13" dataDxfId="143"/>
    <tableColumn id="19" xr3:uid="{019775CE-CAF1-4842-9BCD-692940C76FF6}" name="Kolumna14" dataDxfId="142"/>
    <tableColumn id="20" xr3:uid="{99507C93-9A78-411A-9A48-8698FB1744C3}" name="Kolumna15" dataDxfId="141"/>
    <tableColumn id="21" xr3:uid="{92B99D9E-B2D0-415C-BD82-6A82FDCDEEA4}" name="Kolumna16" dataDxfId="140"/>
    <tableColumn id="22" xr3:uid="{7F68767B-C05B-4AFB-AC86-D002876D9BCE}" name="Kolumna17" dataDxfId="139"/>
    <tableColumn id="23" xr3:uid="{2E8D54F8-7325-43A4-A3A6-206C230A4DC9}" name="Kolumna18" dataDxfId="138"/>
    <tableColumn id="24" xr3:uid="{98F2779E-B7E1-4940-91E2-BA2F4FFFB78D}" name="Kolumna19" dataDxfId="137"/>
    <tableColumn id="25" xr3:uid="{342F3BD6-F4CE-40E0-A97C-D25C674EEFFE}" name="Kolumna20" dataDxfId="136"/>
    <tableColumn id="26" xr3:uid="{10949A86-2C31-4F49-8034-66FD095828BF}" name="Kolumna21" dataDxfId="135"/>
    <tableColumn id="27" xr3:uid="{8E95BC8A-D60A-42EA-AC4C-6A35F6445BA7}" name="Kolumna22" dataDxfId="134"/>
    <tableColumn id="28" xr3:uid="{E73A8EBB-A03C-4900-B1EF-177BE67FE987}" name="Kolumna23" dataDxfId="133"/>
    <tableColumn id="29" xr3:uid="{21B9FD44-4D5C-40AA-B95A-A3E9DCF37260}" name="Kolumna24" dataDxfId="132"/>
    <tableColumn id="30" xr3:uid="{9ACBBB94-7819-4E1F-A877-93791F76D1B4}" name="SUM I" dataDxfId="131"/>
    <tableColumn id="31" xr3:uid="{4E68ED1F-3578-4141-8820-161F0A86216D}" name="Kolumna1" dataDxfId="130"/>
    <tableColumn id="32" xr3:uid="{AC9B6510-6AA4-44D3-A09A-4D85F79A520F}" name="Kolumna2" dataDxfId="129"/>
    <tableColumn id="33" xr3:uid="{9CBA472A-ABC2-486D-A1D4-C3864611B70B}" name="Kolumna3" dataDxfId="128"/>
    <tableColumn id="34" xr3:uid="{D6F2D77C-6F59-495D-800D-775D96EA5EA3}" name="Kolumna4" dataDxfId="127"/>
    <tableColumn id="35" xr3:uid="{217CCE85-B0A5-446D-803B-8F40DC139B03}" name="Kolumna5" dataDxfId="126"/>
    <tableColumn id="36" xr3:uid="{97338C5D-DB1F-4C07-A2E0-F7B39A9794BC}" name="Kolumna6" dataDxfId="125"/>
    <tableColumn id="37" xr3:uid="{F9D91DFD-ABAB-4D7A-AA6F-DDB178A8EDEF}" name="Kolumna7" dataDxfId="124"/>
    <tableColumn id="38" xr3:uid="{048BA8E3-722D-4307-B93B-3BCE8F35BD92}" name="Kolumna8" dataDxfId="123"/>
    <tableColumn id="39" xr3:uid="{56F585EB-43EA-4983-854C-33DFCCFC4CD3}" name="Kolumna9" dataDxfId="122"/>
    <tableColumn id="40" xr3:uid="{30379BF9-1BEF-4276-BC16-E5CF6084439F}" name="Kolumna10" dataDxfId="121"/>
    <tableColumn id="41" xr3:uid="{52CC419C-344F-4774-9198-45FEB46A8CC1}" name="Kolumna11" dataDxfId="120"/>
    <tableColumn id="42" xr3:uid="{1908EBFE-681B-43AD-940D-9A449CBD5CFF}" name="Kolumna12" dataDxfId="119"/>
    <tableColumn id="43" xr3:uid="{7FB2B76C-388D-4195-A1D8-D0FFFEA3B344}" name="Mean" dataDxfId="118"/>
    <tableColumn id="44" xr3:uid="{C2B94B08-E006-4A8E-AFAC-6E8F7CE33003}" name="Kolumna37" dataDxfId="1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625785-BBBF-41FF-8F81-A54B2E18E4E7}" name="Tabela46" displayName="Tabela46" ref="A1:D45" totalsRowShown="0">
  <autoFilter ref="A1:D45" xr:uid="{8406F1A4-3320-427D-B667-8A0E7BFAB91E}">
    <filterColumn colId="0">
      <filters>
        <filter val="PL"/>
      </filters>
    </filterColumn>
  </autoFilter>
  <sortState xmlns:xlrd2="http://schemas.microsoft.com/office/spreadsheetml/2017/richdata2" ref="A2:D45">
    <sortCondition descending="1" ref="C1:C45"/>
  </sortState>
  <tableColumns count="4">
    <tableColumn id="1" xr3:uid="{9C00AE6E-1A77-4108-BD95-B829E4EF0674}" name="Country Load E">
      <calculatedColumnFormula>#REF!</calculatedColumnFormula>
    </tableColumn>
    <tableColumn id="2" xr3:uid="{D24549CE-04C5-4668-8D59-9482191081CE}" name="Country Delivery E">
      <calculatedColumnFormula>#REF!</calculatedColumnFormula>
    </tableColumn>
    <tableColumn id="3" xr3:uid="{0C6095F3-7BC3-470C-B244-983DD847FF43}" name="Relation" dataDxfId="116">
      <calculatedColumnFormula>#REF!</calculatedColumnFormula>
    </tableColumn>
    <tableColumn id="6" xr3:uid="{11A9C0B5-341C-4376-A5E5-6CCFA00A24F7}" name="Category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6D8A53-E3FD-467F-B641-FDEAE9B8E961}" name="Tabela6" displayName="Tabela6" ref="F1:G20" totalsRowShown="0">
  <autoFilter ref="F1:G20" xr:uid="{EE6D8A53-E3FD-467F-B641-FDEAE9B8E961}"/>
  <tableColumns count="2">
    <tableColumn id="1" xr3:uid="{7E500AC0-05A3-4B14-93E7-B6A1A5121CA0}" name="Category" dataDxfId="114"/>
    <tableColumn id="2" xr3:uid="{96921418-C667-41BF-A452-0E509C73A679}" name="Range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C9CEFF-D4E3-446E-999D-D777FE037373}" name="Tabela28" displayName="Tabela28" ref="A1:E23" totalsRowShown="0">
  <autoFilter ref="A1:E23" xr:uid="{2F0C2471-190C-469E-8871-07F6B199B4C3}"/>
  <sortState xmlns:xlrd2="http://schemas.microsoft.com/office/spreadsheetml/2017/richdata2" ref="A2:E23">
    <sortCondition descending="1" ref="D1:D23"/>
  </sortState>
  <tableColumns count="5">
    <tableColumn id="1" xr3:uid="{C8837F90-0987-4812-BEE5-5FD57765265C}" name="Country" dataDxfId="113"/>
    <tableColumn id="2" xr3:uid="{59F11190-6287-48AD-AB1B-D08B93E6EECC}" name="Export" dataDxfId="112"/>
    <tableColumn id="3" xr3:uid="{26950DA5-0B39-4FA9-B00B-C5ADE0E9D7FA}" name="Import" dataDxfId="111"/>
    <tableColumn id="4" xr3:uid="{64F0B712-2683-42A3-A93B-13A65E60F603}" name="Ratio" dataDxfId="110">
      <calculatedColumnFormula>Tabela28[[#This Row],[Export]]/Tabela28[[#This Row],[Import]]</calculatedColumnFormula>
    </tableColumn>
    <tableColumn id="5" xr3:uid="{EA4D6EC9-3CC6-4E6F-89E9-4E0CBBA8EF24}" name="Category" dataDxfId="10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1A38FC-4C15-411A-939A-BAD930815DB6}" name="Tabela69" displayName="Tabela69" ref="G1:H20" totalsRowShown="0">
  <autoFilter ref="G1:H20" xr:uid="{967F5613-2095-4109-BCFD-1D491E5435B9}"/>
  <tableColumns count="2">
    <tableColumn id="1" xr3:uid="{10B02E18-8AE6-4A3F-A485-C225567C9DEF}" name="Category" dataDxfId="108"/>
    <tableColumn id="2" xr3:uid="{BCFF9BD0-4D40-4A14-987E-94A3E482A1C0}" name="Range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FA825-9442-4158-B20F-C0E164AC4E49}" name="Tabela162" displayName="Tabela162" ref="A1:AR45" totalsRowShown="0" headerRowDxfId="107" dataDxfId="105" headerRowBorderDxfId="106" tableBorderDxfId="104" totalsRowBorderDxfId="103">
  <autoFilter ref="A1:AR45" xr:uid="{101A1CF6-ACB3-4E36-AE7E-6AB959B583BF}"/>
  <sortState xmlns:xlrd2="http://schemas.microsoft.com/office/spreadsheetml/2017/richdata2" ref="A2:AR45">
    <sortCondition ref="B1:B45"/>
  </sortState>
  <tableColumns count="44">
    <tableColumn id="1" xr3:uid="{22FB57CD-AD62-4063-9ABA-AA04102500E4}" name="Country Load E" dataDxfId="102"/>
    <tableColumn id="2" xr3:uid="{08F607EE-2D6A-43A8-915D-6C7A1940E111}" name="Country Delivery E" dataDxfId="101"/>
    <tableColumn id="3" xr3:uid="{ED944BDB-17B5-45F6-9934-8991D9F7604B}" name="E01" dataDxfId="100"/>
    <tableColumn id="4" xr3:uid="{9DBD26FE-E19D-45A9-8AF1-0DD22D7C2853}" name="E02" dataDxfId="99"/>
    <tableColumn id="5" xr3:uid="{A7F8245B-2870-4A12-881D-831EE7687789}" name="E03" dataDxfId="98"/>
    <tableColumn id="6" xr3:uid="{45778D57-D10C-4A03-88DD-6F95570D125F}" name="E04" dataDxfId="97"/>
    <tableColumn id="7" xr3:uid="{F832EC0E-5363-4C59-855F-192A5D4D8B2C}" name="E05" dataDxfId="96"/>
    <tableColumn id="8" xr3:uid="{CF9DF23F-E430-41D2-98A6-5755B559BC03}" name="E06" dataDxfId="95"/>
    <tableColumn id="9" xr3:uid="{9B5F9531-A13D-4430-B98C-BB1A2048DFC5}" name="E07" dataDxfId="94"/>
    <tableColumn id="10" xr3:uid="{DD9B2EC4-6E57-431B-96AE-888FADA53B91}" name="E08" dataDxfId="93"/>
    <tableColumn id="11" xr3:uid="{22758A25-374D-4522-8BC2-F8BFA9BEFBE8}" name="E09" dataDxfId="92"/>
    <tableColumn id="12" xr3:uid="{C079DE43-1314-43E8-B0B4-0862FB406F1E}" name="E10" dataDxfId="91"/>
    <tableColumn id="13" xr3:uid="{66E74994-DD0E-4EC5-B582-5EFBBBD2085A}" name="E11" dataDxfId="90"/>
    <tableColumn id="14" xr3:uid="{6E6A5000-5BA1-46F1-9FBB-D93C5D70D3E2}" name="E12" dataDxfId="89"/>
    <tableColumn id="15" xr3:uid="{93059D63-1F94-41D8-AC8A-F4E08489EE01}" name="SUM E" dataDxfId="88">
      <calculatedColumnFormula>SUM(Tabela162[[#This Row],[E01]:[E12]])</calculatedColumnFormula>
    </tableColumn>
    <tableColumn id="16" xr3:uid="{C1514028-E813-4E64-87D7-A531020EB42F}" name="Country Load I" dataDxfId="87"/>
    <tableColumn id="17" xr3:uid="{35D591D2-1087-48E0-8729-404661AA8EAA}" name="Country Delivery I" dataDxfId="86"/>
    <tableColumn id="18" xr3:uid="{CB45CC7E-A098-4568-B043-E0B35B2E2252}" name="I01" dataDxfId="85"/>
    <tableColumn id="19" xr3:uid="{D3AE892F-A361-4B21-BB60-A6612624E022}" name="I02" dataDxfId="84"/>
    <tableColumn id="20" xr3:uid="{19A5C51E-43C0-47C0-BE0E-ECAA50317210}" name="I03" dataDxfId="83"/>
    <tableColumn id="21" xr3:uid="{745F5A5A-9F7E-490F-811C-906AC8A1BAB6}" name="I04" dataDxfId="82"/>
    <tableColumn id="22" xr3:uid="{2D2B0C2E-1F61-4D80-9D25-A1070DEC5922}" name="I05" dataDxfId="81"/>
    <tableColumn id="23" xr3:uid="{AE11126F-620B-440B-BB23-4798C25125B4}" name="I06" dataDxfId="80"/>
    <tableColumn id="24" xr3:uid="{5450C6F2-5170-4FFA-AC39-A39DB03C9BEB}" name="I07" dataDxfId="79"/>
    <tableColumn id="25" xr3:uid="{3C6E5277-1953-40C4-B050-414FC0C08472}" name="I08" dataDxfId="78"/>
    <tableColumn id="26" xr3:uid="{E1861FAA-ED57-4752-BBBB-17AEB16AE897}" name="I09" dataDxfId="77"/>
    <tableColumn id="27" xr3:uid="{CAF465F1-EF3D-47A5-92C0-355DF1FF92C7}" name="I10" dataDxfId="76"/>
    <tableColumn id="28" xr3:uid="{348C3DA9-2DBE-4A78-A97F-091F58B7291A}" name="I11" dataDxfId="75"/>
    <tableColumn id="29" xr3:uid="{E1B1D886-DEEE-4846-B5D8-E1A146C8A5F2}" name="I12" dataDxfId="74"/>
    <tableColumn id="30" xr3:uid="{5591ED03-E2E0-49CE-B60E-A58F48FE1DAB}" name="SUM I" dataDxfId="73">
      <calculatedColumnFormula>SUM(Tabela162[[#This Row],[I01]:[I12]])</calculatedColumnFormula>
    </tableColumn>
    <tableColumn id="31" xr3:uid="{2A221488-D3A3-4B93-95AC-9B9E0B7D9293}" name="Kolumna1" dataDxfId="72"/>
    <tableColumn id="32" xr3:uid="{13278B8B-B17A-49FF-8669-9BB6678A1885}" name="Kolumna2" dataDxfId="71"/>
    <tableColumn id="33" xr3:uid="{DB706B77-4B35-481D-A7D2-7F4825A43E9C}" name="Kolumna3" dataDxfId="70"/>
    <tableColumn id="34" xr3:uid="{7B614CF5-F67F-484B-9E6C-5952DD63FEEC}" name="Kolumna4" dataDxfId="69"/>
    <tableColumn id="35" xr3:uid="{7ACCDD44-E4CF-4A20-BFAE-681CA3836B7A}" name="Kolumna5" dataDxfId="68"/>
    <tableColumn id="36" xr3:uid="{4403D8E0-26AA-4417-B5F6-03BCCBB94D18}" name="Kolumna6" dataDxfId="67"/>
    <tableColumn id="37" xr3:uid="{A738A1F5-ACC2-45B0-9B5F-26178D471E08}" name="Kolumna7" dataDxfId="66"/>
    <tableColumn id="38" xr3:uid="{BE9B7063-F03D-4AC1-A8F7-F0344208380C}" name="Kolumna8" dataDxfId="65"/>
    <tableColumn id="39" xr3:uid="{A5AA34EF-8E14-4EEA-8605-591419191D1B}" name="Kolumna9" dataDxfId="64"/>
    <tableColumn id="40" xr3:uid="{E5F88B87-6258-494A-B0CA-A12259074A4D}" name="Kolumna10" dataDxfId="63"/>
    <tableColumn id="41" xr3:uid="{DE47FAAE-F27C-41CA-8EC6-25622F3235F9}" name="Kolumna11" dataDxfId="62"/>
    <tableColumn id="42" xr3:uid="{3E1F4FC1-317E-41AD-95DA-3C1C5047E588}" name="Kolumna12" dataDxfId="61"/>
    <tableColumn id="43" xr3:uid="{C8839167-4605-4643-B009-8EEF77D5E894}" name="Mean" dataDxfId="60"/>
    <tableColumn id="44" xr3:uid="{1F3E4B5D-6EEE-4B45-9D17-FAB0B4CCE61C}" name="Ratio" dataDxfId="59">
      <calculatedColumnFormula>Tabela162[[#This Row],[SUM E]]/Tabela162[[#This Row],[SUM I]]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A2E70B-7E77-421F-B1BD-23B982C9601F}" name="Tabela15" displayName="Tabela15" ref="A1:E1045" totalsRowShown="0" headerRowDxfId="58" headerRowBorderDxfId="57" tableBorderDxfId="56">
  <autoFilter ref="A1:E1045" xr:uid="{7AA2E70B-7E77-421F-B1BD-23B982C9601F}"/>
  <tableColumns count="5">
    <tableColumn id="1" xr3:uid="{877D5BE7-D72C-4E46-93CF-AC3887314C3B}" name="LC"/>
    <tableColumn id="2" xr3:uid="{3F4A0AF3-DE38-464B-9884-945D65259255}" name="DC"/>
    <tableColumn id="3" xr3:uid="{167215CD-487F-49B0-BEE6-ECBFFD5E21E4}" name="Y"/>
    <tableColumn id="4" xr3:uid="{F44C9DEC-3A2D-4CC4-A504-E1DB20455240}" name="M"/>
    <tableColumn id="5" xr3:uid="{2F63969B-4852-4338-BA10-498C55C281F8}" name="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69D234-D9B7-4A0C-BA22-23B70058E311}" name="Tabela13" displayName="Tabela13" ref="A1:D23" totalsRowShown="0" headerRowDxfId="55" dataDxfId="54">
  <autoFilter ref="A1:D23" xr:uid="{7C69D234-D9B7-4A0C-BA22-23B70058E311}"/>
  <sortState xmlns:xlrd2="http://schemas.microsoft.com/office/spreadsheetml/2017/richdata2" ref="A2:D23">
    <sortCondition descending="1" ref="D1:D23"/>
  </sortState>
  <tableColumns count="4">
    <tableColumn id="1" xr3:uid="{69FF6B45-6383-463A-8EE0-E1250CA24859}" name="Country" dataDxfId="53"/>
    <tableColumn id="5" xr3:uid="{BF2AE8E0-CF56-4D61-8B77-EC3F562E7626}" name="Demand Timo" dataDxfId="52"/>
    <tableColumn id="2" xr3:uid="{899BB762-729D-482F-805C-6AB149A0AE1F}" name="Demand GUS" dataDxfId="51"/>
    <tableColumn id="4" xr3:uid="{07CC2839-9853-48B6-8098-FE235E2ED9F3}" name="Ratio Timo/Gus Demand" dataDxfId="50">
      <calculatedColumnFormula>B2/C2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1C07-D195-4DE4-A58F-697BA8221437}">
  <dimension ref="A1:E1057"/>
  <sheetViews>
    <sheetView topLeftCell="A1031" zoomScaleNormal="100" workbookViewId="0">
      <selection activeCell="E1057" sqref="A2:E1057"/>
    </sheetView>
  </sheetViews>
  <sheetFormatPr defaultRowHeight="15" x14ac:dyDescent="0.25"/>
  <cols>
    <col min="1" max="5" width="9.140625" style="47"/>
    <col min="6" max="16384" width="9.140625" style="49"/>
  </cols>
  <sheetData>
    <row r="1" spans="1:5" x14ac:dyDescent="0.25">
      <c r="A1" s="48" t="s">
        <v>156</v>
      </c>
      <c r="B1" s="48" t="s">
        <v>157</v>
      </c>
      <c r="C1" s="48" t="s">
        <v>6</v>
      </c>
      <c r="D1" s="48" t="s">
        <v>7</v>
      </c>
      <c r="E1" s="48" t="s">
        <v>8</v>
      </c>
    </row>
    <row r="2" spans="1:5" x14ac:dyDescent="0.25">
      <c r="A2" s="50" t="s">
        <v>5</v>
      </c>
      <c r="B2" s="51" t="s">
        <v>81</v>
      </c>
      <c r="C2" s="47">
        <v>2019</v>
      </c>
      <c r="D2" s="47">
        <v>1</v>
      </c>
      <c r="E2" s="52">
        <v>41</v>
      </c>
    </row>
    <row r="3" spans="1:5" x14ac:dyDescent="0.25">
      <c r="A3" s="50" t="s">
        <v>5</v>
      </c>
      <c r="B3" s="51" t="s">
        <v>13</v>
      </c>
      <c r="C3" s="47">
        <v>2019</v>
      </c>
      <c r="D3" s="47">
        <v>1</v>
      </c>
      <c r="E3" s="52">
        <v>0</v>
      </c>
    </row>
    <row r="4" spans="1:5" x14ac:dyDescent="0.25">
      <c r="A4" s="50" t="s">
        <v>5</v>
      </c>
      <c r="B4" s="51" t="s">
        <v>75</v>
      </c>
      <c r="C4" s="47">
        <v>2019</v>
      </c>
      <c r="D4" s="47">
        <v>1</v>
      </c>
      <c r="E4" s="52">
        <v>34</v>
      </c>
    </row>
    <row r="5" spans="1:5" x14ac:dyDescent="0.25">
      <c r="A5" s="50" t="s">
        <v>5</v>
      </c>
      <c r="B5" s="51" t="s">
        <v>74</v>
      </c>
      <c r="C5" s="47">
        <v>2019</v>
      </c>
      <c r="D5" s="47">
        <v>1</v>
      </c>
      <c r="E5" s="52">
        <v>34</v>
      </c>
    </row>
    <row r="6" spans="1:5" x14ac:dyDescent="0.25">
      <c r="A6" s="50" t="s">
        <v>5</v>
      </c>
      <c r="B6" s="51" t="s">
        <v>18</v>
      </c>
      <c r="C6" s="47">
        <v>2019</v>
      </c>
      <c r="D6" s="47">
        <v>1</v>
      </c>
      <c r="E6" s="52">
        <v>64</v>
      </c>
    </row>
    <row r="7" spans="1:5" x14ac:dyDescent="0.25">
      <c r="A7" s="50" t="s">
        <v>5</v>
      </c>
      <c r="B7" s="51" t="s">
        <v>85</v>
      </c>
      <c r="C7" s="47">
        <v>2019</v>
      </c>
      <c r="D7" s="47">
        <v>1</v>
      </c>
      <c r="E7" s="52">
        <v>84</v>
      </c>
    </row>
    <row r="8" spans="1:5" x14ac:dyDescent="0.25">
      <c r="A8" s="50" t="s">
        <v>5</v>
      </c>
      <c r="B8" s="51" t="s">
        <v>10</v>
      </c>
      <c r="C8" s="47">
        <v>2019</v>
      </c>
      <c r="D8" s="47">
        <v>1</v>
      </c>
      <c r="E8" s="52">
        <v>48</v>
      </c>
    </row>
    <row r="9" spans="1:5" x14ac:dyDescent="0.25">
      <c r="A9" s="50" t="s">
        <v>5</v>
      </c>
      <c r="B9" s="54" t="s">
        <v>158</v>
      </c>
      <c r="C9" s="47">
        <v>2019</v>
      </c>
      <c r="D9" s="47">
        <v>1</v>
      </c>
      <c r="E9" s="52">
        <v>54</v>
      </c>
    </row>
    <row r="10" spans="1:5" x14ac:dyDescent="0.25">
      <c r="A10" s="50" t="s">
        <v>5</v>
      </c>
      <c r="B10" s="51" t="s">
        <v>21</v>
      </c>
      <c r="C10" s="47">
        <v>2019</v>
      </c>
      <c r="D10" s="47">
        <v>1</v>
      </c>
      <c r="E10" s="52">
        <v>21</v>
      </c>
    </row>
    <row r="11" spans="1:5" x14ac:dyDescent="0.25">
      <c r="A11" s="50" t="s">
        <v>5</v>
      </c>
      <c r="B11" s="51" t="s">
        <v>82</v>
      </c>
      <c r="C11" s="47">
        <v>2019</v>
      </c>
      <c r="D11" s="47">
        <v>1</v>
      </c>
      <c r="E11" s="52">
        <v>43</v>
      </c>
    </row>
    <row r="12" spans="1:5" x14ac:dyDescent="0.25">
      <c r="A12" s="50" t="s">
        <v>5</v>
      </c>
      <c r="B12" s="51" t="s">
        <v>24</v>
      </c>
      <c r="C12" s="47">
        <v>2019</v>
      </c>
      <c r="D12" s="47">
        <v>1</v>
      </c>
      <c r="E12" s="52">
        <v>13</v>
      </c>
    </row>
    <row r="13" spans="1:5" x14ac:dyDescent="0.25">
      <c r="A13" s="50" t="s">
        <v>5</v>
      </c>
      <c r="B13" s="51" t="s">
        <v>76</v>
      </c>
      <c r="C13" s="47">
        <v>2019</v>
      </c>
      <c r="D13" s="47">
        <v>1</v>
      </c>
      <c r="E13" s="52">
        <v>21</v>
      </c>
    </row>
    <row r="14" spans="1:5" x14ac:dyDescent="0.25">
      <c r="A14" s="50" t="s">
        <v>5</v>
      </c>
      <c r="B14" s="51" t="s">
        <v>4</v>
      </c>
      <c r="C14" s="47">
        <v>2019</v>
      </c>
      <c r="D14" s="47">
        <v>1</v>
      </c>
      <c r="E14" s="52">
        <v>40</v>
      </c>
    </row>
    <row r="15" spans="1:5" x14ac:dyDescent="0.25">
      <c r="A15" s="50" t="s">
        <v>5</v>
      </c>
      <c r="B15" s="51" t="s">
        <v>1</v>
      </c>
      <c r="C15" s="47">
        <v>2019</v>
      </c>
      <c r="D15" s="47">
        <v>1</v>
      </c>
      <c r="E15" s="52">
        <v>45</v>
      </c>
    </row>
    <row r="16" spans="1:5" x14ac:dyDescent="0.25">
      <c r="A16" s="50" t="s">
        <v>5</v>
      </c>
      <c r="B16" s="51" t="s">
        <v>80</v>
      </c>
      <c r="C16" s="47">
        <v>2019</v>
      </c>
      <c r="D16" s="47">
        <v>1</v>
      </c>
      <c r="E16" s="52">
        <v>36</v>
      </c>
    </row>
    <row r="17" spans="1:5" x14ac:dyDescent="0.25">
      <c r="A17" s="50" t="s">
        <v>5</v>
      </c>
      <c r="B17" s="51" t="s">
        <v>16</v>
      </c>
      <c r="C17" s="47">
        <v>2019</v>
      </c>
      <c r="D17" s="47">
        <v>1</v>
      </c>
      <c r="E17" s="52">
        <v>38</v>
      </c>
    </row>
    <row r="18" spans="1:5" x14ac:dyDescent="0.25">
      <c r="A18" s="50" t="s">
        <v>5</v>
      </c>
      <c r="B18" s="51" t="s">
        <v>23</v>
      </c>
      <c r="C18" s="47">
        <v>2019</v>
      </c>
      <c r="D18" s="47">
        <v>1</v>
      </c>
      <c r="E18" s="52">
        <v>39</v>
      </c>
    </row>
    <row r="19" spans="1:5" x14ac:dyDescent="0.25">
      <c r="A19" s="50" t="s">
        <v>5</v>
      </c>
      <c r="B19" s="51" t="s">
        <v>83</v>
      </c>
      <c r="C19" s="47">
        <v>2019</v>
      </c>
      <c r="D19" s="47">
        <v>1</v>
      </c>
      <c r="E19" s="52">
        <v>6</v>
      </c>
    </row>
    <row r="20" spans="1:5" x14ac:dyDescent="0.25">
      <c r="A20" s="50" t="s">
        <v>5</v>
      </c>
      <c r="B20" s="51" t="s">
        <v>67</v>
      </c>
      <c r="C20" s="47">
        <v>2019</v>
      </c>
      <c r="D20" s="47">
        <v>1</v>
      </c>
      <c r="E20" s="52">
        <v>19</v>
      </c>
    </row>
    <row r="21" spans="1:5" x14ac:dyDescent="0.25">
      <c r="A21" s="50" t="s">
        <v>5</v>
      </c>
      <c r="B21" s="51" t="s">
        <v>89</v>
      </c>
      <c r="C21" s="47">
        <v>2019</v>
      </c>
      <c r="D21" s="47">
        <v>1</v>
      </c>
      <c r="E21" s="52">
        <v>26</v>
      </c>
    </row>
    <row r="22" spans="1:5" x14ac:dyDescent="0.25">
      <c r="A22" s="50" t="s">
        <v>5</v>
      </c>
      <c r="B22" s="51" t="s">
        <v>19</v>
      </c>
      <c r="C22" s="47">
        <v>2019</v>
      </c>
      <c r="D22" s="47">
        <v>1</v>
      </c>
      <c r="E22" s="52">
        <v>21</v>
      </c>
    </row>
    <row r="23" spans="1:5" x14ac:dyDescent="0.25">
      <c r="A23" s="50" t="s">
        <v>5</v>
      </c>
      <c r="B23" s="51" t="s">
        <v>3</v>
      </c>
      <c r="C23" s="47">
        <v>2019</v>
      </c>
      <c r="D23" s="47">
        <v>1</v>
      </c>
      <c r="E23" s="52">
        <v>9</v>
      </c>
    </row>
    <row r="24" spans="1:5" x14ac:dyDescent="0.25">
      <c r="A24" s="50" t="s">
        <v>5</v>
      </c>
      <c r="B24" s="51" t="s">
        <v>9</v>
      </c>
      <c r="C24" s="47">
        <v>2019</v>
      </c>
      <c r="D24" s="47">
        <v>1</v>
      </c>
      <c r="E24" s="52">
        <v>8</v>
      </c>
    </row>
    <row r="25" spans="1:5" x14ac:dyDescent="0.25">
      <c r="A25" s="50" t="s">
        <v>5</v>
      </c>
      <c r="B25" s="51" t="s">
        <v>0</v>
      </c>
      <c r="C25" s="47">
        <v>2019</v>
      </c>
      <c r="D25" s="47">
        <v>1</v>
      </c>
      <c r="E25" s="52">
        <v>11</v>
      </c>
    </row>
    <row r="26" spans="1:5" x14ac:dyDescent="0.25">
      <c r="A26" s="50" t="s">
        <v>5</v>
      </c>
      <c r="B26" s="51" t="s">
        <v>2</v>
      </c>
      <c r="C26" s="47">
        <v>2019</v>
      </c>
      <c r="D26" s="47">
        <v>1</v>
      </c>
      <c r="E26" s="52">
        <v>22</v>
      </c>
    </row>
    <row r="27" spans="1:5" x14ac:dyDescent="0.25">
      <c r="A27" s="50" t="s">
        <v>5</v>
      </c>
      <c r="B27" s="51" t="s">
        <v>68</v>
      </c>
      <c r="C27" s="47">
        <v>2019</v>
      </c>
      <c r="D27" s="47">
        <v>1</v>
      </c>
      <c r="E27" s="52">
        <v>7</v>
      </c>
    </row>
    <row r="28" spans="1:5" x14ac:dyDescent="0.25">
      <c r="A28" s="50" t="s">
        <v>5</v>
      </c>
      <c r="B28" s="51" t="s">
        <v>69</v>
      </c>
      <c r="C28" s="47">
        <v>2019</v>
      </c>
      <c r="D28" s="47">
        <v>1</v>
      </c>
      <c r="E28" s="52">
        <v>20</v>
      </c>
    </row>
    <row r="29" spans="1:5" x14ac:dyDescent="0.25">
      <c r="A29" s="50" t="s">
        <v>5</v>
      </c>
      <c r="B29" s="51" t="s">
        <v>87</v>
      </c>
      <c r="C29" s="47">
        <v>2019</v>
      </c>
      <c r="D29" s="47">
        <v>1</v>
      </c>
      <c r="E29" s="52">
        <v>13</v>
      </c>
    </row>
    <row r="30" spans="1:5" x14ac:dyDescent="0.25">
      <c r="A30" s="50" t="s">
        <v>5</v>
      </c>
      <c r="B30" s="51" t="s">
        <v>88</v>
      </c>
      <c r="C30" s="47">
        <v>2019</v>
      </c>
      <c r="D30" s="47">
        <v>1</v>
      </c>
      <c r="E30" s="52">
        <v>19</v>
      </c>
    </row>
    <row r="31" spans="1:5" x14ac:dyDescent="0.25">
      <c r="A31" s="50" t="s">
        <v>5</v>
      </c>
      <c r="B31" s="51" t="s">
        <v>91</v>
      </c>
      <c r="C31" s="47">
        <v>2019</v>
      </c>
      <c r="D31" s="47">
        <v>1</v>
      </c>
      <c r="E31" s="52">
        <v>10</v>
      </c>
    </row>
    <row r="32" spans="1:5" x14ac:dyDescent="0.25">
      <c r="A32" s="50" t="s">
        <v>5</v>
      </c>
      <c r="B32" s="51" t="s">
        <v>11</v>
      </c>
      <c r="C32" s="47">
        <v>2019</v>
      </c>
      <c r="D32" s="47">
        <v>1</v>
      </c>
      <c r="E32" s="52">
        <v>23</v>
      </c>
    </row>
    <row r="33" spans="1:5" x14ac:dyDescent="0.25">
      <c r="A33" s="50" t="s">
        <v>5</v>
      </c>
      <c r="B33" s="51" t="s">
        <v>79</v>
      </c>
      <c r="C33" s="47">
        <v>2019</v>
      </c>
      <c r="D33" s="47">
        <v>1</v>
      </c>
      <c r="E33" s="52">
        <v>15</v>
      </c>
    </row>
    <row r="34" spans="1:5" x14ac:dyDescent="0.25">
      <c r="A34" s="50" t="s">
        <v>5</v>
      </c>
      <c r="B34" s="51" t="s">
        <v>71</v>
      </c>
      <c r="C34" s="47">
        <v>2019</v>
      </c>
      <c r="D34" s="47">
        <v>1</v>
      </c>
      <c r="E34" s="52">
        <v>5</v>
      </c>
    </row>
    <row r="35" spans="1:5" x14ac:dyDescent="0.25">
      <c r="A35" s="50" t="s">
        <v>5</v>
      </c>
      <c r="B35" s="51" t="s">
        <v>77</v>
      </c>
      <c r="C35" s="47">
        <v>2019</v>
      </c>
      <c r="D35" s="47">
        <v>1</v>
      </c>
      <c r="E35" s="52">
        <v>6</v>
      </c>
    </row>
    <row r="36" spans="1:5" x14ac:dyDescent="0.25">
      <c r="A36" s="50" t="s">
        <v>5</v>
      </c>
      <c r="B36" s="51" t="s">
        <v>90</v>
      </c>
      <c r="C36" s="47">
        <v>2019</v>
      </c>
      <c r="D36" s="47">
        <v>1</v>
      </c>
      <c r="E36" s="52">
        <v>7</v>
      </c>
    </row>
    <row r="37" spans="1:5" x14ac:dyDescent="0.25">
      <c r="A37" s="50" t="s">
        <v>5</v>
      </c>
      <c r="B37" s="51" t="s">
        <v>84</v>
      </c>
      <c r="C37" s="47">
        <v>2019</v>
      </c>
      <c r="D37" s="47">
        <v>1</v>
      </c>
      <c r="E37" s="52">
        <v>4</v>
      </c>
    </row>
    <row r="38" spans="1:5" x14ac:dyDescent="0.25">
      <c r="A38" s="50" t="s">
        <v>5</v>
      </c>
      <c r="B38" s="51" t="s">
        <v>22</v>
      </c>
      <c r="C38" s="47">
        <v>2019</v>
      </c>
      <c r="D38" s="47">
        <v>1</v>
      </c>
      <c r="E38" s="52">
        <v>3</v>
      </c>
    </row>
    <row r="39" spans="1:5" x14ac:dyDescent="0.25">
      <c r="A39" s="50" t="s">
        <v>5</v>
      </c>
      <c r="B39" s="51" t="s">
        <v>78</v>
      </c>
      <c r="C39" s="47">
        <v>2019</v>
      </c>
      <c r="D39" s="47">
        <v>1</v>
      </c>
      <c r="E39" s="52">
        <v>7</v>
      </c>
    </row>
    <row r="40" spans="1:5" x14ac:dyDescent="0.25">
      <c r="A40" s="50" t="s">
        <v>5</v>
      </c>
      <c r="B40" s="51" t="s">
        <v>86</v>
      </c>
      <c r="C40" s="47">
        <v>2019</v>
      </c>
      <c r="D40" s="47">
        <v>1</v>
      </c>
      <c r="E40" s="52">
        <v>13</v>
      </c>
    </row>
    <row r="41" spans="1:5" x14ac:dyDescent="0.25">
      <c r="A41" s="50" t="s">
        <v>5</v>
      </c>
      <c r="B41" s="51" t="s">
        <v>20</v>
      </c>
      <c r="C41" s="47">
        <v>2019</v>
      </c>
      <c r="D41" s="47">
        <v>1</v>
      </c>
      <c r="E41" s="52">
        <v>7</v>
      </c>
    </row>
    <row r="42" spans="1:5" x14ac:dyDescent="0.25">
      <c r="A42" s="50" t="s">
        <v>5</v>
      </c>
      <c r="B42" s="51" t="s">
        <v>17</v>
      </c>
      <c r="C42" s="47">
        <v>2019</v>
      </c>
      <c r="D42" s="47">
        <v>1</v>
      </c>
      <c r="E42" s="52">
        <v>8</v>
      </c>
    </row>
    <row r="43" spans="1:5" x14ac:dyDescent="0.25">
      <c r="A43" s="50" t="s">
        <v>5</v>
      </c>
      <c r="B43" s="50" t="s">
        <v>70</v>
      </c>
      <c r="C43" s="47">
        <v>2019</v>
      </c>
      <c r="D43" s="47">
        <v>1</v>
      </c>
      <c r="E43" s="52">
        <v>3</v>
      </c>
    </row>
    <row r="44" spans="1:5" x14ac:dyDescent="0.25">
      <c r="A44" s="50" t="s">
        <v>5</v>
      </c>
      <c r="B44" s="51" t="s">
        <v>15</v>
      </c>
      <c r="C44" s="47">
        <v>2019</v>
      </c>
      <c r="D44" s="47">
        <v>1</v>
      </c>
      <c r="E44" s="52">
        <v>0</v>
      </c>
    </row>
    <row r="45" spans="1:5" x14ac:dyDescent="0.25">
      <c r="A45" s="50" t="s">
        <v>5</v>
      </c>
      <c r="B45" s="51" t="s">
        <v>12</v>
      </c>
      <c r="C45" s="47">
        <v>2019</v>
      </c>
      <c r="D45" s="47">
        <v>1</v>
      </c>
      <c r="E45" s="52">
        <v>0</v>
      </c>
    </row>
    <row r="46" spans="1:5" x14ac:dyDescent="0.25">
      <c r="A46" s="50" t="s">
        <v>5</v>
      </c>
      <c r="B46" s="51" t="s">
        <v>81</v>
      </c>
      <c r="C46" s="47">
        <v>2019</v>
      </c>
      <c r="D46" s="47">
        <v>2</v>
      </c>
      <c r="E46" s="52">
        <v>8</v>
      </c>
    </row>
    <row r="47" spans="1:5" x14ac:dyDescent="0.25">
      <c r="A47" s="50" t="s">
        <v>5</v>
      </c>
      <c r="B47" s="51" t="s">
        <v>13</v>
      </c>
      <c r="C47" s="47">
        <v>2019</v>
      </c>
      <c r="D47" s="47">
        <v>2</v>
      </c>
      <c r="E47" s="52">
        <v>0</v>
      </c>
    </row>
    <row r="48" spans="1:5" x14ac:dyDescent="0.25">
      <c r="A48" s="50" t="s">
        <v>5</v>
      </c>
      <c r="B48" s="51" t="s">
        <v>75</v>
      </c>
      <c r="C48" s="47">
        <v>2019</v>
      </c>
      <c r="D48" s="47">
        <v>2</v>
      </c>
      <c r="E48" s="52">
        <v>32</v>
      </c>
    </row>
    <row r="49" spans="1:5" x14ac:dyDescent="0.25">
      <c r="A49" s="50" t="s">
        <v>5</v>
      </c>
      <c r="B49" s="51" t="s">
        <v>74</v>
      </c>
      <c r="C49" s="47">
        <v>2019</v>
      </c>
      <c r="D49" s="47">
        <v>2</v>
      </c>
      <c r="E49" s="52">
        <v>26</v>
      </c>
    </row>
    <row r="50" spans="1:5" x14ac:dyDescent="0.25">
      <c r="A50" s="50" t="s">
        <v>5</v>
      </c>
      <c r="B50" s="51" t="s">
        <v>18</v>
      </c>
      <c r="C50" s="47">
        <v>2019</v>
      </c>
      <c r="D50" s="47">
        <v>2</v>
      </c>
      <c r="E50" s="52">
        <v>29</v>
      </c>
    </row>
    <row r="51" spans="1:5" x14ac:dyDescent="0.25">
      <c r="A51" s="50" t="s">
        <v>5</v>
      </c>
      <c r="B51" s="51" t="s">
        <v>85</v>
      </c>
      <c r="C51" s="47">
        <v>2019</v>
      </c>
      <c r="D51" s="47">
        <v>2</v>
      </c>
      <c r="E51" s="52">
        <v>53</v>
      </c>
    </row>
    <row r="52" spans="1:5" x14ac:dyDescent="0.25">
      <c r="A52" s="50" t="s">
        <v>5</v>
      </c>
      <c r="B52" s="51" t="s">
        <v>10</v>
      </c>
      <c r="C52" s="47">
        <v>2019</v>
      </c>
      <c r="D52" s="47">
        <v>2</v>
      </c>
      <c r="E52" s="52">
        <v>50</v>
      </c>
    </row>
    <row r="53" spans="1:5" x14ac:dyDescent="0.25">
      <c r="A53" s="50" t="s">
        <v>5</v>
      </c>
      <c r="B53" s="54" t="s">
        <v>158</v>
      </c>
      <c r="C53" s="47">
        <v>2019</v>
      </c>
      <c r="D53" s="47">
        <v>2</v>
      </c>
      <c r="E53" s="52">
        <v>13</v>
      </c>
    </row>
    <row r="54" spans="1:5" x14ac:dyDescent="0.25">
      <c r="A54" s="50" t="s">
        <v>5</v>
      </c>
      <c r="B54" s="51" t="s">
        <v>21</v>
      </c>
      <c r="C54" s="47">
        <v>2019</v>
      </c>
      <c r="D54" s="47">
        <v>2</v>
      </c>
      <c r="E54" s="52">
        <v>21</v>
      </c>
    </row>
    <row r="55" spans="1:5" x14ac:dyDescent="0.25">
      <c r="A55" s="50" t="s">
        <v>5</v>
      </c>
      <c r="B55" s="51" t="s">
        <v>82</v>
      </c>
      <c r="C55" s="47">
        <v>2019</v>
      </c>
      <c r="D55" s="47">
        <v>2</v>
      </c>
      <c r="E55" s="52">
        <v>11</v>
      </c>
    </row>
    <row r="56" spans="1:5" x14ac:dyDescent="0.25">
      <c r="A56" s="50" t="s">
        <v>5</v>
      </c>
      <c r="B56" s="51" t="s">
        <v>24</v>
      </c>
      <c r="C56" s="47">
        <v>2019</v>
      </c>
      <c r="D56" s="47">
        <v>2</v>
      </c>
      <c r="E56" s="52">
        <v>14</v>
      </c>
    </row>
    <row r="57" spans="1:5" x14ac:dyDescent="0.25">
      <c r="A57" s="50" t="s">
        <v>5</v>
      </c>
      <c r="B57" s="51" t="s">
        <v>76</v>
      </c>
      <c r="C57" s="47">
        <v>2019</v>
      </c>
      <c r="D57" s="47">
        <v>2</v>
      </c>
      <c r="E57" s="52">
        <v>28</v>
      </c>
    </row>
    <row r="58" spans="1:5" x14ac:dyDescent="0.25">
      <c r="A58" s="50" t="s">
        <v>5</v>
      </c>
      <c r="B58" s="51" t="s">
        <v>4</v>
      </c>
      <c r="C58" s="47">
        <v>2019</v>
      </c>
      <c r="D58" s="47">
        <v>2</v>
      </c>
      <c r="E58" s="52">
        <v>32</v>
      </c>
    </row>
    <row r="59" spans="1:5" x14ac:dyDescent="0.25">
      <c r="A59" s="50" t="s">
        <v>5</v>
      </c>
      <c r="B59" s="51" t="s">
        <v>1</v>
      </c>
      <c r="C59" s="47">
        <v>2019</v>
      </c>
      <c r="D59" s="47">
        <v>2</v>
      </c>
      <c r="E59" s="52">
        <v>50</v>
      </c>
    </row>
    <row r="60" spans="1:5" x14ac:dyDescent="0.25">
      <c r="A60" s="50" t="s">
        <v>5</v>
      </c>
      <c r="B60" s="51" t="s">
        <v>80</v>
      </c>
      <c r="C60" s="47">
        <v>2019</v>
      </c>
      <c r="D60" s="47">
        <v>2</v>
      </c>
      <c r="E60" s="52">
        <v>22</v>
      </c>
    </row>
    <row r="61" spans="1:5" x14ac:dyDescent="0.25">
      <c r="A61" s="50" t="s">
        <v>5</v>
      </c>
      <c r="B61" s="51" t="s">
        <v>16</v>
      </c>
      <c r="C61" s="47">
        <v>2019</v>
      </c>
      <c r="D61" s="47">
        <v>2</v>
      </c>
      <c r="E61" s="52">
        <v>35</v>
      </c>
    </row>
    <row r="62" spans="1:5" x14ac:dyDescent="0.25">
      <c r="A62" s="50" t="s">
        <v>5</v>
      </c>
      <c r="B62" s="51" t="s">
        <v>23</v>
      </c>
      <c r="C62" s="47">
        <v>2019</v>
      </c>
      <c r="D62" s="47">
        <v>2</v>
      </c>
      <c r="E62" s="52">
        <v>35</v>
      </c>
    </row>
    <row r="63" spans="1:5" x14ac:dyDescent="0.25">
      <c r="A63" s="50" t="s">
        <v>5</v>
      </c>
      <c r="B63" s="51" t="s">
        <v>83</v>
      </c>
      <c r="C63" s="47">
        <v>2019</v>
      </c>
      <c r="D63" s="47">
        <v>2</v>
      </c>
      <c r="E63" s="52">
        <v>16</v>
      </c>
    </row>
    <row r="64" spans="1:5" x14ac:dyDescent="0.25">
      <c r="A64" s="50" t="s">
        <v>5</v>
      </c>
      <c r="B64" s="51" t="s">
        <v>67</v>
      </c>
      <c r="C64" s="47">
        <v>2019</v>
      </c>
      <c r="D64" s="47">
        <v>2</v>
      </c>
      <c r="E64" s="52">
        <v>13</v>
      </c>
    </row>
    <row r="65" spans="1:5" x14ac:dyDescent="0.25">
      <c r="A65" s="50" t="s">
        <v>5</v>
      </c>
      <c r="B65" s="51" t="s">
        <v>89</v>
      </c>
      <c r="C65" s="47">
        <v>2019</v>
      </c>
      <c r="D65" s="47">
        <v>2</v>
      </c>
      <c r="E65" s="52">
        <v>22</v>
      </c>
    </row>
    <row r="66" spans="1:5" x14ac:dyDescent="0.25">
      <c r="A66" s="50" t="s">
        <v>5</v>
      </c>
      <c r="B66" s="51" t="s">
        <v>19</v>
      </c>
      <c r="C66" s="47">
        <v>2019</v>
      </c>
      <c r="D66" s="47">
        <v>2</v>
      </c>
      <c r="E66" s="52">
        <v>23</v>
      </c>
    </row>
    <row r="67" spans="1:5" x14ac:dyDescent="0.25">
      <c r="A67" s="50" t="s">
        <v>5</v>
      </c>
      <c r="B67" s="51" t="s">
        <v>3</v>
      </c>
      <c r="C67" s="47">
        <v>2019</v>
      </c>
      <c r="D67" s="47">
        <v>2</v>
      </c>
      <c r="E67" s="52">
        <v>9</v>
      </c>
    </row>
    <row r="68" spans="1:5" x14ac:dyDescent="0.25">
      <c r="A68" s="50" t="s">
        <v>5</v>
      </c>
      <c r="B68" s="51" t="s">
        <v>9</v>
      </c>
      <c r="C68" s="47">
        <v>2019</v>
      </c>
      <c r="D68" s="47">
        <v>2</v>
      </c>
      <c r="E68" s="52">
        <v>9</v>
      </c>
    </row>
    <row r="69" spans="1:5" x14ac:dyDescent="0.25">
      <c r="A69" s="50" t="s">
        <v>5</v>
      </c>
      <c r="B69" s="51" t="s">
        <v>0</v>
      </c>
      <c r="C69" s="47">
        <v>2019</v>
      </c>
      <c r="D69" s="47">
        <v>2</v>
      </c>
      <c r="E69" s="52">
        <v>14</v>
      </c>
    </row>
    <row r="70" spans="1:5" x14ac:dyDescent="0.25">
      <c r="A70" s="50" t="s">
        <v>5</v>
      </c>
      <c r="B70" s="51" t="s">
        <v>2</v>
      </c>
      <c r="C70" s="47">
        <v>2019</v>
      </c>
      <c r="D70" s="47">
        <v>2</v>
      </c>
      <c r="E70" s="52">
        <v>17</v>
      </c>
    </row>
    <row r="71" spans="1:5" x14ac:dyDescent="0.25">
      <c r="A71" s="50" t="s">
        <v>5</v>
      </c>
      <c r="B71" s="51" t="s">
        <v>68</v>
      </c>
      <c r="C71" s="47">
        <v>2019</v>
      </c>
      <c r="D71" s="47">
        <v>2</v>
      </c>
      <c r="E71" s="52">
        <v>5</v>
      </c>
    </row>
    <row r="72" spans="1:5" x14ac:dyDescent="0.25">
      <c r="A72" s="50" t="s">
        <v>5</v>
      </c>
      <c r="B72" s="51" t="s">
        <v>69</v>
      </c>
      <c r="C72" s="47">
        <v>2019</v>
      </c>
      <c r="D72" s="47">
        <v>2</v>
      </c>
      <c r="E72" s="52">
        <v>9</v>
      </c>
    </row>
    <row r="73" spans="1:5" x14ac:dyDescent="0.25">
      <c r="A73" s="50" t="s">
        <v>5</v>
      </c>
      <c r="B73" s="51" t="s">
        <v>87</v>
      </c>
      <c r="C73" s="47">
        <v>2019</v>
      </c>
      <c r="D73" s="47">
        <v>2</v>
      </c>
      <c r="E73" s="52">
        <v>8</v>
      </c>
    </row>
    <row r="74" spans="1:5" x14ac:dyDescent="0.25">
      <c r="A74" s="50" t="s">
        <v>5</v>
      </c>
      <c r="B74" s="51" t="s">
        <v>88</v>
      </c>
      <c r="C74" s="47">
        <v>2019</v>
      </c>
      <c r="D74" s="47">
        <v>2</v>
      </c>
      <c r="E74" s="52">
        <v>16</v>
      </c>
    </row>
    <row r="75" spans="1:5" x14ac:dyDescent="0.25">
      <c r="A75" s="50" t="s">
        <v>5</v>
      </c>
      <c r="B75" s="51" t="s">
        <v>91</v>
      </c>
      <c r="C75" s="47">
        <v>2019</v>
      </c>
      <c r="D75" s="47">
        <v>2</v>
      </c>
      <c r="E75" s="52">
        <v>12</v>
      </c>
    </row>
    <row r="76" spans="1:5" x14ac:dyDescent="0.25">
      <c r="A76" s="50" t="s">
        <v>5</v>
      </c>
      <c r="B76" s="51" t="s">
        <v>11</v>
      </c>
      <c r="C76" s="47">
        <v>2019</v>
      </c>
      <c r="D76" s="47">
        <v>2</v>
      </c>
      <c r="E76" s="52">
        <v>16</v>
      </c>
    </row>
    <row r="77" spans="1:5" x14ac:dyDescent="0.25">
      <c r="A77" s="50" t="s">
        <v>5</v>
      </c>
      <c r="B77" s="51" t="s">
        <v>79</v>
      </c>
      <c r="C77" s="47">
        <v>2019</v>
      </c>
      <c r="D77" s="47">
        <v>2</v>
      </c>
      <c r="E77" s="52">
        <v>8</v>
      </c>
    </row>
    <row r="78" spans="1:5" x14ac:dyDescent="0.25">
      <c r="A78" s="50" t="s">
        <v>5</v>
      </c>
      <c r="B78" s="51" t="s">
        <v>71</v>
      </c>
      <c r="C78" s="47">
        <v>2019</v>
      </c>
      <c r="D78" s="47">
        <v>2</v>
      </c>
      <c r="E78" s="52">
        <v>7</v>
      </c>
    </row>
    <row r="79" spans="1:5" x14ac:dyDescent="0.25">
      <c r="A79" s="50" t="s">
        <v>5</v>
      </c>
      <c r="B79" s="51" t="s">
        <v>77</v>
      </c>
      <c r="C79" s="47">
        <v>2019</v>
      </c>
      <c r="D79" s="47">
        <v>2</v>
      </c>
      <c r="E79" s="52">
        <v>9</v>
      </c>
    </row>
    <row r="80" spans="1:5" x14ac:dyDescent="0.25">
      <c r="A80" s="50" t="s">
        <v>5</v>
      </c>
      <c r="B80" s="51" t="s">
        <v>90</v>
      </c>
      <c r="C80" s="47">
        <v>2019</v>
      </c>
      <c r="D80" s="47">
        <v>2</v>
      </c>
      <c r="E80" s="52">
        <v>7</v>
      </c>
    </row>
    <row r="81" spans="1:5" x14ac:dyDescent="0.25">
      <c r="A81" s="50" t="s">
        <v>5</v>
      </c>
      <c r="B81" s="51" t="s">
        <v>84</v>
      </c>
      <c r="C81" s="47">
        <v>2019</v>
      </c>
      <c r="D81" s="47">
        <v>2</v>
      </c>
      <c r="E81" s="52">
        <v>0</v>
      </c>
    </row>
    <row r="82" spans="1:5" x14ac:dyDescent="0.25">
      <c r="A82" s="50" t="s">
        <v>5</v>
      </c>
      <c r="B82" s="51" t="s">
        <v>22</v>
      </c>
      <c r="C82" s="47">
        <v>2019</v>
      </c>
      <c r="D82" s="47">
        <v>2</v>
      </c>
      <c r="E82" s="52">
        <v>7</v>
      </c>
    </row>
    <row r="83" spans="1:5" x14ac:dyDescent="0.25">
      <c r="A83" s="50" t="s">
        <v>5</v>
      </c>
      <c r="B83" s="51" t="s">
        <v>78</v>
      </c>
      <c r="C83" s="47">
        <v>2019</v>
      </c>
      <c r="D83" s="47">
        <v>2</v>
      </c>
      <c r="E83" s="52">
        <v>6</v>
      </c>
    </row>
    <row r="84" spans="1:5" x14ac:dyDescent="0.25">
      <c r="A84" s="50" t="s">
        <v>5</v>
      </c>
      <c r="B84" s="51" t="s">
        <v>86</v>
      </c>
      <c r="C84" s="47">
        <v>2019</v>
      </c>
      <c r="D84" s="47">
        <v>2</v>
      </c>
      <c r="E84" s="52">
        <v>13</v>
      </c>
    </row>
    <row r="85" spans="1:5" x14ac:dyDescent="0.25">
      <c r="A85" s="50" t="s">
        <v>5</v>
      </c>
      <c r="B85" s="51" t="s">
        <v>20</v>
      </c>
      <c r="C85" s="47">
        <v>2019</v>
      </c>
      <c r="D85" s="47">
        <v>2</v>
      </c>
      <c r="E85" s="52">
        <v>4</v>
      </c>
    </row>
    <row r="86" spans="1:5" x14ac:dyDescent="0.25">
      <c r="A86" s="50" t="s">
        <v>5</v>
      </c>
      <c r="B86" s="51" t="s">
        <v>17</v>
      </c>
      <c r="C86" s="47">
        <v>2019</v>
      </c>
      <c r="D86" s="47">
        <v>2</v>
      </c>
      <c r="E86" s="52">
        <v>9</v>
      </c>
    </row>
    <row r="87" spans="1:5" x14ac:dyDescent="0.25">
      <c r="A87" s="50" t="s">
        <v>5</v>
      </c>
      <c r="B87" s="53" t="s">
        <v>70</v>
      </c>
      <c r="C87" s="47">
        <v>2019</v>
      </c>
      <c r="D87" s="47">
        <v>2</v>
      </c>
      <c r="E87" s="52">
        <v>11</v>
      </c>
    </row>
    <row r="88" spans="1:5" x14ac:dyDescent="0.25">
      <c r="A88" s="50" t="s">
        <v>5</v>
      </c>
      <c r="B88" s="51" t="s">
        <v>15</v>
      </c>
      <c r="C88" s="47">
        <v>2019</v>
      </c>
      <c r="D88" s="47">
        <v>2</v>
      </c>
      <c r="E88" s="52">
        <v>0</v>
      </c>
    </row>
    <row r="89" spans="1:5" x14ac:dyDescent="0.25">
      <c r="A89" s="50" t="s">
        <v>5</v>
      </c>
      <c r="B89" s="51" t="s">
        <v>12</v>
      </c>
      <c r="C89" s="47">
        <v>2019</v>
      </c>
      <c r="D89" s="47">
        <v>2</v>
      </c>
      <c r="E89" s="52">
        <v>0</v>
      </c>
    </row>
    <row r="90" spans="1:5" x14ac:dyDescent="0.25">
      <c r="A90" s="50" t="s">
        <v>5</v>
      </c>
      <c r="B90" s="51" t="s">
        <v>81</v>
      </c>
      <c r="C90" s="47">
        <v>2019</v>
      </c>
      <c r="D90" s="47">
        <v>3</v>
      </c>
      <c r="E90" s="52">
        <v>62</v>
      </c>
    </row>
    <row r="91" spans="1:5" x14ac:dyDescent="0.25">
      <c r="A91" s="50" t="s">
        <v>5</v>
      </c>
      <c r="B91" s="51" t="s">
        <v>13</v>
      </c>
      <c r="C91" s="47">
        <v>2019</v>
      </c>
      <c r="D91" s="47">
        <v>3</v>
      </c>
      <c r="E91" s="52">
        <v>0</v>
      </c>
    </row>
    <row r="92" spans="1:5" x14ac:dyDescent="0.25">
      <c r="A92" s="50" t="s">
        <v>5</v>
      </c>
      <c r="B92" s="51" t="s">
        <v>75</v>
      </c>
      <c r="C92" s="47">
        <v>2019</v>
      </c>
      <c r="D92" s="47">
        <v>3</v>
      </c>
      <c r="E92" s="52">
        <v>36</v>
      </c>
    </row>
    <row r="93" spans="1:5" x14ac:dyDescent="0.25">
      <c r="A93" s="50" t="s">
        <v>5</v>
      </c>
      <c r="B93" s="51" t="s">
        <v>74</v>
      </c>
      <c r="C93" s="47">
        <v>2019</v>
      </c>
      <c r="D93" s="47">
        <v>3</v>
      </c>
      <c r="E93" s="52">
        <v>36</v>
      </c>
    </row>
    <row r="94" spans="1:5" x14ac:dyDescent="0.25">
      <c r="A94" s="50" t="s">
        <v>5</v>
      </c>
      <c r="B94" s="51" t="s">
        <v>18</v>
      </c>
      <c r="C94" s="47">
        <v>2019</v>
      </c>
      <c r="D94" s="47">
        <v>3</v>
      </c>
      <c r="E94" s="52">
        <v>84</v>
      </c>
    </row>
    <row r="95" spans="1:5" x14ac:dyDescent="0.25">
      <c r="A95" s="50" t="s">
        <v>5</v>
      </c>
      <c r="B95" s="51" t="s">
        <v>85</v>
      </c>
      <c r="C95" s="47">
        <v>2019</v>
      </c>
      <c r="D95" s="47">
        <v>3</v>
      </c>
      <c r="E95" s="52">
        <v>74</v>
      </c>
    </row>
    <row r="96" spans="1:5" x14ac:dyDescent="0.25">
      <c r="A96" s="50" t="s">
        <v>5</v>
      </c>
      <c r="B96" s="51" t="s">
        <v>10</v>
      </c>
      <c r="C96" s="47">
        <v>2019</v>
      </c>
      <c r="D96" s="47">
        <v>3</v>
      </c>
      <c r="E96" s="52">
        <v>46</v>
      </c>
    </row>
    <row r="97" spans="1:5" x14ac:dyDescent="0.25">
      <c r="A97" s="50" t="s">
        <v>5</v>
      </c>
      <c r="B97" s="54" t="s">
        <v>158</v>
      </c>
      <c r="C97" s="47">
        <v>2019</v>
      </c>
      <c r="D97" s="47">
        <v>3</v>
      </c>
      <c r="E97" s="52">
        <v>53</v>
      </c>
    </row>
    <row r="98" spans="1:5" x14ac:dyDescent="0.25">
      <c r="A98" s="50" t="s">
        <v>5</v>
      </c>
      <c r="B98" s="51" t="s">
        <v>21</v>
      </c>
      <c r="C98" s="47">
        <v>2019</v>
      </c>
      <c r="D98" s="47">
        <v>3</v>
      </c>
      <c r="E98" s="52">
        <v>18</v>
      </c>
    </row>
    <row r="99" spans="1:5" x14ac:dyDescent="0.25">
      <c r="A99" s="50" t="s">
        <v>5</v>
      </c>
      <c r="B99" s="51" t="s">
        <v>82</v>
      </c>
      <c r="C99" s="47">
        <v>2019</v>
      </c>
      <c r="D99" s="47">
        <v>3</v>
      </c>
      <c r="E99" s="52">
        <v>24</v>
      </c>
    </row>
    <row r="100" spans="1:5" x14ac:dyDescent="0.25">
      <c r="A100" s="50" t="s">
        <v>5</v>
      </c>
      <c r="B100" s="51" t="s">
        <v>24</v>
      </c>
      <c r="C100" s="47">
        <v>2019</v>
      </c>
      <c r="D100" s="47">
        <v>3</v>
      </c>
      <c r="E100" s="52">
        <v>10</v>
      </c>
    </row>
    <row r="101" spans="1:5" x14ac:dyDescent="0.25">
      <c r="A101" s="50" t="s">
        <v>5</v>
      </c>
      <c r="B101" s="51" t="s">
        <v>76</v>
      </c>
      <c r="C101" s="47">
        <v>2019</v>
      </c>
      <c r="D101" s="47">
        <v>3</v>
      </c>
      <c r="E101" s="52">
        <v>23</v>
      </c>
    </row>
    <row r="102" spans="1:5" x14ac:dyDescent="0.25">
      <c r="A102" s="50" t="s">
        <v>5</v>
      </c>
      <c r="B102" s="51" t="s">
        <v>4</v>
      </c>
      <c r="C102" s="47">
        <v>2019</v>
      </c>
      <c r="D102" s="47">
        <v>3</v>
      </c>
      <c r="E102" s="52">
        <v>27</v>
      </c>
    </row>
    <row r="103" spans="1:5" x14ac:dyDescent="0.25">
      <c r="A103" s="50" t="s">
        <v>5</v>
      </c>
      <c r="B103" s="51" t="s">
        <v>1</v>
      </c>
      <c r="C103" s="47">
        <v>2019</v>
      </c>
      <c r="D103" s="47">
        <v>3</v>
      </c>
      <c r="E103" s="52">
        <v>49</v>
      </c>
    </row>
    <row r="104" spans="1:5" x14ac:dyDescent="0.25">
      <c r="A104" s="50" t="s">
        <v>5</v>
      </c>
      <c r="B104" s="51" t="s">
        <v>80</v>
      </c>
      <c r="C104" s="47">
        <v>2019</v>
      </c>
      <c r="D104" s="47">
        <v>3</v>
      </c>
      <c r="E104" s="52">
        <v>59</v>
      </c>
    </row>
    <row r="105" spans="1:5" x14ac:dyDescent="0.25">
      <c r="A105" s="50" t="s">
        <v>5</v>
      </c>
      <c r="B105" s="51" t="s">
        <v>16</v>
      </c>
      <c r="C105" s="47">
        <v>2019</v>
      </c>
      <c r="D105" s="47">
        <v>3</v>
      </c>
      <c r="E105" s="52">
        <v>30</v>
      </c>
    </row>
    <row r="106" spans="1:5" x14ac:dyDescent="0.25">
      <c r="A106" s="50" t="s">
        <v>5</v>
      </c>
      <c r="B106" s="51" t="s">
        <v>23</v>
      </c>
      <c r="C106" s="47">
        <v>2019</v>
      </c>
      <c r="D106" s="47">
        <v>3</v>
      </c>
      <c r="E106" s="52">
        <v>39</v>
      </c>
    </row>
    <row r="107" spans="1:5" x14ac:dyDescent="0.25">
      <c r="A107" s="50" t="s">
        <v>5</v>
      </c>
      <c r="B107" s="51" t="s">
        <v>83</v>
      </c>
      <c r="C107" s="47">
        <v>2019</v>
      </c>
      <c r="D107" s="47">
        <v>3</v>
      </c>
      <c r="E107" s="52">
        <v>9</v>
      </c>
    </row>
    <row r="108" spans="1:5" x14ac:dyDescent="0.25">
      <c r="A108" s="50" t="s">
        <v>5</v>
      </c>
      <c r="B108" s="51" t="s">
        <v>67</v>
      </c>
      <c r="C108" s="47">
        <v>2019</v>
      </c>
      <c r="D108" s="47">
        <v>3</v>
      </c>
      <c r="E108" s="52">
        <v>13</v>
      </c>
    </row>
    <row r="109" spans="1:5" x14ac:dyDescent="0.25">
      <c r="A109" s="50" t="s">
        <v>5</v>
      </c>
      <c r="B109" s="51" t="s">
        <v>89</v>
      </c>
      <c r="C109" s="47">
        <v>2019</v>
      </c>
      <c r="D109" s="47">
        <v>3</v>
      </c>
      <c r="E109" s="52">
        <v>30</v>
      </c>
    </row>
    <row r="110" spans="1:5" x14ac:dyDescent="0.25">
      <c r="A110" s="50" t="s">
        <v>5</v>
      </c>
      <c r="B110" s="51" t="s">
        <v>19</v>
      </c>
      <c r="C110" s="47">
        <v>2019</v>
      </c>
      <c r="D110" s="47">
        <v>3</v>
      </c>
      <c r="E110" s="52">
        <v>27</v>
      </c>
    </row>
    <row r="111" spans="1:5" x14ac:dyDescent="0.25">
      <c r="A111" s="50" t="s">
        <v>5</v>
      </c>
      <c r="B111" s="51" t="s">
        <v>3</v>
      </c>
      <c r="C111" s="47">
        <v>2019</v>
      </c>
      <c r="D111" s="47">
        <v>3</v>
      </c>
      <c r="E111" s="52">
        <v>7</v>
      </c>
    </row>
    <row r="112" spans="1:5" x14ac:dyDescent="0.25">
      <c r="A112" s="50" t="s">
        <v>5</v>
      </c>
      <c r="B112" s="51" t="s">
        <v>9</v>
      </c>
      <c r="C112" s="47">
        <v>2019</v>
      </c>
      <c r="D112" s="47">
        <v>3</v>
      </c>
      <c r="E112" s="52">
        <v>9</v>
      </c>
    </row>
    <row r="113" spans="1:5" x14ac:dyDescent="0.25">
      <c r="A113" s="50" t="s">
        <v>5</v>
      </c>
      <c r="B113" s="51" t="s">
        <v>0</v>
      </c>
      <c r="C113" s="47">
        <v>2019</v>
      </c>
      <c r="D113" s="47">
        <v>3</v>
      </c>
      <c r="E113" s="52">
        <v>13</v>
      </c>
    </row>
    <row r="114" spans="1:5" x14ac:dyDescent="0.25">
      <c r="A114" s="50" t="s">
        <v>5</v>
      </c>
      <c r="B114" s="51" t="s">
        <v>2</v>
      </c>
      <c r="C114" s="47">
        <v>2019</v>
      </c>
      <c r="D114" s="47">
        <v>3</v>
      </c>
      <c r="E114" s="52">
        <v>22</v>
      </c>
    </row>
    <row r="115" spans="1:5" x14ac:dyDescent="0.25">
      <c r="A115" s="50" t="s">
        <v>5</v>
      </c>
      <c r="B115" s="51" t="s">
        <v>68</v>
      </c>
      <c r="C115" s="47">
        <v>2019</v>
      </c>
      <c r="D115" s="47">
        <v>3</v>
      </c>
      <c r="E115" s="52">
        <v>6</v>
      </c>
    </row>
    <row r="116" spans="1:5" x14ac:dyDescent="0.25">
      <c r="A116" s="50" t="s">
        <v>5</v>
      </c>
      <c r="B116" s="51" t="s">
        <v>69</v>
      </c>
      <c r="C116" s="47">
        <v>2019</v>
      </c>
      <c r="D116" s="47">
        <v>3</v>
      </c>
      <c r="E116" s="52">
        <v>15</v>
      </c>
    </row>
    <row r="117" spans="1:5" x14ac:dyDescent="0.25">
      <c r="A117" s="50" t="s">
        <v>5</v>
      </c>
      <c r="B117" s="51" t="s">
        <v>87</v>
      </c>
      <c r="C117" s="47">
        <v>2019</v>
      </c>
      <c r="D117" s="47">
        <v>3</v>
      </c>
      <c r="E117" s="52">
        <v>6</v>
      </c>
    </row>
    <row r="118" spans="1:5" x14ac:dyDescent="0.25">
      <c r="A118" s="50" t="s">
        <v>5</v>
      </c>
      <c r="B118" s="51" t="s">
        <v>88</v>
      </c>
      <c r="C118" s="47">
        <v>2019</v>
      </c>
      <c r="D118" s="47">
        <v>3</v>
      </c>
      <c r="E118" s="52">
        <v>16</v>
      </c>
    </row>
    <row r="119" spans="1:5" x14ac:dyDescent="0.25">
      <c r="A119" s="50" t="s">
        <v>5</v>
      </c>
      <c r="B119" s="51" t="s">
        <v>91</v>
      </c>
      <c r="C119" s="47">
        <v>2019</v>
      </c>
      <c r="D119" s="47">
        <v>3</v>
      </c>
      <c r="E119" s="52">
        <v>23</v>
      </c>
    </row>
    <row r="120" spans="1:5" x14ac:dyDescent="0.25">
      <c r="A120" s="50" t="s">
        <v>5</v>
      </c>
      <c r="B120" s="51" t="s">
        <v>11</v>
      </c>
      <c r="C120" s="47">
        <v>2019</v>
      </c>
      <c r="D120" s="47">
        <v>3</v>
      </c>
      <c r="E120" s="52">
        <v>11</v>
      </c>
    </row>
    <row r="121" spans="1:5" x14ac:dyDescent="0.25">
      <c r="A121" s="50" t="s">
        <v>5</v>
      </c>
      <c r="B121" s="51" t="s">
        <v>79</v>
      </c>
      <c r="C121" s="47">
        <v>2019</v>
      </c>
      <c r="D121" s="47">
        <v>3</v>
      </c>
      <c r="E121" s="52">
        <v>17</v>
      </c>
    </row>
    <row r="122" spans="1:5" x14ac:dyDescent="0.25">
      <c r="A122" s="50" t="s">
        <v>5</v>
      </c>
      <c r="B122" s="51" t="s">
        <v>71</v>
      </c>
      <c r="C122" s="47">
        <v>2019</v>
      </c>
      <c r="D122" s="47">
        <v>3</v>
      </c>
      <c r="E122" s="52">
        <v>8</v>
      </c>
    </row>
    <row r="123" spans="1:5" x14ac:dyDescent="0.25">
      <c r="A123" s="50" t="s">
        <v>5</v>
      </c>
      <c r="B123" s="51" t="s">
        <v>77</v>
      </c>
      <c r="C123" s="47">
        <v>2019</v>
      </c>
      <c r="D123" s="47">
        <v>3</v>
      </c>
      <c r="E123" s="52">
        <v>6</v>
      </c>
    </row>
    <row r="124" spans="1:5" x14ac:dyDescent="0.25">
      <c r="A124" s="50" t="s">
        <v>5</v>
      </c>
      <c r="B124" s="51" t="s">
        <v>90</v>
      </c>
      <c r="C124" s="47">
        <v>2019</v>
      </c>
      <c r="D124" s="47">
        <v>3</v>
      </c>
      <c r="E124" s="52">
        <v>13</v>
      </c>
    </row>
    <row r="125" spans="1:5" x14ac:dyDescent="0.25">
      <c r="A125" s="50" t="s">
        <v>5</v>
      </c>
      <c r="B125" s="51" t="s">
        <v>84</v>
      </c>
      <c r="C125" s="47">
        <v>2019</v>
      </c>
      <c r="D125" s="47">
        <v>3</v>
      </c>
      <c r="E125" s="52">
        <v>3</v>
      </c>
    </row>
    <row r="126" spans="1:5" x14ac:dyDescent="0.25">
      <c r="A126" s="50" t="s">
        <v>5</v>
      </c>
      <c r="B126" s="51" t="s">
        <v>22</v>
      </c>
      <c r="C126" s="47">
        <v>2019</v>
      </c>
      <c r="D126" s="47">
        <v>3</v>
      </c>
      <c r="E126" s="52">
        <v>8</v>
      </c>
    </row>
    <row r="127" spans="1:5" x14ac:dyDescent="0.25">
      <c r="A127" s="50" t="s">
        <v>5</v>
      </c>
      <c r="B127" s="51" t="s">
        <v>78</v>
      </c>
      <c r="C127" s="47">
        <v>2019</v>
      </c>
      <c r="D127" s="47">
        <v>3</v>
      </c>
      <c r="E127" s="52">
        <v>7</v>
      </c>
    </row>
    <row r="128" spans="1:5" x14ac:dyDescent="0.25">
      <c r="A128" s="50" t="s">
        <v>5</v>
      </c>
      <c r="B128" s="51" t="s">
        <v>86</v>
      </c>
      <c r="C128" s="47">
        <v>2019</v>
      </c>
      <c r="D128" s="47">
        <v>3</v>
      </c>
      <c r="E128" s="52">
        <v>15</v>
      </c>
    </row>
    <row r="129" spans="1:5" x14ac:dyDescent="0.25">
      <c r="A129" s="50" t="s">
        <v>5</v>
      </c>
      <c r="B129" s="51" t="s">
        <v>20</v>
      </c>
      <c r="C129" s="47">
        <v>2019</v>
      </c>
      <c r="D129" s="47">
        <v>3</v>
      </c>
      <c r="E129" s="52">
        <v>8</v>
      </c>
    </row>
    <row r="130" spans="1:5" x14ac:dyDescent="0.25">
      <c r="A130" s="50" t="s">
        <v>5</v>
      </c>
      <c r="B130" s="51" t="s">
        <v>17</v>
      </c>
      <c r="C130" s="47">
        <v>2019</v>
      </c>
      <c r="D130" s="47">
        <v>3</v>
      </c>
      <c r="E130" s="52">
        <v>0</v>
      </c>
    </row>
    <row r="131" spans="1:5" x14ac:dyDescent="0.25">
      <c r="A131" s="50" t="s">
        <v>5</v>
      </c>
      <c r="B131" s="53" t="s">
        <v>70</v>
      </c>
      <c r="C131" s="47">
        <v>2019</v>
      </c>
      <c r="D131" s="47">
        <v>3</v>
      </c>
      <c r="E131" s="52">
        <v>4</v>
      </c>
    </row>
    <row r="132" spans="1:5" x14ac:dyDescent="0.25">
      <c r="A132" s="50" t="s">
        <v>5</v>
      </c>
      <c r="B132" s="51" t="s">
        <v>15</v>
      </c>
      <c r="C132" s="47">
        <v>2019</v>
      </c>
      <c r="D132" s="47">
        <v>3</v>
      </c>
      <c r="E132" s="52">
        <v>0</v>
      </c>
    </row>
    <row r="133" spans="1:5" x14ac:dyDescent="0.25">
      <c r="A133" s="50" t="s">
        <v>5</v>
      </c>
      <c r="B133" s="51" t="s">
        <v>12</v>
      </c>
      <c r="C133" s="47">
        <v>2019</v>
      </c>
      <c r="D133" s="47">
        <v>3</v>
      </c>
      <c r="E133" s="52">
        <v>0</v>
      </c>
    </row>
    <row r="134" spans="1:5" x14ac:dyDescent="0.25">
      <c r="A134" s="50" t="s">
        <v>5</v>
      </c>
      <c r="B134" s="51" t="s">
        <v>81</v>
      </c>
      <c r="C134" s="47">
        <v>2019</v>
      </c>
      <c r="D134" s="47">
        <v>4</v>
      </c>
      <c r="E134" s="52">
        <v>57</v>
      </c>
    </row>
    <row r="135" spans="1:5" x14ac:dyDescent="0.25">
      <c r="A135" s="50" t="s">
        <v>5</v>
      </c>
      <c r="B135" s="51" t="s">
        <v>13</v>
      </c>
      <c r="C135" s="47">
        <v>2019</v>
      </c>
      <c r="D135" s="47">
        <v>4</v>
      </c>
      <c r="E135" s="52">
        <v>9</v>
      </c>
    </row>
    <row r="136" spans="1:5" x14ac:dyDescent="0.25">
      <c r="A136" s="50" t="s">
        <v>5</v>
      </c>
      <c r="B136" s="51" t="s">
        <v>75</v>
      </c>
      <c r="C136" s="47">
        <v>2019</v>
      </c>
      <c r="D136" s="47">
        <v>4</v>
      </c>
      <c r="E136" s="52">
        <v>34</v>
      </c>
    </row>
    <row r="137" spans="1:5" x14ac:dyDescent="0.25">
      <c r="A137" s="50" t="s">
        <v>5</v>
      </c>
      <c r="B137" s="51" t="s">
        <v>74</v>
      </c>
      <c r="C137" s="47">
        <v>2019</v>
      </c>
      <c r="D137" s="47">
        <v>4</v>
      </c>
      <c r="E137" s="52">
        <v>35</v>
      </c>
    </row>
    <row r="138" spans="1:5" x14ac:dyDescent="0.25">
      <c r="A138" s="50" t="s">
        <v>5</v>
      </c>
      <c r="B138" s="51" t="s">
        <v>18</v>
      </c>
      <c r="C138" s="47">
        <v>2019</v>
      </c>
      <c r="D138" s="47">
        <v>4</v>
      </c>
      <c r="E138" s="52">
        <v>79</v>
      </c>
    </row>
    <row r="139" spans="1:5" x14ac:dyDescent="0.25">
      <c r="A139" s="50" t="s">
        <v>5</v>
      </c>
      <c r="B139" s="51" t="s">
        <v>85</v>
      </c>
      <c r="C139" s="47">
        <v>2019</v>
      </c>
      <c r="D139" s="47">
        <v>4</v>
      </c>
      <c r="E139" s="52">
        <v>83</v>
      </c>
    </row>
    <row r="140" spans="1:5" x14ac:dyDescent="0.25">
      <c r="A140" s="50" t="s">
        <v>5</v>
      </c>
      <c r="B140" s="51" t="s">
        <v>10</v>
      </c>
      <c r="C140" s="47">
        <v>2019</v>
      </c>
      <c r="D140" s="47">
        <v>4</v>
      </c>
      <c r="E140" s="52">
        <v>42</v>
      </c>
    </row>
    <row r="141" spans="1:5" x14ac:dyDescent="0.25">
      <c r="A141" s="50" t="s">
        <v>5</v>
      </c>
      <c r="B141" s="54" t="s">
        <v>158</v>
      </c>
      <c r="C141" s="47">
        <v>2019</v>
      </c>
      <c r="D141" s="47">
        <v>4</v>
      </c>
      <c r="E141" s="52">
        <v>37</v>
      </c>
    </row>
    <row r="142" spans="1:5" x14ac:dyDescent="0.25">
      <c r="A142" s="50" t="s">
        <v>5</v>
      </c>
      <c r="B142" s="51" t="s">
        <v>21</v>
      </c>
      <c r="C142" s="47">
        <v>2019</v>
      </c>
      <c r="D142" s="47">
        <v>4</v>
      </c>
      <c r="E142" s="52">
        <v>16</v>
      </c>
    </row>
    <row r="143" spans="1:5" x14ac:dyDescent="0.25">
      <c r="A143" s="50" t="s">
        <v>5</v>
      </c>
      <c r="B143" s="51" t="s">
        <v>82</v>
      </c>
      <c r="C143" s="47">
        <v>2019</v>
      </c>
      <c r="D143" s="47">
        <v>4</v>
      </c>
      <c r="E143" s="52">
        <v>26</v>
      </c>
    </row>
    <row r="144" spans="1:5" x14ac:dyDescent="0.25">
      <c r="A144" s="50" t="s">
        <v>5</v>
      </c>
      <c r="B144" s="51" t="s">
        <v>24</v>
      </c>
      <c r="C144" s="47">
        <v>2019</v>
      </c>
      <c r="D144" s="47">
        <v>4</v>
      </c>
      <c r="E144" s="52">
        <v>12</v>
      </c>
    </row>
    <row r="145" spans="1:5" x14ac:dyDescent="0.25">
      <c r="A145" s="50" t="s">
        <v>5</v>
      </c>
      <c r="B145" s="51" t="s">
        <v>76</v>
      </c>
      <c r="C145" s="47">
        <v>2019</v>
      </c>
      <c r="D145" s="47">
        <v>4</v>
      </c>
      <c r="E145" s="52">
        <v>16</v>
      </c>
    </row>
    <row r="146" spans="1:5" x14ac:dyDescent="0.25">
      <c r="A146" s="50" t="s">
        <v>5</v>
      </c>
      <c r="B146" s="51" t="s">
        <v>4</v>
      </c>
      <c r="C146" s="47">
        <v>2019</v>
      </c>
      <c r="D146" s="47">
        <v>4</v>
      </c>
      <c r="E146" s="52">
        <v>34</v>
      </c>
    </row>
    <row r="147" spans="1:5" x14ac:dyDescent="0.25">
      <c r="A147" s="50" t="s">
        <v>5</v>
      </c>
      <c r="B147" s="51" t="s">
        <v>1</v>
      </c>
      <c r="C147" s="47">
        <v>2019</v>
      </c>
      <c r="D147" s="47">
        <v>4</v>
      </c>
      <c r="E147" s="52">
        <v>44</v>
      </c>
    </row>
    <row r="148" spans="1:5" x14ac:dyDescent="0.25">
      <c r="A148" s="50" t="s">
        <v>5</v>
      </c>
      <c r="B148" s="51" t="s">
        <v>80</v>
      </c>
      <c r="C148" s="47">
        <v>2019</v>
      </c>
      <c r="D148" s="47">
        <v>4</v>
      </c>
      <c r="E148" s="52">
        <v>51</v>
      </c>
    </row>
    <row r="149" spans="1:5" x14ac:dyDescent="0.25">
      <c r="A149" s="50" t="s">
        <v>5</v>
      </c>
      <c r="B149" s="51" t="s">
        <v>16</v>
      </c>
      <c r="C149" s="47">
        <v>2019</v>
      </c>
      <c r="D149" s="47">
        <v>4</v>
      </c>
      <c r="E149" s="52">
        <v>24</v>
      </c>
    </row>
    <row r="150" spans="1:5" x14ac:dyDescent="0.25">
      <c r="A150" s="50" t="s">
        <v>5</v>
      </c>
      <c r="B150" s="51" t="s">
        <v>23</v>
      </c>
      <c r="C150" s="47">
        <v>2019</v>
      </c>
      <c r="D150" s="47">
        <v>4</v>
      </c>
      <c r="E150" s="52">
        <v>35</v>
      </c>
    </row>
    <row r="151" spans="1:5" x14ac:dyDescent="0.25">
      <c r="A151" s="50" t="s">
        <v>5</v>
      </c>
      <c r="B151" s="51" t="s">
        <v>83</v>
      </c>
      <c r="C151" s="47">
        <v>2019</v>
      </c>
      <c r="D151" s="47">
        <v>4</v>
      </c>
      <c r="E151" s="52">
        <v>12</v>
      </c>
    </row>
    <row r="152" spans="1:5" x14ac:dyDescent="0.25">
      <c r="A152" s="50" t="s">
        <v>5</v>
      </c>
      <c r="B152" s="51" t="s">
        <v>67</v>
      </c>
      <c r="C152" s="47">
        <v>2019</v>
      </c>
      <c r="D152" s="47">
        <v>4</v>
      </c>
      <c r="E152" s="52">
        <v>17</v>
      </c>
    </row>
    <row r="153" spans="1:5" x14ac:dyDescent="0.25">
      <c r="A153" s="50" t="s">
        <v>5</v>
      </c>
      <c r="B153" s="51" t="s">
        <v>89</v>
      </c>
      <c r="C153" s="47">
        <v>2019</v>
      </c>
      <c r="D153" s="47">
        <v>4</v>
      </c>
      <c r="E153" s="52">
        <v>28</v>
      </c>
    </row>
    <row r="154" spans="1:5" x14ac:dyDescent="0.25">
      <c r="A154" s="50" t="s">
        <v>5</v>
      </c>
      <c r="B154" s="51" t="s">
        <v>19</v>
      </c>
      <c r="C154" s="47">
        <v>2019</v>
      </c>
      <c r="D154" s="47">
        <v>4</v>
      </c>
      <c r="E154" s="52">
        <v>26</v>
      </c>
    </row>
    <row r="155" spans="1:5" x14ac:dyDescent="0.25">
      <c r="A155" s="50" t="s">
        <v>5</v>
      </c>
      <c r="B155" s="51" t="s">
        <v>3</v>
      </c>
      <c r="C155" s="47">
        <v>2019</v>
      </c>
      <c r="D155" s="47">
        <v>4</v>
      </c>
      <c r="E155" s="52">
        <v>8</v>
      </c>
    </row>
    <row r="156" spans="1:5" x14ac:dyDescent="0.25">
      <c r="A156" s="50" t="s">
        <v>5</v>
      </c>
      <c r="B156" s="51" t="s">
        <v>9</v>
      </c>
      <c r="C156" s="47">
        <v>2019</v>
      </c>
      <c r="D156" s="47">
        <v>4</v>
      </c>
      <c r="E156" s="52">
        <v>9</v>
      </c>
    </row>
    <row r="157" spans="1:5" x14ac:dyDescent="0.25">
      <c r="A157" s="50" t="s">
        <v>5</v>
      </c>
      <c r="B157" s="51" t="s">
        <v>0</v>
      </c>
      <c r="C157" s="47">
        <v>2019</v>
      </c>
      <c r="D157" s="47">
        <v>4</v>
      </c>
      <c r="E157" s="52">
        <v>8</v>
      </c>
    </row>
    <row r="158" spans="1:5" x14ac:dyDescent="0.25">
      <c r="A158" s="50" t="s">
        <v>5</v>
      </c>
      <c r="B158" s="51" t="s">
        <v>2</v>
      </c>
      <c r="C158" s="47">
        <v>2019</v>
      </c>
      <c r="D158" s="47">
        <v>4</v>
      </c>
      <c r="E158" s="52">
        <v>35</v>
      </c>
    </row>
    <row r="159" spans="1:5" x14ac:dyDescent="0.25">
      <c r="A159" s="50" t="s">
        <v>5</v>
      </c>
      <c r="B159" s="51" t="s">
        <v>68</v>
      </c>
      <c r="C159" s="47">
        <v>2019</v>
      </c>
      <c r="D159" s="47">
        <v>4</v>
      </c>
      <c r="E159" s="52">
        <v>11</v>
      </c>
    </row>
    <row r="160" spans="1:5" x14ac:dyDescent="0.25">
      <c r="A160" s="50" t="s">
        <v>5</v>
      </c>
      <c r="B160" s="51" t="s">
        <v>69</v>
      </c>
      <c r="C160" s="47">
        <v>2019</v>
      </c>
      <c r="D160" s="47">
        <v>4</v>
      </c>
      <c r="E160" s="52">
        <v>13</v>
      </c>
    </row>
    <row r="161" spans="1:5" x14ac:dyDescent="0.25">
      <c r="A161" s="50" t="s">
        <v>5</v>
      </c>
      <c r="B161" s="51" t="s">
        <v>87</v>
      </c>
      <c r="C161" s="47">
        <v>2019</v>
      </c>
      <c r="D161" s="47">
        <v>4</v>
      </c>
      <c r="E161" s="52">
        <v>11</v>
      </c>
    </row>
    <row r="162" spans="1:5" x14ac:dyDescent="0.25">
      <c r="A162" s="50" t="s">
        <v>5</v>
      </c>
      <c r="B162" s="51" t="s">
        <v>88</v>
      </c>
      <c r="C162" s="47">
        <v>2019</v>
      </c>
      <c r="D162" s="47">
        <v>4</v>
      </c>
      <c r="E162" s="52">
        <v>18</v>
      </c>
    </row>
    <row r="163" spans="1:5" x14ac:dyDescent="0.25">
      <c r="A163" s="50" t="s">
        <v>5</v>
      </c>
      <c r="B163" s="51" t="s">
        <v>91</v>
      </c>
      <c r="C163" s="47">
        <v>2019</v>
      </c>
      <c r="D163" s="47">
        <v>4</v>
      </c>
      <c r="E163" s="52">
        <v>26</v>
      </c>
    </row>
    <row r="164" spans="1:5" x14ac:dyDescent="0.25">
      <c r="A164" s="50" t="s">
        <v>5</v>
      </c>
      <c r="B164" s="51" t="s">
        <v>11</v>
      </c>
      <c r="C164" s="47">
        <v>2019</v>
      </c>
      <c r="D164" s="47">
        <v>4</v>
      </c>
      <c r="E164" s="52">
        <v>14</v>
      </c>
    </row>
    <row r="165" spans="1:5" x14ac:dyDescent="0.25">
      <c r="A165" s="50" t="s">
        <v>5</v>
      </c>
      <c r="B165" s="51" t="s">
        <v>79</v>
      </c>
      <c r="C165" s="47">
        <v>2019</v>
      </c>
      <c r="D165" s="47">
        <v>4</v>
      </c>
      <c r="E165" s="52">
        <v>19</v>
      </c>
    </row>
    <row r="166" spans="1:5" x14ac:dyDescent="0.25">
      <c r="A166" s="50" t="s">
        <v>5</v>
      </c>
      <c r="B166" s="51" t="s">
        <v>71</v>
      </c>
      <c r="C166" s="47">
        <v>2019</v>
      </c>
      <c r="D166" s="47">
        <v>4</v>
      </c>
      <c r="E166" s="52">
        <v>15</v>
      </c>
    </row>
    <row r="167" spans="1:5" x14ac:dyDescent="0.25">
      <c r="A167" s="50" t="s">
        <v>5</v>
      </c>
      <c r="B167" s="51" t="s">
        <v>77</v>
      </c>
      <c r="C167" s="47">
        <v>2019</v>
      </c>
      <c r="D167" s="47">
        <v>4</v>
      </c>
      <c r="E167" s="52">
        <v>4</v>
      </c>
    </row>
    <row r="168" spans="1:5" x14ac:dyDescent="0.25">
      <c r="A168" s="50" t="s">
        <v>5</v>
      </c>
      <c r="B168" s="51" t="s">
        <v>90</v>
      </c>
      <c r="C168" s="47">
        <v>2019</v>
      </c>
      <c r="D168" s="47">
        <v>4</v>
      </c>
      <c r="E168" s="52">
        <v>12</v>
      </c>
    </row>
    <row r="169" spans="1:5" x14ac:dyDescent="0.25">
      <c r="A169" s="50" t="s">
        <v>5</v>
      </c>
      <c r="B169" s="51" t="s">
        <v>84</v>
      </c>
      <c r="C169" s="47">
        <v>2019</v>
      </c>
      <c r="D169" s="47">
        <v>4</v>
      </c>
      <c r="E169" s="52">
        <v>4</v>
      </c>
    </row>
    <row r="170" spans="1:5" x14ac:dyDescent="0.25">
      <c r="A170" s="50" t="s">
        <v>5</v>
      </c>
      <c r="B170" s="51" t="s">
        <v>22</v>
      </c>
      <c r="C170" s="47">
        <v>2019</v>
      </c>
      <c r="D170" s="47">
        <v>4</v>
      </c>
      <c r="E170" s="52">
        <v>9</v>
      </c>
    </row>
    <row r="171" spans="1:5" x14ac:dyDescent="0.25">
      <c r="A171" s="50" t="s">
        <v>5</v>
      </c>
      <c r="B171" s="51" t="s">
        <v>78</v>
      </c>
      <c r="C171" s="47">
        <v>2019</v>
      </c>
      <c r="D171" s="47">
        <v>4</v>
      </c>
      <c r="E171" s="52">
        <v>13</v>
      </c>
    </row>
    <row r="172" spans="1:5" x14ac:dyDescent="0.25">
      <c r="A172" s="50" t="s">
        <v>5</v>
      </c>
      <c r="B172" s="51" t="s">
        <v>86</v>
      </c>
      <c r="C172" s="47">
        <v>2019</v>
      </c>
      <c r="D172" s="47">
        <v>4</v>
      </c>
      <c r="E172" s="52">
        <v>23</v>
      </c>
    </row>
    <row r="173" spans="1:5" x14ac:dyDescent="0.25">
      <c r="A173" s="50" t="s">
        <v>5</v>
      </c>
      <c r="B173" s="51" t="s">
        <v>20</v>
      </c>
      <c r="C173" s="47">
        <v>2019</v>
      </c>
      <c r="D173" s="47">
        <v>4</v>
      </c>
      <c r="E173" s="52">
        <v>14</v>
      </c>
    </row>
    <row r="174" spans="1:5" x14ac:dyDescent="0.25">
      <c r="A174" s="50" t="s">
        <v>5</v>
      </c>
      <c r="B174" s="51" t="s">
        <v>17</v>
      </c>
      <c r="C174" s="47">
        <v>2019</v>
      </c>
      <c r="D174" s="47">
        <v>4</v>
      </c>
      <c r="E174" s="52">
        <v>0</v>
      </c>
    </row>
    <row r="175" spans="1:5" x14ac:dyDescent="0.25">
      <c r="A175" s="50" t="s">
        <v>5</v>
      </c>
      <c r="B175" s="53" t="s">
        <v>70</v>
      </c>
      <c r="C175" s="47">
        <v>2019</v>
      </c>
      <c r="D175" s="47">
        <v>4</v>
      </c>
      <c r="E175" s="52">
        <v>5</v>
      </c>
    </row>
    <row r="176" spans="1:5" x14ac:dyDescent="0.25">
      <c r="A176" s="50" t="s">
        <v>5</v>
      </c>
      <c r="B176" s="51" t="s">
        <v>15</v>
      </c>
      <c r="C176" s="47">
        <v>2019</v>
      </c>
      <c r="D176" s="47">
        <v>4</v>
      </c>
      <c r="E176" s="52">
        <v>0</v>
      </c>
    </row>
    <row r="177" spans="1:5" x14ac:dyDescent="0.25">
      <c r="A177" s="50" t="s">
        <v>5</v>
      </c>
      <c r="B177" s="51" t="s">
        <v>12</v>
      </c>
      <c r="C177" s="47">
        <v>2019</v>
      </c>
      <c r="D177" s="47">
        <v>4</v>
      </c>
      <c r="E177" s="52">
        <v>2</v>
      </c>
    </row>
    <row r="178" spans="1:5" x14ac:dyDescent="0.25">
      <c r="A178" s="50" t="s">
        <v>5</v>
      </c>
      <c r="B178" s="51" t="s">
        <v>81</v>
      </c>
      <c r="C178" s="47">
        <v>2019</v>
      </c>
      <c r="D178" s="47">
        <v>5</v>
      </c>
      <c r="E178" s="52">
        <v>71</v>
      </c>
    </row>
    <row r="179" spans="1:5" x14ac:dyDescent="0.25">
      <c r="A179" s="50" t="s">
        <v>5</v>
      </c>
      <c r="B179" s="51" t="s">
        <v>13</v>
      </c>
      <c r="C179" s="47">
        <v>2019</v>
      </c>
      <c r="D179" s="47">
        <v>5</v>
      </c>
      <c r="E179" s="52">
        <v>18</v>
      </c>
    </row>
    <row r="180" spans="1:5" x14ac:dyDescent="0.25">
      <c r="A180" s="50" t="s">
        <v>5</v>
      </c>
      <c r="B180" s="51" t="s">
        <v>75</v>
      </c>
      <c r="C180" s="47">
        <v>2019</v>
      </c>
      <c r="D180" s="47">
        <v>5</v>
      </c>
      <c r="E180" s="52">
        <v>38</v>
      </c>
    </row>
    <row r="181" spans="1:5" x14ac:dyDescent="0.25">
      <c r="A181" s="50" t="s">
        <v>5</v>
      </c>
      <c r="B181" s="51" t="s">
        <v>74</v>
      </c>
      <c r="C181" s="47">
        <v>2019</v>
      </c>
      <c r="D181" s="47">
        <v>5</v>
      </c>
      <c r="E181" s="52">
        <v>41</v>
      </c>
    </row>
    <row r="182" spans="1:5" x14ac:dyDescent="0.25">
      <c r="A182" s="50" t="s">
        <v>5</v>
      </c>
      <c r="B182" s="51" t="s">
        <v>18</v>
      </c>
      <c r="C182" s="47">
        <v>2019</v>
      </c>
      <c r="D182" s="47">
        <v>5</v>
      </c>
      <c r="E182" s="52">
        <v>88</v>
      </c>
    </row>
    <row r="183" spans="1:5" x14ac:dyDescent="0.25">
      <c r="A183" s="50" t="s">
        <v>5</v>
      </c>
      <c r="B183" s="51" t="s">
        <v>85</v>
      </c>
      <c r="C183" s="47">
        <v>2019</v>
      </c>
      <c r="D183" s="47">
        <v>5</v>
      </c>
      <c r="E183" s="52">
        <v>81</v>
      </c>
    </row>
    <row r="184" spans="1:5" x14ac:dyDescent="0.25">
      <c r="A184" s="50" t="s">
        <v>5</v>
      </c>
      <c r="B184" s="51" t="s">
        <v>10</v>
      </c>
      <c r="C184" s="47">
        <v>2019</v>
      </c>
      <c r="D184" s="47">
        <v>5</v>
      </c>
      <c r="E184" s="52">
        <v>42</v>
      </c>
    </row>
    <row r="185" spans="1:5" x14ac:dyDescent="0.25">
      <c r="A185" s="50" t="s">
        <v>5</v>
      </c>
      <c r="B185" s="54" t="s">
        <v>158</v>
      </c>
      <c r="C185" s="47">
        <v>2019</v>
      </c>
      <c r="D185" s="47">
        <v>5</v>
      </c>
      <c r="E185" s="52">
        <v>70</v>
      </c>
    </row>
    <row r="186" spans="1:5" x14ac:dyDescent="0.25">
      <c r="A186" s="50" t="s">
        <v>5</v>
      </c>
      <c r="B186" s="51" t="s">
        <v>21</v>
      </c>
      <c r="C186" s="47">
        <v>2019</v>
      </c>
      <c r="D186" s="47">
        <v>5</v>
      </c>
      <c r="E186" s="52">
        <v>15</v>
      </c>
    </row>
    <row r="187" spans="1:5" x14ac:dyDescent="0.25">
      <c r="A187" s="50" t="s">
        <v>5</v>
      </c>
      <c r="B187" s="51" t="s">
        <v>82</v>
      </c>
      <c r="C187" s="47">
        <v>2019</v>
      </c>
      <c r="D187" s="47">
        <v>5</v>
      </c>
      <c r="E187" s="52">
        <v>34</v>
      </c>
    </row>
    <row r="188" spans="1:5" x14ac:dyDescent="0.25">
      <c r="A188" s="50" t="s">
        <v>5</v>
      </c>
      <c r="B188" s="51" t="s">
        <v>24</v>
      </c>
      <c r="C188" s="47">
        <v>2019</v>
      </c>
      <c r="D188" s="47">
        <v>5</v>
      </c>
      <c r="E188" s="52">
        <v>11</v>
      </c>
    </row>
    <row r="189" spans="1:5" x14ac:dyDescent="0.25">
      <c r="A189" s="50" t="s">
        <v>5</v>
      </c>
      <c r="B189" s="51" t="s">
        <v>76</v>
      </c>
      <c r="C189" s="47">
        <v>2019</v>
      </c>
      <c r="D189" s="47">
        <v>5</v>
      </c>
      <c r="E189" s="52">
        <v>13</v>
      </c>
    </row>
    <row r="190" spans="1:5" x14ac:dyDescent="0.25">
      <c r="A190" s="50" t="s">
        <v>5</v>
      </c>
      <c r="B190" s="51" t="s">
        <v>4</v>
      </c>
      <c r="C190" s="47">
        <v>2019</v>
      </c>
      <c r="D190" s="47">
        <v>5</v>
      </c>
      <c r="E190" s="52">
        <v>38</v>
      </c>
    </row>
    <row r="191" spans="1:5" x14ac:dyDescent="0.25">
      <c r="A191" s="50" t="s">
        <v>5</v>
      </c>
      <c r="B191" s="51" t="s">
        <v>1</v>
      </c>
      <c r="C191" s="47">
        <v>2019</v>
      </c>
      <c r="D191" s="47">
        <v>5</v>
      </c>
      <c r="E191" s="52">
        <v>36</v>
      </c>
    </row>
    <row r="192" spans="1:5" x14ac:dyDescent="0.25">
      <c r="A192" s="50" t="s">
        <v>5</v>
      </c>
      <c r="B192" s="51" t="s">
        <v>80</v>
      </c>
      <c r="C192" s="47">
        <v>2019</v>
      </c>
      <c r="D192" s="47">
        <v>5</v>
      </c>
      <c r="E192" s="52">
        <v>24</v>
      </c>
    </row>
    <row r="193" spans="1:5" x14ac:dyDescent="0.25">
      <c r="A193" s="50" t="s">
        <v>5</v>
      </c>
      <c r="B193" s="51" t="s">
        <v>16</v>
      </c>
      <c r="C193" s="47">
        <v>2019</v>
      </c>
      <c r="D193" s="47">
        <v>5</v>
      </c>
      <c r="E193" s="52">
        <v>19</v>
      </c>
    </row>
    <row r="194" spans="1:5" x14ac:dyDescent="0.25">
      <c r="A194" s="50" t="s">
        <v>5</v>
      </c>
      <c r="B194" s="51" t="s">
        <v>23</v>
      </c>
      <c r="C194" s="47">
        <v>2019</v>
      </c>
      <c r="D194" s="47">
        <v>5</v>
      </c>
      <c r="E194" s="52">
        <v>35</v>
      </c>
    </row>
    <row r="195" spans="1:5" x14ac:dyDescent="0.25">
      <c r="A195" s="50" t="s">
        <v>5</v>
      </c>
      <c r="B195" s="51" t="s">
        <v>83</v>
      </c>
      <c r="C195" s="47">
        <v>2019</v>
      </c>
      <c r="D195" s="47">
        <v>5</v>
      </c>
      <c r="E195" s="52">
        <v>8</v>
      </c>
    </row>
    <row r="196" spans="1:5" x14ac:dyDescent="0.25">
      <c r="A196" s="50" t="s">
        <v>5</v>
      </c>
      <c r="B196" s="51" t="s">
        <v>67</v>
      </c>
      <c r="C196" s="47">
        <v>2019</v>
      </c>
      <c r="D196" s="47">
        <v>5</v>
      </c>
      <c r="E196" s="52">
        <v>17</v>
      </c>
    </row>
    <row r="197" spans="1:5" x14ac:dyDescent="0.25">
      <c r="A197" s="50" t="s">
        <v>5</v>
      </c>
      <c r="B197" s="51" t="s">
        <v>89</v>
      </c>
      <c r="C197" s="47">
        <v>2019</v>
      </c>
      <c r="D197" s="47">
        <v>5</v>
      </c>
      <c r="E197" s="52">
        <v>35</v>
      </c>
    </row>
    <row r="198" spans="1:5" x14ac:dyDescent="0.25">
      <c r="A198" s="50" t="s">
        <v>5</v>
      </c>
      <c r="B198" s="51" t="s">
        <v>19</v>
      </c>
      <c r="C198" s="47">
        <v>2019</v>
      </c>
      <c r="D198" s="47">
        <v>5</v>
      </c>
      <c r="E198" s="52">
        <v>20</v>
      </c>
    </row>
    <row r="199" spans="1:5" x14ac:dyDescent="0.25">
      <c r="A199" s="50" t="s">
        <v>5</v>
      </c>
      <c r="B199" s="51" t="s">
        <v>3</v>
      </c>
      <c r="C199" s="47">
        <v>2019</v>
      </c>
      <c r="D199" s="47">
        <v>5</v>
      </c>
      <c r="E199" s="52">
        <v>10</v>
      </c>
    </row>
    <row r="200" spans="1:5" x14ac:dyDescent="0.25">
      <c r="A200" s="50" t="s">
        <v>5</v>
      </c>
      <c r="B200" s="51" t="s">
        <v>9</v>
      </c>
      <c r="C200" s="47">
        <v>2019</v>
      </c>
      <c r="D200" s="47">
        <v>5</v>
      </c>
      <c r="E200" s="52">
        <v>5</v>
      </c>
    </row>
    <row r="201" spans="1:5" x14ac:dyDescent="0.25">
      <c r="A201" s="50" t="s">
        <v>5</v>
      </c>
      <c r="B201" s="51" t="s">
        <v>0</v>
      </c>
      <c r="C201" s="47">
        <v>2019</v>
      </c>
      <c r="D201" s="47">
        <v>5</v>
      </c>
      <c r="E201" s="52">
        <v>6</v>
      </c>
    </row>
    <row r="202" spans="1:5" x14ac:dyDescent="0.25">
      <c r="A202" s="50" t="s">
        <v>5</v>
      </c>
      <c r="B202" s="51" t="s">
        <v>2</v>
      </c>
      <c r="C202" s="47">
        <v>2019</v>
      </c>
      <c r="D202" s="47">
        <v>5</v>
      </c>
      <c r="E202" s="52">
        <v>44</v>
      </c>
    </row>
    <row r="203" spans="1:5" x14ac:dyDescent="0.25">
      <c r="A203" s="50" t="s">
        <v>5</v>
      </c>
      <c r="B203" s="51" t="s">
        <v>68</v>
      </c>
      <c r="C203" s="47">
        <v>2019</v>
      </c>
      <c r="D203" s="47">
        <v>5</v>
      </c>
      <c r="E203" s="52">
        <v>12</v>
      </c>
    </row>
    <row r="204" spans="1:5" x14ac:dyDescent="0.25">
      <c r="A204" s="50" t="s">
        <v>5</v>
      </c>
      <c r="B204" s="51" t="s">
        <v>69</v>
      </c>
      <c r="C204" s="47">
        <v>2019</v>
      </c>
      <c r="D204" s="47">
        <v>5</v>
      </c>
      <c r="E204" s="52">
        <v>15</v>
      </c>
    </row>
    <row r="205" spans="1:5" x14ac:dyDescent="0.25">
      <c r="A205" s="50" t="s">
        <v>5</v>
      </c>
      <c r="B205" s="51" t="s">
        <v>87</v>
      </c>
      <c r="C205" s="47">
        <v>2019</v>
      </c>
      <c r="D205" s="47">
        <v>5</v>
      </c>
      <c r="E205" s="52">
        <v>15</v>
      </c>
    </row>
    <row r="206" spans="1:5" x14ac:dyDescent="0.25">
      <c r="A206" s="50" t="s">
        <v>5</v>
      </c>
      <c r="B206" s="51" t="s">
        <v>88</v>
      </c>
      <c r="C206" s="47">
        <v>2019</v>
      </c>
      <c r="D206" s="47">
        <v>5</v>
      </c>
      <c r="E206" s="52">
        <v>18</v>
      </c>
    </row>
    <row r="207" spans="1:5" x14ac:dyDescent="0.25">
      <c r="A207" s="50" t="s">
        <v>5</v>
      </c>
      <c r="B207" s="51" t="s">
        <v>91</v>
      </c>
      <c r="C207" s="47">
        <v>2019</v>
      </c>
      <c r="D207" s="47">
        <v>5</v>
      </c>
      <c r="E207" s="52">
        <v>22</v>
      </c>
    </row>
    <row r="208" spans="1:5" x14ac:dyDescent="0.25">
      <c r="A208" s="50" t="s">
        <v>5</v>
      </c>
      <c r="B208" s="51" t="s">
        <v>11</v>
      </c>
      <c r="C208" s="47">
        <v>2019</v>
      </c>
      <c r="D208" s="47">
        <v>5</v>
      </c>
      <c r="E208" s="52">
        <v>14</v>
      </c>
    </row>
    <row r="209" spans="1:5" x14ac:dyDescent="0.25">
      <c r="A209" s="50" t="s">
        <v>5</v>
      </c>
      <c r="B209" s="51" t="s">
        <v>79</v>
      </c>
      <c r="C209" s="47">
        <v>2019</v>
      </c>
      <c r="D209" s="47">
        <v>5</v>
      </c>
      <c r="E209" s="52">
        <v>22</v>
      </c>
    </row>
    <row r="210" spans="1:5" x14ac:dyDescent="0.25">
      <c r="A210" s="50" t="s">
        <v>5</v>
      </c>
      <c r="B210" s="51" t="s">
        <v>71</v>
      </c>
      <c r="C210" s="47">
        <v>2019</v>
      </c>
      <c r="D210" s="47">
        <v>5</v>
      </c>
      <c r="E210" s="52">
        <v>7</v>
      </c>
    </row>
    <row r="211" spans="1:5" x14ac:dyDescent="0.25">
      <c r="A211" s="50" t="s">
        <v>5</v>
      </c>
      <c r="B211" s="51" t="s">
        <v>77</v>
      </c>
      <c r="C211" s="47">
        <v>2019</v>
      </c>
      <c r="D211" s="47">
        <v>5</v>
      </c>
      <c r="E211" s="52">
        <v>3</v>
      </c>
    </row>
    <row r="212" spans="1:5" x14ac:dyDescent="0.25">
      <c r="A212" s="50" t="s">
        <v>5</v>
      </c>
      <c r="B212" s="51" t="s">
        <v>90</v>
      </c>
      <c r="C212" s="47">
        <v>2019</v>
      </c>
      <c r="D212" s="47">
        <v>5</v>
      </c>
      <c r="E212" s="52">
        <v>12</v>
      </c>
    </row>
    <row r="213" spans="1:5" x14ac:dyDescent="0.25">
      <c r="A213" s="50" t="s">
        <v>5</v>
      </c>
      <c r="B213" s="51" t="s">
        <v>84</v>
      </c>
      <c r="C213" s="47">
        <v>2019</v>
      </c>
      <c r="D213" s="47">
        <v>5</v>
      </c>
      <c r="E213" s="52">
        <v>0</v>
      </c>
    </row>
    <row r="214" spans="1:5" x14ac:dyDescent="0.25">
      <c r="A214" s="50" t="s">
        <v>5</v>
      </c>
      <c r="B214" s="51" t="s">
        <v>22</v>
      </c>
      <c r="C214" s="47">
        <v>2019</v>
      </c>
      <c r="D214" s="47">
        <v>5</v>
      </c>
      <c r="E214" s="52">
        <v>15</v>
      </c>
    </row>
    <row r="215" spans="1:5" x14ac:dyDescent="0.25">
      <c r="A215" s="50" t="s">
        <v>5</v>
      </c>
      <c r="B215" s="51" t="s">
        <v>78</v>
      </c>
      <c r="C215" s="47">
        <v>2019</v>
      </c>
      <c r="D215" s="47">
        <v>5</v>
      </c>
      <c r="E215" s="52">
        <v>11</v>
      </c>
    </row>
    <row r="216" spans="1:5" x14ac:dyDescent="0.25">
      <c r="A216" s="50" t="s">
        <v>5</v>
      </c>
      <c r="B216" s="51" t="s">
        <v>86</v>
      </c>
      <c r="C216" s="47">
        <v>2019</v>
      </c>
      <c r="D216" s="47">
        <v>5</v>
      </c>
      <c r="E216" s="52">
        <v>22</v>
      </c>
    </row>
    <row r="217" spans="1:5" x14ac:dyDescent="0.25">
      <c r="A217" s="50" t="s">
        <v>5</v>
      </c>
      <c r="B217" s="51" t="s">
        <v>20</v>
      </c>
      <c r="C217" s="47">
        <v>2019</v>
      </c>
      <c r="D217" s="47">
        <v>5</v>
      </c>
      <c r="E217" s="52">
        <v>9</v>
      </c>
    </row>
    <row r="218" spans="1:5" x14ac:dyDescent="0.25">
      <c r="A218" s="50" t="s">
        <v>5</v>
      </c>
      <c r="B218" s="51" t="s">
        <v>17</v>
      </c>
      <c r="C218" s="47">
        <v>2019</v>
      </c>
      <c r="D218" s="47">
        <v>5</v>
      </c>
      <c r="E218" s="52">
        <v>3</v>
      </c>
    </row>
    <row r="219" spans="1:5" x14ac:dyDescent="0.25">
      <c r="A219" s="50" t="s">
        <v>5</v>
      </c>
      <c r="B219" s="53" t="s">
        <v>70</v>
      </c>
      <c r="C219" s="47">
        <v>2019</v>
      </c>
      <c r="D219" s="47">
        <v>5</v>
      </c>
      <c r="E219" s="52">
        <v>3</v>
      </c>
    </row>
    <row r="220" spans="1:5" x14ac:dyDescent="0.25">
      <c r="A220" s="50" t="s">
        <v>5</v>
      </c>
      <c r="B220" s="51" t="s">
        <v>15</v>
      </c>
      <c r="C220" s="47">
        <v>2019</v>
      </c>
      <c r="D220" s="47">
        <v>5</v>
      </c>
      <c r="E220" s="52">
        <v>0</v>
      </c>
    </row>
    <row r="221" spans="1:5" x14ac:dyDescent="0.25">
      <c r="A221" s="50" t="s">
        <v>5</v>
      </c>
      <c r="B221" s="51" t="s">
        <v>12</v>
      </c>
      <c r="C221" s="47">
        <v>2019</v>
      </c>
      <c r="D221" s="47">
        <v>5</v>
      </c>
      <c r="E221" s="52">
        <v>0</v>
      </c>
    </row>
    <row r="222" spans="1:5" x14ac:dyDescent="0.25">
      <c r="A222" s="50" t="s">
        <v>5</v>
      </c>
      <c r="B222" s="51" t="s">
        <v>81</v>
      </c>
      <c r="C222" s="47">
        <v>2019</v>
      </c>
      <c r="D222" s="47">
        <v>6</v>
      </c>
      <c r="E222" s="52">
        <v>29</v>
      </c>
    </row>
    <row r="223" spans="1:5" x14ac:dyDescent="0.25">
      <c r="A223" s="50" t="s">
        <v>5</v>
      </c>
      <c r="B223" s="51" t="s">
        <v>13</v>
      </c>
      <c r="C223" s="47">
        <v>2019</v>
      </c>
      <c r="D223" s="47">
        <v>6</v>
      </c>
      <c r="E223" s="52">
        <v>21</v>
      </c>
    </row>
    <row r="224" spans="1:5" x14ac:dyDescent="0.25">
      <c r="A224" s="50" t="s">
        <v>5</v>
      </c>
      <c r="B224" s="51" t="s">
        <v>75</v>
      </c>
      <c r="C224" s="47">
        <v>2019</v>
      </c>
      <c r="D224" s="47">
        <v>6</v>
      </c>
      <c r="E224" s="52">
        <v>37</v>
      </c>
    </row>
    <row r="225" spans="1:5" x14ac:dyDescent="0.25">
      <c r="A225" s="50" t="s">
        <v>5</v>
      </c>
      <c r="B225" s="51" t="s">
        <v>74</v>
      </c>
      <c r="C225" s="47">
        <v>2019</v>
      </c>
      <c r="D225" s="47">
        <v>6</v>
      </c>
      <c r="E225" s="52">
        <v>34</v>
      </c>
    </row>
    <row r="226" spans="1:5" x14ac:dyDescent="0.25">
      <c r="A226" s="50" t="s">
        <v>5</v>
      </c>
      <c r="B226" s="51" t="s">
        <v>18</v>
      </c>
      <c r="C226" s="47">
        <v>2019</v>
      </c>
      <c r="D226" s="47">
        <v>6</v>
      </c>
      <c r="E226" s="52">
        <v>50</v>
      </c>
    </row>
    <row r="227" spans="1:5" x14ac:dyDescent="0.25">
      <c r="A227" s="50" t="s">
        <v>5</v>
      </c>
      <c r="B227" s="51" t="s">
        <v>85</v>
      </c>
      <c r="C227" s="47">
        <v>2019</v>
      </c>
      <c r="D227" s="47">
        <v>6</v>
      </c>
      <c r="E227" s="52">
        <v>52</v>
      </c>
    </row>
    <row r="228" spans="1:5" x14ac:dyDescent="0.25">
      <c r="A228" s="50" t="s">
        <v>5</v>
      </c>
      <c r="B228" s="51" t="s">
        <v>10</v>
      </c>
      <c r="C228" s="47">
        <v>2019</v>
      </c>
      <c r="D228" s="47">
        <v>6</v>
      </c>
      <c r="E228" s="52">
        <v>51</v>
      </c>
    </row>
    <row r="229" spans="1:5" x14ac:dyDescent="0.25">
      <c r="A229" s="50" t="s">
        <v>5</v>
      </c>
      <c r="B229" s="54" t="s">
        <v>158</v>
      </c>
      <c r="C229" s="47">
        <v>2019</v>
      </c>
      <c r="D229" s="47">
        <v>6</v>
      </c>
      <c r="E229" s="52">
        <v>18</v>
      </c>
    </row>
    <row r="230" spans="1:5" x14ac:dyDescent="0.25">
      <c r="A230" s="50" t="s">
        <v>5</v>
      </c>
      <c r="B230" s="51" t="s">
        <v>21</v>
      </c>
      <c r="C230" s="47">
        <v>2019</v>
      </c>
      <c r="D230" s="47">
        <v>6</v>
      </c>
      <c r="E230" s="52">
        <v>22</v>
      </c>
    </row>
    <row r="231" spans="1:5" x14ac:dyDescent="0.25">
      <c r="A231" s="50" t="s">
        <v>5</v>
      </c>
      <c r="B231" s="51" t="s">
        <v>82</v>
      </c>
      <c r="C231" s="47">
        <v>2019</v>
      </c>
      <c r="D231" s="47">
        <v>6</v>
      </c>
      <c r="E231" s="52">
        <v>20</v>
      </c>
    </row>
    <row r="232" spans="1:5" x14ac:dyDescent="0.25">
      <c r="A232" s="50" t="s">
        <v>5</v>
      </c>
      <c r="B232" s="51" t="s">
        <v>24</v>
      </c>
      <c r="C232" s="47">
        <v>2019</v>
      </c>
      <c r="D232" s="47">
        <v>6</v>
      </c>
      <c r="E232" s="52">
        <v>21</v>
      </c>
    </row>
    <row r="233" spans="1:5" x14ac:dyDescent="0.25">
      <c r="A233" s="50" t="s">
        <v>5</v>
      </c>
      <c r="B233" s="51" t="s">
        <v>76</v>
      </c>
      <c r="C233" s="47">
        <v>2019</v>
      </c>
      <c r="D233" s="47">
        <v>6</v>
      </c>
      <c r="E233" s="52">
        <v>17</v>
      </c>
    </row>
    <row r="234" spans="1:5" x14ac:dyDescent="0.25">
      <c r="A234" s="50" t="s">
        <v>5</v>
      </c>
      <c r="B234" s="51" t="s">
        <v>4</v>
      </c>
      <c r="C234" s="47">
        <v>2019</v>
      </c>
      <c r="D234" s="47">
        <v>6</v>
      </c>
      <c r="E234" s="52">
        <v>29</v>
      </c>
    </row>
    <row r="235" spans="1:5" x14ac:dyDescent="0.25">
      <c r="A235" s="50" t="s">
        <v>5</v>
      </c>
      <c r="B235" s="51" t="s">
        <v>1</v>
      </c>
      <c r="C235" s="47">
        <v>2019</v>
      </c>
      <c r="D235" s="47">
        <v>6</v>
      </c>
      <c r="E235" s="52">
        <v>48</v>
      </c>
    </row>
    <row r="236" spans="1:5" x14ac:dyDescent="0.25">
      <c r="A236" s="50" t="s">
        <v>5</v>
      </c>
      <c r="B236" s="51" t="s">
        <v>80</v>
      </c>
      <c r="C236" s="47">
        <v>2019</v>
      </c>
      <c r="D236" s="47">
        <v>6</v>
      </c>
      <c r="E236" s="52">
        <v>41</v>
      </c>
    </row>
    <row r="237" spans="1:5" x14ac:dyDescent="0.25">
      <c r="A237" s="50" t="s">
        <v>5</v>
      </c>
      <c r="B237" s="51" t="s">
        <v>16</v>
      </c>
      <c r="C237" s="47">
        <v>2019</v>
      </c>
      <c r="D237" s="47">
        <v>6</v>
      </c>
      <c r="E237" s="52">
        <v>24</v>
      </c>
    </row>
    <row r="238" spans="1:5" x14ac:dyDescent="0.25">
      <c r="A238" s="50" t="s">
        <v>5</v>
      </c>
      <c r="B238" s="51" t="s">
        <v>23</v>
      </c>
      <c r="C238" s="47">
        <v>2019</v>
      </c>
      <c r="D238" s="47">
        <v>6</v>
      </c>
      <c r="E238" s="52">
        <v>39</v>
      </c>
    </row>
    <row r="239" spans="1:5" x14ac:dyDescent="0.25">
      <c r="A239" s="50" t="s">
        <v>5</v>
      </c>
      <c r="B239" s="51" t="s">
        <v>83</v>
      </c>
      <c r="C239" s="47">
        <v>2019</v>
      </c>
      <c r="D239" s="47">
        <v>6</v>
      </c>
      <c r="E239" s="52">
        <v>6</v>
      </c>
    </row>
    <row r="240" spans="1:5" x14ac:dyDescent="0.25">
      <c r="A240" s="50" t="s">
        <v>5</v>
      </c>
      <c r="B240" s="51" t="s">
        <v>67</v>
      </c>
      <c r="C240" s="47">
        <v>2019</v>
      </c>
      <c r="D240" s="47">
        <v>6</v>
      </c>
      <c r="E240" s="52">
        <v>15</v>
      </c>
    </row>
    <row r="241" spans="1:5" x14ac:dyDescent="0.25">
      <c r="A241" s="50" t="s">
        <v>5</v>
      </c>
      <c r="B241" s="51" t="s">
        <v>89</v>
      </c>
      <c r="C241" s="47">
        <v>2019</v>
      </c>
      <c r="D241" s="47">
        <v>6</v>
      </c>
      <c r="E241" s="52">
        <v>38</v>
      </c>
    </row>
    <row r="242" spans="1:5" x14ac:dyDescent="0.25">
      <c r="A242" s="50" t="s">
        <v>5</v>
      </c>
      <c r="B242" s="51" t="s">
        <v>19</v>
      </c>
      <c r="C242" s="47">
        <v>2019</v>
      </c>
      <c r="D242" s="47">
        <v>6</v>
      </c>
      <c r="E242" s="52">
        <v>12</v>
      </c>
    </row>
    <row r="243" spans="1:5" x14ac:dyDescent="0.25">
      <c r="A243" s="50" t="s">
        <v>5</v>
      </c>
      <c r="B243" s="51" t="s">
        <v>3</v>
      </c>
      <c r="C243" s="47">
        <v>2019</v>
      </c>
      <c r="D243" s="47">
        <v>6</v>
      </c>
      <c r="E243" s="52">
        <v>12</v>
      </c>
    </row>
    <row r="244" spans="1:5" x14ac:dyDescent="0.25">
      <c r="A244" s="50" t="s">
        <v>5</v>
      </c>
      <c r="B244" s="51" t="s">
        <v>9</v>
      </c>
      <c r="C244" s="47">
        <v>2019</v>
      </c>
      <c r="D244" s="47">
        <v>6</v>
      </c>
      <c r="E244" s="52">
        <v>11</v>
      </c>
    </row>
    <row r="245" spans="1:5" x14ac:dyDescent="0.25">
      <c r="A245" s="50" t="s">
        <v>5</v>
      </c>
      <c r="B245" s="51" t="s">
        <v>0</v>
      </c>
      <c r="C245" s="47">
        <v>2019</v>
      </c>
      <c r="D245" s="47">
        <v>6</v>
      </c>
      <c r="E245" s="52">
        <v>13</v>
      </c>
    </row>
    <row r="246" spans="1:5" x14ac:dyDescent="0.25">
      <c r="A246" s="50" t="s">
        <v>5</v>
      </c>
      <c r="B246" s="51" t="s">
        <v>2</v>
      </c>
      <c r="C246" s="47">
        <v>2019</v>
      </c>
      <c r="D246" s="47">
        <v>6</v>
      </c>
      <c r="E246" s="52">
        <v>44</v>
      </c>
    </row>
    <row r="247" spans="1:5" x14ac:dyDescent="0.25">
      <c r="A247" s="50" t="s">
        <v>5</v>
      </c>
      <c r="B247" s="51" t="s">
        <v>68</v>
      </c>
      <c r="C247" s="47">
        <v>2019</v>
      </c>
      <c r="D247" s="47">
        <v>6</v>
      </c>
      <c r="E247" s="52">
        <v>12</v>
      </c>
    </row>
    <row r="248" spans="1:5" x14ac:dyDescent="0.25">
      <c r="A248" s="50" t="s">
        <v>5</v>
      </c>
      <c r="B248" s="51" t="s">
        <v>69</v>
      </c>
      <c r="C248" s="47">
        <v>2019</v>
      </c>
      <c r="D248" s="47">
        <v>6</v>
      </c>
      <c r="E248" s="52">
        <v>13</v>
      </c>
    </row>
    <row r="249" spans="1:5" x14ac:dyDescent="0.25">
      <c r="A249" s="50" t="s">
        <v>5</v>
      </c>
      <c r="B249" s="51" t="s">
        <v>87</v>
      </c>
      <c r="C249" s="47">
        <v>2019</v>
      </c>
      <c r="D249" s="47">
        <v>6</v>
      </c>
      <c r="E249" s="52">
        <v>16</v>
      </c>
    </row>
    <row r="250" spans="1:5" x14ac:dyDescent="0.25">
      <c r="A250" s="50" t="s">
        <v>5</v>
      </c>
      <c r="B250" s="51" t="s">
        <v>88</v>
      </c>
      <c r="C250" s="47">
        <v>2019</v>
      </c>
      <c r="D250" s="47">
        <v>6</v>
      </c>
      <c r="E250" s="52">
        <v>12</v>
      </c>
    </row>
    <row r="251" spans="1:5" x14ac:dyDescent="0.25">
      <c r="A251" s="50" t="s">
        <v>5</v>
      </c>
      <c r="B251" s="51" t="s">
        <v>91</v>
      </c>
      <c r="C251" s="47">
        <v>2019</v>
      </c>
      <c r="D251" s="47">
        <v>6</v>
      </c>
      <c r="E251" s="52">
        <v>13</v>
      </c>
    </row>
    <row r="252" spans="1:5" x14ac:dyDescent="0.25">
      <c r="A252" s="50" t="s">
        <v>5</v>
      </c>
      <c r="B252" s="51" t="s">
        <v>11</v>
      </c>
      <c r="C252" s="47">
        <v>2019</v>
      </c>
      <c r="D252" s="47">
        <v>6</v>
      </c>
      <c r="E252" s="52">
        <v>21</v>
      </c>
    </row>
    <row r="253" spans="1:5" x14ac:dyDescent="0.25">
      <c r="A253" s="50" t="s">
        <v>5</v>
      </c>
      <c r="B253" s="51" t="s">
        <v>79</v>
      </c>
      <c r="C253" s="47">
        <v>2019</v>
      </c>
      <c r="D253" s="47">
        <v>6</v>
      </c>
      <c r="E253" s="52">
        <v>29</v>
      </c>
    </row>
    <row r="254" spans="1:5" x14ac:dyDescent="0.25">
      <c r="A254" s="50" t="s">
        <v>5</v>
      </c>
      <c r="B254" s="51" t="s">
        <v>71</v>
      </c>
      <c r="C254" s="47">
        <v>2019</v>
      </c>
      <c r="D254" s="47">
        <v>6</v>
      </c>
      <c r="E254" s="52">
        <v>3</v>
      </c>
    </row>
    <row r="255" spans="1:5" x14ac:dyDescent="0.25">
      <c r="A255" s="50" t="s">
        <v>5</v>
      </c>
      <c r="B255" s="51" t="s">
        <v>77</v>
      </c>
      <c r="C255" s="47">
        <v>2019</v>
      </c>
      <c r="D255" s="47">
        <v>6</v>
      </c>
      <c r="E255" s="52">
        <v>8</v>
      </c>
    </row>
    <row r="256" spans="1:5" x14ac:dyDescent="0.25">
      <c r="A256" s="50" t="s">
        <v>5</v>
      </c>
      <c r="B256" s="51" t="s">
        <v>90</v>
      </c>
      <c r="C256" s="47">
        <v>2019</v>
      </c>
      <c r="D256" s="47">
        <v>6</v>
      </c>
      <c r="E256" s="52">
        <v>20</v>
      </c>
    </row>
    <row r="257" spans="1:5" x14ac:dyDescent="0.25">
      <c r="A257" s="50" t="s">
        <v>5</v>
      </c>
      <c r="B257" s="51" t="s">
        <v>84</v>
      </c>
      <c r="C257" s="47">
        <v>2019</v>
      </c>
      <c r="D257" s="47">
        <v>6</v>
      </c>
      <c r="E257" s="52">
        <v>5</v>
      </c>
    </row>
    <row r="258" spans="1:5" x14ac:dyDescent="0.25">
      <c r="A258" s="50" t="s">
        <v>5</v>
      </c>
      <c r="B258" s="51" t="s">
        <v>22</v>
      </c>
      <c r="C258" s="47">
        <v>2019</v>
      </c>
      <c r="D258" s="47">
        <v>6</v>
      </c>
      <c r="E258" s="52">
        <v>3</v>
      </c>
    </row>
    <row r="259" spans="1:5" x14ac:dyDescent="0.25">
      <c r="A259" s="50" t="s">
        <v>5</v>
      </c>
      <c r="B259" s="51" t="s">
        <v>78</v>
      </c>
      <c r="C259" s="47">
        <v>2019</v>
      </c>
      <c r="D259" s="47">
        <v>6</v>
      </c>
      <c r="E259" s="52">
        <v>9</v>
      </c>
    </row>
    <row r="260" spans="1:5" x14ac:dyDescent="0.25">
      <c r="A260" s="50" t="s">
        <v>5</v>
      </c>
      <c r="B260" s="51" t="s">
        <v>86</v>
      </c>
      <c r="C260" s="47">
        <v>2019</v>
      </c>
      <c r="D260" s="47">
        <v>6</v>
      </c>
      <c r="E260" s="52">
        <v>18</v>
      </c>
    </row>
    <row r="261" spans="1:5" x14ac:dyDescent="0.25">
      <c r="A261" s="50" t="s">
        <v>5</v>
      </c>
      <c r="B261" s="51" t="s">
        <v>20</v>
      </c>
      <c r="C261" s="47">
        <v>2019</v>
      </c>
      <c r="D261" s="47">
        <v>6</v>
      </c>
      <c r="E261" s="52">
        <v>15</v>
      </c>
    </row>
    <row r="262" spans="1:5" x14ac:dyDescent="0.25">
      <c r="A262" s="50" t="s">
        <v>5</v>
      </c>
      <c r="B262" s="51" t="s">
        <v>17</v>
      </c>
      <c r="C262" s="47">
        <v>2019</v>
      </c>
      <c r="D262" s="47">
        <v>6</v>
      </c>
      <c r="E262" s="52">
        <v>0</v>
      </c>
    </row>
    <row r="263" spans="1:5" x14ac:dyDescent="0.25">
      <c r="A263" s="50" t="s">
        <v>5</v>
      </c>
      <c r="B263" s="53" t="s">
        <v>70</v>
      </c>
      <c r="C263" s="47">
        <v>2019</v>
      </c>
      <c r="D263" s="47">
        <v>6</v>
      </c>
      <c r="E263" s="52">
        <v>0</v>
      </c>
    </row>
    <row r="264" spans="1:5" x14ac:dyDescent="0.25">
      <c r="A264" s="50" t="s">
        <v>5</v>
      </c>
      <c r="B264" s="51" t="s">
        <v>15</v>
      </c>
      <c r="C264" s="47">
        <v>2019</v>
      </c>
      <c r="D264" s="47">
        <v>6</v>
      </c>
      <c r="E264" s="52">
        <v>0</v>
      </c>
    </row>
    <row r="265" spans="1:5" x14ac:dyDescent="0.25">
      <c r="A265" s="50" t="s">
        <v>5</v>
      </c>
      <c r="B265" s="51" t="s">
        <v>12</v>
      </c>
      <c r="C265" s="47">
        <v>2019</v>
      </c>
      <c r="D265" s="47">
        <v>6</v>
      </c>
      <c r="E265" s="52">
        <v>4</v>
      </c>
    </row>
    <row r="266" spans="1:5" x14ac:dyDescent="0.25">
      <c r="A266" s="50" t="s">
        <v>5</v>
      </c>
      <c r="B266" s="51" t="s">
        <v>81</v>
      </c>
      <c r="C266" s="47">
        <v>2019</v>
      </c>
      <c r="D266" s="47">
        <v>7</v>
      </c>
      <c r="E266" s="52">
        <v>12</v>
      </c>
    </row>
    <row r="267" spans="1:5" x14ac:dyDescent="0.25">
      <c r="A267" s="50" t="s">
        <v>5</v>
      </c>
      <c r="B267" s="51" t="s">
        <v>13</v>
      </c>
      <c r="C267" s="47">
        <v>2019</v>
      </c>
      <c r="D267" s="47">
        <v>7</v>
      </c>
      <c r="E267" s="52">
        <v>0</v>
      </c>
    </row>
    <row r="268" spans="1:5" x14ac:dyDescent="0.25">
      <c r="A268" s="50" t="s">
        <v>5</v>
      </c>
      <c r="B268" s="51" t="s">
        <v>75</v>
      </c>
      <c r="C268" s="47">
        <v>2019</v>
      </c>
      <c r="D268" s="47">
        <v>7</v>
      </c>
      <c r="E268" s="52">
        <v>46</v>
      </c>
    </row>
    <row r="269" spans="1:5" x14ac:dyDescent="0.25">
      <c r="A269" s="50" t="s">
        <v>5</v>
      </c>
      <c r="B269" s="51" t="s">
        <v>74</v>
      </c>
      <c r="C269" s="47">
        <v>2019</v>
      </c>
      <c r="D269" s="47">
        <v>7</v>
      </c>
      <c r="E269" s="52">
        <v>35</v>
      </c>
    </row>
    <row r="270" spans="1:5" x14ac:dyDescent="0.25">
      <c r="A270" s="50" t="s">
        <v>5</v>
      </c>
      <c r="B270" s="51" t="s">
        <v>18</v>
      </c>
      <c r="C270" s="47">
        <v>2019</v>
      </c>
      <c r="D270" s="47">
        <v>7</v>
      </c>
      <c r="E270" s="52">
        <v>39</v>
      </c>
    </row>
    <row r="271" spans="1:5" x14ac:dyDescent="0.25">
      <c r="A271" s="50" t="s">
        <v>5</v>
      </c>
      <c r="B271" s="51" t="s">
        <v>85</v>
      </c>
      <c r="C271" s="47">
        <v>2019</v>
      </c>
      <c r="D271" s="47">
        <v>7</v>
      </c>
      <c r="E271" s="52">
        <v>62</v>
      </c>
    </row>
    <row r="272" spans="1:5" x14ac:dyDescent="0.25">
      <c r="A272" s="50" t="s">
        <v>5</v>
      </c>
      <c r="B272" s="51" t="s">
        <v>10</v>
      </c>
      <c r="C272" s="47">
        <v>2019</v>
      </c>
      <c r="D272" s="47">
        <v>7</v>
      </c>
      <c r="E272" s="52">
        <v>63</v>
      </c>
    </row>
    <row r="273" spans="1:5" x14ac:dyDescent="0.25">
      <c r="A273" s="50" t="s">
        <v>5</v>
      </c>
      <c r="B273" s="54" t="s">
        <v>158</v>
      </c>
      <c r="C273" s="47">
        <v>2019</v>
      </c>
      <c r="D273" s="47">
        <v>7</v>
      </c>
      <c r="E273" s="52">
        <v>7</v>
      </c>
    </row>
    <row r="274" spans="1:5" x14ac:dyDescent="0.25">
      <c r="A274" s="50" t="s">
        <v>5</v>
      </c>
      <c r="B274" s="51" t="s">
        <v>21</v>
      </c>
      <c r="C274" s="47">
        <v>2019</v>
      </c>
      <c r="D274" s="47">
        <v>7</v>
      </c>
      <c r="E274" s="52">
        <v>17</v>
      </c>
    </row>
    <row r="275" spans="1:5" x14ac:dyDescent="0.25">
      <c r="A275" s="50" t="s">
        <v>5</v>
      </c>
      <c r="B275" s="51" t="s">
        <v>82</v>
      </c>
      <c r="C275" s="47">
        <v>2019</v>
      </c>
      <c r="D275" s="47">
        <v>7</v>
      </c>
      <c r="E275" s="52">
        <v>11</v>
      </c>
    </row>
    <row r="276" spans="1:5" x14ac:dyDescent="0.25">
      <c r="A276" s="50" t="s">
        <v>5</v>
      </c>
      <c r="B276" s="51" t="s">
        <v>24</v>
      </c>
      <c r="C276" s="47">
        <v>2019</v>
      </c>
      <c r="D276" s="47">
        <v>7</v>
      </c>
      <c r="E276" s="52">
        <v>17</v>
      </c>
    </row>
    <row r="277" spans="1:5" x14ac:dyDescent="0.25">
      <c r="A277" s="50" t="s">
        <v>5</v>
      </c>
      <c r="B277" s="51" t="s">
        <v>76</v>
      </c>
      <c r="C277" s="47">
        <v>2019</v>
      </c>
      <c r="D277" s="47">
        <v>7</v>
      </c>
      <c r="E277" s="52">
        <v>12</v>
      </c>
    </row>
    <row r="278" spans="1:5" x14ac:dyDescent="0.25">
      <c r="A278" s="50" t="s">
        <v>5</v>
      </c>
      <c r="B278" s="51" t="s">
        <v>4</v>
      </c>
      <c r="C278" s="47">
        <v>2019</v>
      </c>
      <c r="D278" s="47">
        <v>7</v>
      </c>
      <c r="E278" s="52">
        <v>48</v>
      </c>
    </row>
    <row r="279" spans="1:5" x14ac:dyDescent="0.25">
      <c r="A279" s="50" t="s">
        <v>5</v>
      </c>
      <c r="B279" s="51" t="s">
        <v>1</v>
      </c>
      <c r="C279" s="47">
        <v>2019</v>
      </c>
      <c r="D279" s="47">
        <v>7</v>
      </c>
      <c r="E279" s="52">
        <v>52</v>
      </c>
    </row>
    <row r="280" spans="1:5" x14ac:dyDescent="0.25">
      <c r="A280" s="50" t="s">
        <v>5</v>
      </c>
      <c r="B280" s="51" t="s">
        <v>80</v>
      </c>
      <c r="C280" s="47">
        <v>2019</v>
      </c>
      <c r="D280" s="47">
        <v>7</v>
      </c>
      <c r="E280" s="52">
        <v>45</v>
      </c>
    </row>
    <row r="281" spans="1:5" x14ac:dyDescent="0.25">
      <c r="A281" s="50" t="s">
        <v>5</v>
      </c>
      <c r="B281" s="51" t="s">
        <v>16</v>
      </c>
      <c r="C281" s="47">
        <v>2019</v>
      </c>
      <c r="D281" s="47">
        <v>7</v>
      </c>
      <c r="E281" s="52">
        <v>29</v>
      </c>
    </row>
    <row r="282" spans="1:5" x14ac:dyDescent="0.25">
      <c r="A282" s="50" t="s">
        <v>5</v>
      </c>
      <c r="B282" s="51" t="s">
        <v>23</v>
      </c>
      <c r="C282" s="47">
        <v>2019</v>
      </c>
      <c r="D282" s="47">
        <v>7</v>
      </c>
      <c r="E282" s="52">
        <v>37</v>
      </c>
    </row>
    <row r="283" spans="1:5" x14ac:dyDescent="0.25">
      <c r="A283" s="50" t="s">
        <v>5</v>
      </c>
      <c r="B283" s="51" t="s">
        <v>83</v>
      </c>
      <c r="C283" s="47">
        <v>2019</v>
      </c>
      <c r="D283" s="47">
        <v>7</v>
      </c>
      <c r="E283" s="52">
        <v>9</v>
      </c>
    </row>
    <row r="284" spans="1:5" x14ac:dyDescent="0.25">
      <c r="A284" s="50" t="s">
        <v>5</v>
      </c>
      <c r="B284" s="51" t="s">
        <v>67</v>
      </c>
      <c r="C284" s="47">
        <v>2019</v>
      </c>
      <c r="D284" s="47">
        <v>7</v>
      </c>
      <c r="E284" s="52">
        <v>34</v>
      </c>
    </row>
    <row r="285" spans="1:5" x14ac:dyDescent="0.25">
      <c r="A285" s="50" t="s">
        <v>5</v>
      </c>
      <c r="B285" s="51" t="s">
        <v>89</v>
      </c>
      <c r="C285" s="47">
        <v>2019</v>
      </c>
      <c r="D285" s="47">
        <v>7</v>
      </c>
      <c r="E285" s="52">
        <v>32</v>
      </c>
    </row>
    <row r="286" spans="1:5" x14ac:dyDescent="0.25">
      <c r="A286" s="50" t="s">
        <v>5</v>
      </c>
      <c r="B286" s="51" t="s">
        <v>19</v>
      </c>
      <c r="C286" s="47">
        <v>2019</v>
      </c>
      <c r="D286" s="47">
        <v>7</v>
      </c>
      <c r="E286" s="52">
        <v>14</v>
      </c>
    </row>
    <row r="287" spans="1:5" x14ac:dyDescent="0.25">
      <c r="A287" s="50" t="s">
        <v>5</v>
      </c>
      <c r="B287" s="51" t="s">
        <v>3</v>
      </c>
      <c r="C287" s="47">
        <v>2019</v>
      </c>
      <c r="D287" s="47">
        <v>7</v>
      </c>
      <c r="E287" s="52">
        <v>25</v>
      </c>
    </row>
    <row r="288" spans="1:5" x14ac:dyDescent="0.25">
      <c r="A288" s="50" t="s">
        <v>5</v>
      </c>
      <c r="B288" s="51" t="s">
        <v>9</v>
      </c>
      <c r="C288" s="47">
        <v>2019</v>
      </c>
      <c r="D288" s="47">
        <v>7</v>
      </c>
      <c r="E288" s="52">
        <v>13</v>
      </c>
    </row>
    <row r="289" spans="1:5" x14ac:dyDescent="0.25">
      <c r="A289" s="50" t="s">
        <v>5</v>
      </c>
      <c r="B289" s="51" t="s">
        <v>0</v>
      </c>
      <c r="C289" s="47">
        <v>2019</v>
      </c>
      <c r="D289" s="47">
        <v>7</v>
      </c>
      <c r="E289" s="52">
        <v>15</v>
      </c>
    </row>
    <row r="290" spans="1:5" x14ac:dyDescent="0.25">
      <c r="A290" s="50" t="s">
        <v>5</v>
      </c>
      <c r="B290" s="51" t="s">
        <v>2</v>
      </c>
      <c r="C290" s="47">
        <v>2019</v>
      </c>
      <c r="D290" s="47">
        <v>7</v>
      </c>
      <c r="E290" s="52">
        <v>55</v>
      </c>
    </row>
    <row r="291" spans="1:5" x14ac:dyDescent="0.25">
      <c r="A291" s="50" t="s">
        <v>5</v>
      </c>
      <c r="B291" s="51" t="s">
        <v>68</v>
      </c>
      <c r="C291" s="47">
        <v>2019</v>
      </c>
      <c r="D291" s="47">
        <v>7</v>
      </c>
      <c r="E291" s="52">
        <v>21</v>
      </c>
    </row>
    <row r="292" spans="1:5" x14ac:dyDescent="0.25">
      <c r="A292" s="50" t="s">
        <v>5</v>
      </c>
      <c r="B292" s="51" t="s">
        <v>69</v>
      </c>
      <c r="C292" s="47">
        <v>2019</v>
      </c>
      <c r="D292" s="47">
        <v>7</v>
      </c>
      <c r="E292" s="52">
        <v>12</v>
      </c>
    </row>
    <row r="293" spans="1:5" x14ac:dyDescent="0.25">
      <c r="A293" s="50" t="s">
        <v>5</v>
      </c>
      <c r="B293" s="51" t="s">
        <v>87</v>
      </c>
      <c r="C293" s="47">
        <v>2019</v>
      </c>
      <c r="D293" s="47">
        <v>7</v>
      </c>
      <c r="E293" s="52">
        <v>6</v>
      </c>
    </row>
    <row r="294" spans="1:5" x14ac:dyDescent="0.25">
      <c r="A294" s="50" t="s">
        <v>5</v>
      </c>
      <c r="B294" s="51" t="s">
        <v>88</v>
      </c>
      <c r="C294" s="47">
        <v>2019</v>
      </c>
      <c r="D294" s="47">
        <v>7</v>
      </c>
      <c r="E294" s="52">
        <v>12</v>
      </c>
    </row>
    <row r="295" spans="1:5" x14ac:dyDescent="0.25">
      <c r="A295" s="50" t="s">
        <v>5</v>
      </c>
      <c r="B295" s="51" t="s">
        <v>91</v>
      </c>
      <c r="C295" s="47">
        <v>2019</v>
      </c>
      <c r="D295" s="47">
        <v>7</v>
      </c>
      <c r="E295" s="52">
        <v>28</v>
      </c>
    </row>
    <row r="296" spans="1:5" x14ac:dyDescent="0.25">
      <c r="A296" s="50" t="s">
        <v>5</v>
      </c>
      <c r="B296" s="51" t="s">
        <v>11</v>
      </c>
      <c r="C296" s="47">
        <v>2019</v>
      </c>
      <c r="D296" s="47">
        <v>7</v>
      </c>
      <c r="E296" s="52">
        <v>18</v>
      </c>
    </row>
    <row r="297" spans="1:5" x14ac:dyDescent="0.25">
      <c r="A297" s="50" t="s">
        <v>5</v>
      </c>
      <c r="B297" s="51" t="s">
        <v>79</v>
      </c>
      <c r="C297" s="47">
        <v>2019</v>
      </c>
      <c r="D297" s="47">
        <v>7</v>
      </c>
      <c r="E297" s="52">
        <v>42</v>
      </c>
    </row>
    <row r="298" spans="1:5" x14ac:dyDescent="0.25">
      <c r="A298" s="50" t="s">
        <v>5</v>
      </c>
      <c r="B298" s="51" t="s">
        <v>71</v>
      </c>
      <c r="C298" s="47">
        <v>2019</v>
      </c>
      <c r="D298" s="47">
        <v>7</v>
      </c>
      <c r="E298" s="52">
        <v>9</v>
      </c>
    </row>
    <row r="299" spans="1:5" x14ac:dyDescent="0.25">
      <c r="A299" s="50" t="s">
        <v>5</v>
      </c>
      <c r="B299" s="51" t="s">
        <v>77</v>
      </c>
      <c r="C299" s="47">
        <v>2019</v>
      </c>
      <c r="D299" s="47">
        <v>7</v>
      </c>
      <c r="E299" s="52">
        <v>0</v>
      </c>
    </row>
    <row r="300" spans="1:5" x14ac:dyDescent="0.25">
      <c r="A300" s="50" t="s">
        <v>5</v>
      </c>
      <c r="B300" s="51" t="s">
        <v>90</v>
      </c>
      <c r="C300" s="47">
        <v>2019</v>
      </c>
      <c r="D300" s="47">
        <v>7</v>
      </c>
      <c r="E300" s="52">
        <v>13</v>
      </c>
    </row>
    <row r="301" spans="1:5" x14ac:dyDescent="0.25">
      <c r="A301" s="50" t="s">
        <v>5</v>
      </c>
      <c r="B301" s="51" t="s">
        <v>84</v>
      </c>
      <c r="C301" s="47">
        <v>2019</v>
      </c>
      <c r="D301" s="47">
        <v>7</v>
      </c>
      <c r="E301" s="52">
        <v>11</v>
      </c>
    </row>
    <row r="302" spans="1:5" x14ac:dyDescent="0.25">
      <c r="A302" s="50" t="s">
        <v>5</v>
      </c>
      <c r="B302" s="51" t="s">
        <v>22</v>
      </c>
      <c r="C302" s="47">
        <v>2019</v>
      </c>
      <c r="D302" s="47">
        <v>7</v>
      </c>
      <c r="E302" s="52">
        <v>0</v>
      </c>
    </row>
    <row r="303" spans="1:5" x14ac:dyDescent="0.25">
      <c r="A303" s="50" t="s">
        <v>5</v>
      </c>
      <c r="B303" s="51" t="s">
        <v>78</v>
      </c>
      <c r="C303" s="47">
        <v>2019</v>
      </c>
      <c r="D303" s="47">
        <v>7</v>
      </c>
      <c r="E303" s="52">
        <v>5</v>
      </c>
    </row>
    <row r="304" spans="1:5" x14ac:dyDescent="0.25">
      <c r="A304" s="50" t="s">
        <v>5</v>
      </c>
      <c r="B304" s="51" t="s">
        <v>86</v>
      </c>
      <c r="C304" s="47">
        <v>2019</v>
      </c>
      <c r="D304" s="47">
        <v>7</v>
      </c>
      <c r="E304" s="52">
        <v>13</v>
      </c>
    </row>
    <row r="305" spans="1:5" x14ac:dyDescent="0.25">
      <c r="A305" s="50" t="s">
        <v>5</v>
      </c>
      <c r="B305" s="51" t="s">
        <v>20</v>
      </c>
      <c r="C305" s="47">
        <v>2019</v>
      </c>
      <c r="D305" s="47">
        <v>7</v>
      </c>
      <c r="E305" s="52">
        <v>11</v>
      </c>
    </row>
    <row r="306" spans="1:5" x14ac:dyDescent="0.25">
      <c r="A306" s="50" t="s">
        <v>5</v>
      </c>
      <c r="B306" s="51" t="s">
        <v>17</v>
      </c>
      <c r="C306" s="47">
        <v>2019</v>
      </c>
      <c r="D306" s="47">
        <v>7</v>
      </c>
      <c r="E306" s="52">
        <v>0</v>
      </c>
    </row>
    <row r="307" spans="1:5" x14ac:dyDescent="0.25">
      <c r="A307" s="50" t="s">
        <v>5</v>
      </c>
      <c r="B307" s="53" t="s">
        <v>70</v>
      </c>
      <c r="C307" s="47">
        <v>2019</v>
      </c>
      <c r="D307" s="47">
        <v>7</v>
      </c>
      <c r="E307" s="52">
        <v>4</v>
      </c>
    </row>
    <row r="308" spans="1:5" x14ac:dyDescent="0.25">
      <c r="A308" s="50" t="s">
        <v>5</v>
      </c>
      <c r="B308" s="51" t="s">
        <v>15</v>
      </c>
      <c r="C308" s="47">
        <v>2019</v>
      </c>
      <c r="D308" s="47">
        <v>7</v>
      </c>
      <c r="E308" s="52">
        <v>0</v>
      </c>
    </row>
    <row r="309" spans="1:5" x14ac:dyDescent="0.25">
      <c r="A309" s="50" t="s">
        <v>5</v>
      </c>
      <c r="B309" s="51" t="s">
        <v>12</v>
      </c>
      <c r="C309" s="47">
        <v>2019</v>
      </c>
      <c r="D309" s="47">
        <v>7</v>
      </c>
      <c r="E309" s="52">
        <v>3</v>
      </c>
    </row>
    <row r="310" spans="1:5" x14ac:dyDescent="0.25">
      <c r="A310" s="50" t="s">
        <v>5</v>
      </c>
      <c r="B310" s="51" t="s">
        <v>81</v>
      </c>
      <c r="C310" s="47">
        <v>2019</v>
      </c>
      <c r="D310" s="47">
        <v>8</v>
      </c>
      <c r="E310" s="52">
        <v>11</v>
      </c>
    </row>
    <row r="311" spans="1:5" x14ac:dyDescent="0.25">
      <c r="A311" s="50" t="s">
        <v>5</v>
      </c>
      <c r="B311" s="51" t="s">
        <v>13</v>
      </c>
      <c r="C311" s="47">
        <v>2019</v>
      </c>
      <c r="D311" s="47">
        <v>8</v>
      </c>
      <c r="E311" s="52">
        <v>0</v>
      </c>
    </row>
    <row r="312" spans="1:5" x14ac:dyDescent="0.25">
      <c r="A312" s="50" t="s">
        <v>5</v>
      </c>
      <c r="B312" s="51" t="s">
        <v>75</v>
      </c>
      <c r="C312" s="47">
        <v>2019</v>
      </c>
      <c r="D312" s="47">
        <v>8</v>
      </c>
      <c r="E312" s="52">
        <v>47</v>
      </c>
    </row>
    <row r="313" spans="1:5" x14ac:dyDescent="0.25">
      <c r="A313" s="50" t="s">
        <v>5</v>
      </c>
      <c r="B313" s="51" t="s">
        <v>74</v>
      </c>
      <c r="C313" s="47">
        <v>2019</v>
      </c>
      <c r="D313" s="47">
        <v>8</v>
      </c>
      <c r="E313" s="52">
        <v>32</v>
      </c>
    </row>
    <row r="314" spans="1:5" x14ac:dyDescent="0.25">
      <c r="A314" s="50" t="s">
        <v>5</v>
      </c>
      <c r="B314" s="51" t="s">
        <v>18</v>
      </c>
      <c r="C314" s="47">
        <v>2019</v>
      </c>
      <c r="D314" s="47">
        <v>8</v>
      </c>
      <c r="E314" s="52">
        <v>40</v>
      </c>
    </row>
    <row r="315" spans="1:5" x14ac:dyDescent="0.25">
      <c r="A315" s="50" t="s">
        <v>5</v>
      </c>
      <c r="B315" s="51" t="s">
        <v>85</v>
      </c>
      <c r="C315" s="47">
        <v>2019</v>
      </c>
      <c r="D315" s="47">
        <v>8</v>
      </c>
      <c r="E315" s="52">
        <v>55</v>
      </c>
    </row>
    <row r="316" spans="1:5" x14ac:dyDescent="0.25">
      <c r="A316" s="50" t="s">
        <v>5</v>
      </c>
      <c r="B316" s="51" t="s">
        <v>10</v>
      </c>
      <c r="C316" s="47">
        <v>2019</v>
      </c>
      <c r="D316" s="47">
        <v>8</v>
      </c>
      <c r="E316" s="52">
        <v>41</v>
      </c>
    </row>
    <row r="317" spans="1:5" x14ac:dyDescent="0.25">
      <c r="A317" s="50" t="s">
        <v>5</v>
      </c>
      <c r="B317" s="54" t="s">
        <v>158</v>
      </c>
      <c r="C317" s="47">
        <v>2019</v>
      </c>
      <c r="D317" s="47">
        <v>8</v>
      </c>
      <c r="E317" s="52">
        <v>19</v>
      </c>
    </row>
    <row r="318" spans="1:5" x14ac:dyDescent="0.25">
      <c r="A318" s="50" t="s">
        <v>5</v>
      </c>
      <c r="B318" s="51" t="s">
        <v>21</v>
      </c>
      <c r="C318" s="47">
        <v>2019</v>
      </c>
      <c r="D318" s="47">
        <v>8</v>
      </c>
      <c r="E318" s="52">
        <v>11</v>
      </c>
    </row>
    <row r="319" spans="1:5" x14ac:dyDescent="0.25">
      <c r="A319" s="50" t="s">
        <v>5</v>
      </c>
      <c r="B319" s="51" t="s">
        <v>82</v>
      </c>
      <c r="C319" s="47">
        <v>2019</v>
      </c>
      <c r="D319" s="47">
        <v>8</v>
      </c>
      <c r="E319" s="52">
        <v>11</v>
      </c>
    </row>
    <row r="320" spans="1:5" x14ac:dyDescent="0.25">
      <c r="A320" s="50" t="s">
        <v>5</v>
      </c>
      <c r="B320" s="51" t="s">
        <v>24</v>
      </c>
      <c r="C320" s="47">
        <v>2019</v>
      </c>
      <c r="D320" s="47">
        <v>8</v>
      </c>
      <c r="E320" s="52">
        <v>16</v>
      </c>
    </row>
    <row r="321" spans="1:5" x14ac:dyDescent="0.25">
      <c r="A321" s="50" t="s">
        <v>5</v>
      </c>
      <c r="B321" s="51" t="s">
        <v>76</v>
      </c>
      <c r="C321" s="47">
        <v>2019</v>
      </c>
      <c r="D321" s="47">
        <v>8</v>
      </c>
      <c r="E321" s="52">
        <v>7</v>
      </c>
    </row>
    <row r="322" spans="1:5" x14ac:dyDescent="0.25">
      <c r="A322" s="50" t="s">
        <v>5</v>
      </c>
      <c r="B322" s="51" t="s">
        <v>4</v>
      </c>
      <c r="C322" s="47">
        <v>2019</v>
      </c>
      <c r="D322" s="47">
        <v>8</v>
      </c>
      <c r="E322" s="52">
        <v>52</v>
      </c>
    </row>
    <row r="323" spans="1:5" x14ac:dyDescent="0.25">
      <c r="A323" s="50" t="s">
        <v>5</v>
      </c>
      <c r="B323" s="51" t="s">
        <v>1</v>
      </c>
      <c r="C323" s="47">
        <v>2019</v>
      </c>
      <c r="D323" s="47">
        <v>8</v>
      </c>
      <c r="E323" s="52">
        <v>40</v>
      </c>
    </row>
    <row r="324" spans="1:5" x14ac:dyDescent="0.25">
      <c r="A324" s="50" t="s">
        <v>5</v>
      </c>
      <c r="B324" s="51" t="s">
        <v>80</v>
      </c>
      <c r="C324" s="47">
        <v>2019</v>
      </c>
      <c r="D324" s="47">
        <v>8</v>
      </c>
      <c r="E324" s="52">
        <v>54</v>
      </c>
    </row>
    <row r="325" spans="1:5" x14ac:dyDescent="0.25">
      <c r="A325" s="50" t="s">
        <v>5</v>
      </c>
      <c r="B325" s="51" t="s">
        <v>16</v>
      </c>
      <c r="C325" s="47">
        <v>2019</v>
      </c>
      <c r="D325" s="47">
        <v>8</v>
      </c>
      <c r="E325" s="52">
        <v>20</v>
      </c>
    </row>
    <row r="326" spans="1:5" x14ac:dyDescent="0.25">
      <c r="A326" s="50" t="s">
        <v>5</v>
      </c>
      <c r="B326" s="51" t="s">
        <v>23</v>
      </c>
      <c r="C326" s="47">
        <v>2019</v>
      </c>
      <c r="D326" s="47">
        <v>8</v>
      </c>
      <c r="E326" s="52">
        <v>35</v>
      </c>
    </row>
    <row r="327" spans="1:5" x14ac:dyDescent="0.25">
      <c r="A327" s="50" t="s">
        <v>5</v>
      </c>
      <c r="B327" s="51" t="s">
        <v>83</v>
      </c>
      <c r="C327" s="47">
        <v>2019</v>
      </c>
      <c r="D327" s="47">
        <v>8</v>
      </c>
      <c r="E327" s="52">
        <v>11</v>
      </c>
    </row>
    <row r="328" spans="1:5" x14ac:dyDescent="0.25">
      <c r="A328" s="50" t="s">
        <v>5</v>
      </c>
      <c r="B328" s="51" t="s">
        <v>67</v>
      </c>
      <c r="C328" s="47">
        <v>2019</v>
      </c>
      <c r="D328" s="47">
        <v>8</v>
      </c>
      <c r="E328" s="52">
        <v>25</v>
      </c>
    </row>
    <row r="329" spans="1:5" x14ac:dyDescent="0.25">
      <c r="A329" s="50" t="s">
        <v>5</v>
      </c>
      <c r="B329" s="51" t="s">
        <v>89</v>
      </c>
      <c r="C329" s="47">
        <v>2019</v>
      </c>
      <c r="D329" s="47">
        <v>8</v>
      </c>
      <c r="E329" s="52">
        <v>36</v>
      </c>
    </row>
    <row r="330" spans="1:5" x14ac:dyDescent="0.25">
      <c r="A330" s="50" t="s">
        <v>5</v>
      </c>
      <c r="B330" s="51" t="s">
        <v>19</v>
      </c>
      <c r="C330" s="47">
        <v>2019</v>
      </c>
      <c r="D330" s="47">
        <v>8</v>
      </c>
      <c r="E330" s="52">
        <v>24</v>
      </c>
    </row>
    <row r="331" spans="1:5" x14ac:dyDescent="0.25">
      <c r="A331" s="50" t="s">
        <v>5</v>
      </c>
      <c r="B331" s="51" t="s">
        <v>3</v>
      </c>
      <c r="C331" s="47">
        <v>2019</v>
      </c>
      <c r="D331" s="47">
        <v>8</v>
      </c>
      <c r="E331" s="52">
        <v>13</v>
      </c>
    </row>
    <row r="332" spans="1:5" x14ac:dyDescent="0.25">
      <c r="A332" s="50" t="s">
        <v>5</v>
      </c>
      <c r="B332" s="51" t="s">
        <v>9</v>
      </c>
      <c r="C332" s="47">
        <v>2019</v>
      </c>
      <c r="D332" s="47">
        <v>8</v>
      </c>
      <c r="E332" s="52">
        <v>8</v>
      </c>
    </row>
    <row r="333" spans="1:5" x14ac:dyDescent="0.25">
      <c r="A333" s="50" t="s">
        <v>5</v>
      </c>
      <c r="B333" s="51" t="s">
        <v>0</v>
      </c>
      <c r="C333" s="47">
        <v>2019</v>
      </c>
      <c r="D333" s="47">
        <v>8</v>
      </c>
      <c r="E333" s="52">
        <v>9</v>
      </c>
    </row>
    <row r="334" spans="1:5" x14ac:dyDescent="0.25">
      <c r="A334" s="50" t="s">
        <v>5</v>
      </c>
      <c r="B334" s="51" t="s">
        <v>2</v>
      </c>
      <c r="C334" s="47">
        <v>2019</v>
      </c>
      <c r="D334" s="47">
        <v>8</v>
      </c>
      <c r="E334" s="52">
        <v>48</v>
      </c>
    </row>
    <row r="335" spans="1:5" x14ac:dyDescent="0.25">
      <c r="A335" s="50" t="s">
        <v>5</v>
      </c>
      <c r="B335" s="51" t="s">
        <v>68</v>
      </c>
      <c r="C335" s="47">
        <v>2019</v>
      </c>
      <c r="D335" s="47">
        <v>8</v>
      </c>
      <c r="E335" s="52">
        <v>16</v>
      </c>
    </row>
    <row r="336" spans="1:5" x14ac:dyDescent="0.25">
      <c r="A336" s="50" t="s">
        <v>5</v>
      </c>
      <c r="B336" s="51" t="s">
        <v>69</v>
      </c>
      <c r="C336" s="47">
        <v>2019</v>
      </c>
      <c r="D336" s="47">
        <v>8</v>
      </c>
      <c r="E336" s="52">
        <v>13</v>
      </c>
    </row>
    <row r="337" spans="1:5" x14ac:dyDescent="0.25">
      <c r="A337" s="50" t="s">
        <v>5</v>
      </c>
      <c r="B337" s="51" t="s">
        <v>87</v>
      </c>
      <c r="C337" s="47">
        <v>2019</v>
      </c>
      <c r="D337" s="47">
        <v>8</v>
      </c>
      <c r="E337" s="52">
        <v>10</v>
      </c>
    </row>
    <row r="338" spans="1:5" x14ac:dyDescent="0.25">
      <c r="A338" s="50" t="s">
        <v>5</v>
      </c>
      <c r="B338" s="51" t="s">
        <v>88</v>
      </c>
      <c r="C338" s="47">
        <v>2019</v>
      </c>
      <c r="D338" s="47">
        <v>8</v>
      </c>
      <c r="E338" s="52">
        <v>13</v>
      </c>
    </row>
    <row r="339" spans="1:5" x14ac:dyDescent="0.25">
      <c r="A339" s="50" t="s">
        <v>5</v>
      </c>
      <c r="B339" s="51" t="s">
        <v>91</v>
      </c>
      <c r="C339" s="47">
        <v>2019</v>
      </c>
      <c r="D339" s="47">
        <v>8</v>
      </c>
      <c r="E339" s="52">
        <v>60</v>
      </c>
    </row>
    <row r="340" spans="1:5" x14ac:dyDescent="0.25">
      <c r="A340" s="50" t="s">
        <v>5</v>
      </c>
      <c r="B340" s="51" t="s">
        <v>11</v>
      </c>
      <c r="C340" s="47">
        <v>2019</v>
      </c>
      <c r="D340" s="47">
        <v>8</v>
      </c>
      <c r="E340" s="52">
        <v>14</v>
      </c>
    </row>
    <row r="341" spans="1:5" x14ac:dyDescent="0.25">
      <c r="A341" s="50" t="s">
        <v>5</v>
      </c>
      <c r="B341" s="51" t="s">
        <v>79</v>
      </c>
      <c r="C341" s="47">
        <v>2019</v>
      </c>
      <c r="D341" s="47">
        <v>8</v>
      </c>
      <c r="E341" s="52">
        <v>31</v>
      </c>
    </row>
    <row r="342" spans="1:5" x14ac:dyDescent="0.25">
      <c r="A342" s="50" t="s">
        <v>5</v>
      </c>
      <c r="B342" s="51" t="s">
        <v>71</v>
      </c>
      <c r="C342" s="47">
        <v>2019</v>
      </c>
      <c r="D342" s="47">
        <v>8</v>
      </c>
      <c r="E342" s="52">
        <v>13</v>
      </c>
    </row>
    <row r="343" spans="1:5" x14ac:dyDescent="0.25">
      <c r="A343" s="50" t="s">
        <v>5</v>
      </c>
      <c r="B343" s="51" t="s">
        <v>77</v>
      </c>
      <c r="C343" s="47">
        <v>2019</v>
      </c>
      <c r="D343" s="47">
        <v>8</v>
      </c>
      <c r="E343" s="52">
        <v>4</v>
      </c>
    </row>
    <row r="344" spans="1:5" x14ac:dyDescent="0.25">
      <c r="A344" s="50" t="s">
        <v>5</v>
      </c>
      <c r="B344" s="51" t="s">
        <v>90</v>
      </c>
      <c r="C344" s="47">
        <v>2019</v>
      </c>
      <c r="D344" s="47">
        <v>8</v>
      </c>
      <c r="E344" s="52">
        <v>14</v>
      </c>
    </row>
    <row r="345" spans="1:5" x14ac:dyDescent="0.25">
      <c r="A345" s="50" t="s">
        <v>5</v>
      </c>
      <c r="B345" s="51" t="s">
        <v>84</v>
      </c>
      <c r="C345" s="47">
        <v>2019</v>
      </c>
      <c r="D345" s="47">
        <v>8</v>
      </c>
      <c r="E345" s="52">
        <v>6</v>
      </c>
    </row>
    <row r="346" spans="1:5" x14ac:dyDescent="0.25">
      <c r="A346" s="50" t="s">
        <v>5</v>
      </c>
      <c r="B346" s="51" t="s">
        <v>22</v>
      </c>
      <c r="C346" s="47">
        <v>2019</v>
      </c>
      <c r="D346" s="47">
        <v>8</v>
      </c>
      <c r="E346" s="52">
        <v>16</v>
      </c>
    </row>
    <row r="347" spans="1:5" x14ac:dyDescent="0.25">
      <c r="A347" s="50" t="s">
        <v>5</v>
      </c>
      <c r="B347" s="51" t="s">
        <v>78</v>
      </c>
      <c r="C347" s="47">
        <v>2019</v>
      </c>
      <c r="D347" s="47">
        <v>8</v>
      </c>
      <c r="E347" s="52">
        <v>7</v>
      </c>
    </row>
    <row r="348" spans="1:5" x14ac:dyDescent="0.25">
      <c r="A348" s="50" t="s">
        <v>5</v>
      </c>
      <c r="B348" s="51" t="s">
        <v>86</v>
      </c>
      <c r="C348" s="47">
        <v>2019</v>
      </c>
      <c r="D348" s="47">
        <v>8</v>
      </c>
      <c r="E348" s="52">
        <v>16</v>
      </c>
    </row>
    <row r="349" spans="1:5" x14ac:dyDescent="0.25">
      <c r="A349" s="50" t="s">
        <v>5</v>
      </c>
      <c r="B349" s="51" t="s">
        <v>20</v>
      </c>
      <c r="C349" s="47">
        <v>2019</v>
      </c>
      <c r="D349" s="47">
        <v>8</v>
      </c>
      <c r="E349" s="52">
        <v>7</v>
      </c>
    </row>
    <row r="350" spans="1:5" x14ac:dyDescent="0.25">
      <c r="A350" s="50" t="s">
        <v>5</v>
      </c>
      <c r="B350" s="51" t="s">
        <v>17</v>
      </c>
      <c r="C350" s="47">
        <v>2019</v>
      </c>
      <c r="D350" s="47">
        <v>8</v>
      </c>
      <c r="E350" s="52">
        <v>0</v>
      </c>
    </row>
    <row r="351" spans="1:5" x14ac:dyDescent="0.25">
      <c r="A351" s="50" t="s">
        <v>5</v>
      </c>
      <c r="B351" s="53" t="s">
        <v>70</v>
      </c>
      <c r="C351" s="47">
        <v>2019</v>
      </c>
      <c r="D351" s="47">
        <v>8</v>
      </c>
      <c r="E351" s="52">
        <v>5</v>
      </c>
    </row>
    <row r="352" spans="1:5" x14ac:dyDescent="0.25">
      <c r="A352" s="50" t="s">
        <v>5</v>
      </c>
      <c r="B352" s="51" t="s">
        <v>15</v>
      </c>
      <c r="C352" s="47">
        <v>2019</v>
      </c>
      <c r="D352" s="47">
        <v>8</v>
      </c>
      <c r="E352" s="52">
        <v>0</v>
      </c>
    </row>
    <row r="353" spans="1:5" x14ac:dyDescent="0.25">
      <c r="A353" s="50" t="s">
        <v>5</v>
      </c>
      <c r="B353" s="51" t="s">
        <v>12</v>
      </c>
      <c r="C353" s="47">
        <v>2019</v>
      </c>
      <c r="D353" s="47">
        <v>8</v>
      </c>
      <c r="E353" s="52">
        <v>0</v>
      </c>
    </row>
    <row r="354" spans="1:5" x14ac:dyDescent="0.25">
      <c r="A354" s="50" t="s">
        <v>5</v>
      </c>
      <c r="B354" s="51" t="s">
        <v>81</v>
      </c>
      <c r="C354" s="47">
        <v>2019</v>
      </c>
      <c r="D354" s="47">
        <v>9</v>
      </c>
      <c r="E354" s="52">
        <v>46</v>
      </c>
    </row>
    <row r="355" spans="1:5" x14ac:dyDescent="0.25">
      <c r="A355" s="50" t="s">
        <v>5</v>
      </c>
      <c r="B355" s="51" t="s">
        <v>13</v>
      </c>
      <c r="C355" s="47">
        <v>2019</v>
      </c>
      <c r="D355" s="47">
        <v>9</v>
      </c>
      <c r="E355" s="52">
        <v>0</v>
      </c>
    </row>
    <row r="356" spans="1:5" x14ac:dyDescent="0.25">
      <c r="A356" s="50" t="s">
        <v>5</v>
      </c>
      <c r="B356" s="51" t="s">
        <v>75</v>
      </c>
      <c r="C356" s="47">
        <v>2019</v>
      </c>
      <c r="D356" s="47">
        <v>9</v>
      </c>
      <c r="E356" s="52">
        <v>71</v>
      </c>
    </row>
    <row r="357" spans="1:5" x14ac:dyDescent="0.25">
      <c r="A357" s="50" t="s">
        <v>5</v>
      </c>
      <c r="B357" s="51" t="s">
        <v>74</v>
      </c>
      <c r="C357" s="47">
        <v>2019</v>
      </c>
      <c r="D357" s="47">
        <v>9</v>
      </c>
      <c r="E357" s="52">
        <v>47</v>
      </c>
    </row>
    <row r="358" spans="1:5" x14ac:dyDescent="0.25">
      <c r="A358" s="50" t="s">
        <v>5</v>
      </c>
      <c r="B358" s="51" t="s">
        <v>18</v>
      </c>
      <c r="C358" s="47">
        <v>2019</v>
      </c>
      <c r="D358" s="47">
        <v>9</v>
      </c>
      <c r="E358" s="52">
        <v>69</v>
      </c>
    </row>
    <row r="359" spans="1:5" x14ac:dyDescent="0.25">
      <c r="A359" s="50" t="s">
        <v>5</v>
      </c>
      <c r="B359" s="51" t="s">
        <v>85</v>
      </c>
      <c r="C359" s="47">
        <v>2019</v>
      </c>
      <c r="D359" s="47">
        <v>9</v>
      </c>
      <c r="E359" s="52">
        <v>76</v>
      </c>
    </row>
    <row r="360" spans="1:5" x14ac:dyDescent="0.25">
      <c r="A360" s="50" t="s">
        <v>5</v>
      </c>
      <c r="B360" s="51" t="s">
        <v>10</v>
      </c>
      <c r="C360" s="47">
        <v>2019</v>
      </c>
      <c r="D360" s="47">
        <v>9</v>
      </c>
      <c r="E360" s="52">
        <v>67</v>
      </c>
    </row>
    <row r="361" spans="1:5" x14ac:dyDescent="0.25">
      <c r="A361" s="50" t="s">
        <v>5</v>
      </c>
      <c r="B361" s="54" t="s">
        <v>158</v>
      </c>
      <c r="C361" s="47">
        <v>2019</v>
      </c>
      <c r="D361" s="47">
        <v>9</v>
      </c>
      <c r="E361" s="52">
        <v>70</v>
      </c>
    </row>
    <row r="362" spans="1:5" x14ac:dyDescent="0.25">
      <c r="A362" s="50" t="s">
        <v>5</v>
      </c>
      <c r="B362" s="51" t="s">
        <v>21</v>
      </c>
      <c r="C362" s="47">
        <v>2019</v>
      </c>
      <c r="D362" s="47">
        <v>9</v>
      </c>
      <c r="E362" s="52">
        <v>28</v>
      </c>
    </row>
    <row r="363" spans="1:5" x14ac:dyDescent="0.25">
      <c r="A363" s="50" t="s">
        <v>5</v>
      </c>
      <c r="B363" s="51" t="s">
        <v>82</v>
      </c>
      <c r="C363" s="47">
        <v>2019</v>
      </c>
      <c r="D363" s="47">
        <v>9</v>
      </c>
      <c r="E363" s="52">
        <v>45</v>
      </c>
    </row>
    <row r="364" spans="1:5" x14ac:dyDescent="0.25">
      <c r="A364" s="50" t="s">
        <v>5</v>
      </c>
      <c r="B364" s="51" t="s">
        <v>24</v>
      </c>
      <c r="C364" s="47">
        <v>2019</v>
      </c>
      <c r="D364" s="47">
        <v>9</v>
      </c>
      <c r="E364" s="52">
        <v>30</v>
      </c>
    </row>
    <row r="365" spans="1:5" x14ac:dyDescent="0.25">
      <c r="A365" s="50" t="s">
        <v>5</v>
      </c>
      <c r="B365" s="51" t="s">
        <v>76</v>
      </c>
      <c r="C365" s="47">
        <v>2019</v>
      </c>
      <c r="D365" s="47">
        <v>9</v>
      </c>
      <c r="E365" s="52">
        <v>17</v>
      </c>
    </row>
    <row r="366" spans="1:5" x14ac:dyDescent="0.25">
      <c r="A366" s="50" t="s">
        <v>5</v>
      </c>
      <c r="B366" s="51" t="s">
        <v>4</v>
      </c>
      <c r="C366" s="47">
        <v>2019</v>
      </c>
      <c r="D366" s="47">
        <v>9</v>
      </c>
      <c r="E366" s="52">
        <v>77</v>
      </c>
    </row>
    <row r="367" spans="1:5" x14ac:dyDescent="0.25">
      <c r="A367" s="50" t="s">
        <v>5</v>
      </c>
      <c r="B367" s="51" t="s">
        <v>1</v>
      </c>
      <c r="C367" s="47">
        <v>2019</v>
      </c>
      <c r="D367" s="47">
        <v>9</v>
      </c>
      <c r="E367" s="52">
        <v>69</v>
      </c>
    </row>
    <row r="368" spans="1:5" x14ac:dyDescent="0.25">
      <c r="A368" s="50" t="s">
        <v>5</v>
      </c>
      <c r="B368" s="51" t="s">
        <v>80</v>
      </c>
      <c r="C368" s="47">
        <v>2019</v>
      </c>
      <c r="D368" s="47">
        <v>9</v>
      </c>
      <c r="E368" s="52">
        <v>55</v>
      </c>
    </row>
    <row r="369" spans="1:5" x14ac:dyDescent="0.25">
      <c r="A369" s="50" t="s">
        <v>5</v>
      </c>
      <c r="B369" s="51" t="s">
        <v>16</v>
      </c>
      <c r="C369" s="47">
        <v>2019</v>
      </c>
      <c r="D369" s="47">
        <v>9</v>
      </c>
      <c r="E369" s="52">
        <v>47</v>
      </c>
    </row>
    <row r="370" spans="1:5" x14ac:dyDescent="0.25">
      <c r="A370" s="50" t="s">
        <v>5</v>
      </c>
      <c r="B370" s="51" t="s">
        <v>23</v>
      </c>
      <c r="C370" s="47">
        <v>2019</v>
      </c>
      <c r="D370" s="47">
        <v>9</v>
      </c>
      <c r="E370" s="52">
        <v>58</v>
      </c>
    </row>
    <row r="371" spans="1:5" x14ac:dyDescent="0.25">
      <c r="A371" s="50" t="s">
        <v>5</v>
      </c>
      <c r="B371" s="51" t="s">
        <v>83</v>
      </c>
      <c r="C371" s="47">
        <v>2019</v>
      </c>
      <c r="D371" s="47">
        <v>9</v>
      </c>
      <c r="E371" s="52">
        <v>12</v>
      </c>
    </row>
    <row r="372" spans="1:5" x14ac:dyDescent="0.25">
      <c r="A372" s="50" t="s">
        <v>5</v>
      </c>
      <c r="B372" s="51" t="s">
        <v>67</v>
      </c>
      <c r="C372" s="47">
        <v>2019</v>
      </c>
      <c r="D372" s="47">
        <v>9</v>
      </c>
      <c r="E372" s="52">
        <v>17</v>
      </c>
    </row>
    <row r="373" spans="1:5" x14ac:dyDescent="0.25">
      <c r="A373" s="50" t="s">
        <v>5</v>
      </c>
      <c r="B373" s="51" t="s">
        <v>89</v>
      </c>
      <c r="C373" s="47">
        <v>2019</v>
      </c>
      <c r="D373" s="47">
        <v>9</v>
      </c>
      <c r="E373" s="52">
        <v>61</v>
      </c>
    </row>
    <row r="374" spans="1:5" x14ac:dyDescent="0.25">
      <c r="A374" s="50" t="s">
        <v>5</v>
      </c>
      <c r="B374" s="51" t="s">
        <v>19</v>
      </c>
      <c r="C374" s="47">
        <v>2019</v>
      </c>
      <c r="D374" s="47">
        <v>9</v>
      </c>
      <c r="E374" s="52">
        <v>61</v>
      </c>
    </row>
    <row r="375" spans="1:5" x14ac:dyDescent="0.25">
      <c r="A375" s="50" t="s">
        <v>5</v>
      </c>
      <c r="B375" s="51" t="s">
        <v>3</v>
      </c>
      <c r="C375" s="47">
        <v>2019</v>
      </c>
      <c r="D375" s="47">
        <v>9</v>
      </c>
      <c r="E375" s="52">
        <v>45</v>
      </c>
    </row>
    <row r="376" spans="1:5" x14ac:dyDescent="0.25">
      <c r="A376" s="50" t="s">
        <v>5</v>
      </c>
      <c r="B376" s="51" t="s">
        <v>9</v>
      </c>
      <c r="C376" s="47">
        <v>2019</v>
      </c>
      <c r="D376" s="47">
        <v>9</v>
      </c>
      <c r="E376" s="52">
        <v>24</v>
      </c>
    </row>
    <row r="377" spans="1:5" x14ac:dyDescent="0.25">
      <c r="A377" s="50" t="s">
        <v>5</v>
      </c>
      <c r="B377" s="51" t="s">
        <v>0</v>
      </c>
      <c r="C377" s="47">
        <v>2019</v>
      </c>
      <c r="D377" s="47">
        <v>9</v>
      </c>
      <c r="E377" s="52">
        <v>26</v>
      </c>
    </row>
    <row r="378" spans="1:5" x14ac:dyDescent="0.25">
      <c r="A378" s="50" t="s">
        <v>5</v>
      </c>
      <c r="B378" s="51" t="s">
        <v>2</v>
      </c>
      <c r="C378" s="47">
        <v>2019</v>
      </c>
      <c r="D378" s="47">
        <v>9</v>
      </c>
      <c r="E378" s="52">
        <v>49</v>
      </c>
    </row>
    <row r="379" spans="1:5" x14ac:dyDescent="0.25">
      <c r="A379" s="50" t="s">
        <v>5</v>
      </c>
      <c r="B379" s="51" t="s">
        <v>68</v>
      </c>
      <c r="C379" s="47">
        <v>2019</v>
      </c>
      <c r="D379" s="47">
        <v>9</v>
      </c>
      <c r="E379" s="52">
        <v>17</v>
      </c>
    </row>
    <row r="380" spans="1:5" x14ac:dyDescent="0.25">
      <c r="A380" s="50" t="s">
        <v>5</v>
      </c>
      <c r="B380" s="51" t="s">
        <v>69</v>
      </c>
      <c r="C380" s="47">
        <v>2019</v>
      </c>
      <c r="D380" s="47">
        <v>9</v>
      </c>
      <c r="E380" s="52">
        <v>10</v>
      </c>
    </row>
    <row r="381" spans="1:5" x14ac:dyDescent="0.25">
      <c r="A381" s="50" t="s">
        <v>5</v>
      </c>
      <c r="B381" s="51" t="s">
        <v>87</v>
      </c>
      <c r="C381" s="47">
        <v>2019</v>
      </c>
      <c r="D381" s="47">
        <v>9</v>
      </c>
      <c r="E381" s="52">
        <v>17</v>
      </c>
    </row>
    <row r="382" spans="1:5" x14ac:dyDescent="0.25">
      <c r="A382" s="50" t="s">
        <v>5</v>
      </c>
      <c r="B382" s="51" t="s">
        <v>88</v>
      </c>
      <c r="C382" s="47">
        <v>2019</v>
      </c>
      <c r="D382" s="47">
        <v>9</v>
      </c>
      <c r="E382" s="52">
        <v>33</v>
      </c>
    </row>
    <row r="383" spans="1:5" x14ac:dyDescent="0.25">
      <c r="A383" s="50" t="s">
        <v>5</v>
      </c>
      <c r="B383" s="51" t="s">
        <v>91</v>
      </c>
      <c r="C383" s="47">
        <v>2019</v>
      </c>
      <c r="D383" s="47">
        <v>9</v>
      </c>
      <c r="E383" s="52">
        <v>59</v>
      </c>
    </row>
    <row r="384" spans="1:5" x14ac:dyDescent="0.25">
      <c r="A384" s="50" t="s">
        <v>5</v>
      </c>
      <c r="B384" s="51" t="s">
        <v>11</v>
      </c>
      <c r="C384" s="47">
        <v>2019</v>
      </c>
      <c r="D384" s="47">
        <v>9</v>
      </c>
      <c r="E384" s="52">
        <v>49</v>
      </c>
    </row>
    <row r="385" spans="1:5" x14ac:dyDescent="0.25">
      <c r="A385" s="50" t="s">
        <v>5</v>
      </c>
      <c r="B385" s="51" t="s">
        <v>79</v>
      </c>
      <c r="C385" s="47">
        <v>2019</v>
      </c>
      <c r="D385" s="47">
        <v>9</v>
      </c>
      <c r="E385" s="52">
        <v>33</v>
      </c>
    </row>
    <row r="386" spans="1:5" x14ac:dyDescent="0.25">
      <c r="A386" s="50" t="s">
        <v>5</v>
      </c>
      <c r="B386" s="51" t="s">
        <v>71</v>
      </c>
      <c r="C386" s="47">
        <v>2019</v>
      </c>
      <c r="D386" s="47">
        <v>9</v>
      </c>
      <c r="E386" s="52">
        <v>43</v>
      </c>
    </row>
    <row r="387" spans="1:5" x14ac:dyDescent="0.25">
      <c r="A387" s="50" t="s">
        <v>5</v>
      </c>
      <c r="B387" s="51" t="s">
        <v>77</v>
      </c>
      <c r="C387" s="47">
        <v>2019</v>
      </c>
      <c r="D387" s="47">
        <v>9</v>
      </c>
      <c r="E387" s="52">
        <v>0</v>
      </c>
    </row>
    <row r="388" spans="1:5" x14ac:dyDescent="0.25">
      <c r="A388" s="50" t="s">
        <v>5</v>
      </c>
      <c r="B388" s="51" t="s">
        <v>90</v>
      </c>
      <c r="C388" s="47">
        <v>2019</v>
      </c>
      <c r="D388" s="47">
        <v>9</v>
      </c>
      <c r="E388" s="52">
        <v>31</v>
      </c>
    </row>
    <row r="389" spans="1:5" x14ac:dyDescent="0.25">
      <c r="A389" s="50" t="s">
        <v>5</v>
      </c>
      <c r="B389" s="51" t="s">
        <v>84</v>
      </c>
      <c r="C389" s="47">
        <v>2019</v>
      </c>
      <c r="D389" s="47">
        <v>9</v>
      </c>
      <c r="E389" s="52">
        <v>21</v>
      </c>
    </row>
    <row r="390" spans="1:5" x14ac:dyDescent="0.25">
      <c r="A390" s="50" t="s">
        <v>5</v>
      </c>
      <c r="B390" s="51" t="s">
        <v>22</v>
      </c>
      <c r="C390" s="47">
        <v>2019</v>
      </c>
      <c r="D390" s="47">
        <v>9</v>
      </c>
      <c r="E390" s="52">
        <v>19</v>
      </c>
    </row>
    <row r="391" spans="1:5" x14ac:dyDescent="0.25">
      <c r="A391" s="50" t="s">
        <v>5</v>
      </c>
      <c r="B391" s="51" t="s">
        <v>78</v>
      </c>
      <c r="C391" s="47">
        <v>2019</v>
      </c>
      <c r="D391" s="47">
        <v>9</v>
      </c>
      <c r="E391" s="52">
        <v>9</v>
      </c>
    </row>
    <row r="392" spans="1:5" x14ac:dyDescent="0.25">
      <c r="A392" s="50" t="s">
        <v>5</v>
      </c>
      <c r="B392" s="51" t="s">
        <v>86</v>
      </c>
      <c r="C392" s="47">
        <v>2019</v>
      </c>
      <c r="D392" s="47">
        <v>9</v>
      </c>
      <c r="E392" s="52">
        <v>28</v>
      </c>
    </row>
    <row r="393" spans="1:5" x14ac:dyDescent="0.25">
      <c r="A393" s="50" t="s">
        <v>5</v>
      </c>
      <c r="B393" s="51" t="s">
        <v>20</v>
      </c>
      <c r="C393" s="47">
        <v>2019</v>
      </c>
      <c r="D393" s="47">
        <v>9</v>
      </c>
      <c r="E393" s="52">
        <v>12</v>
      </c>
    </row>
    <row r="394" spans="1:5" x14ac:dyDescent="0.25">
      <c r="A394" s="50" t="s">
        <v>5</v>
      </c>
      <c r="B394" s="51" t="s">
        <v>17</v>
      </c>
      <c r="C394" s="47">
        <v>2019</v>
      </c>
      <c r="D394" s="47">
        <v>9</v>
      </c>
      <c r="E394" s="52">
        <v>0</v>
      </c>
    </row>
    <row r="395" spans="1:5" x14ac:dyDescent="0.25">
      <c r="A395" s="50" t="s">
        <v>5</v>
      </c>
      <c r="B395" s="53" t="s">
        <v>70</v>
      </c>
      <c r="C395" s="47">
        <v>2019</v>
      </c>
      <c r="D395" s="47">
        <v>9</v>
      </c>
      <c r="E395" s="52">
        <v>5</v>
      </c>
    </row>
    <row r="396" spans="1:5" x14ac:dyDescent="0.25">
      <c r="A396" s="50" t="s">
        <v>5</v>
      </c>
      <c r="B396" s="51" t="s">
        <v>15</v>
      </c>
      <c r="C396" s="47">
        <v>2019</v>
      </c>
      <c r="D396" s="47">
        <v>9</v>
      </c>
      <c r="E396" s="52">
        <v>2</v>
      </c>
    </row>
    <row r="397" spans="1:5" x14ac:dyDescent="0.25">
      <c r="A397" s="50" t="s">
        <v>5</v>
      </c>
      <c r="B397" s="51" t="s">
        <v>12</v>
      </c>
      <c r="C397" s="47">
        <v>2019</v>
      </c>
      <c r="D397" s="47">
        <v>9</v>
      </c>
      <c r="E397" s="52">
        <v>5</v>
      </c>
    </row>
    <row r="398" spans="1:5" x14ac:dyDescent="0.25">
      <c r="A398" s="50" t="s">
        <v>5</v>
      </c>
      <c r="B398" s="51" t="s">
        <v>81</v>
      </c>
      <c r="C398" s="47">
        <v>2019</v>
      </c>
      <c r="D398" s="47">
        <v>10</v>
      </c>
      <c r="E398" s="52">
        <v>51</v>
      </c>
    </row>
    <row r="399" spans="1:5" x14ac:dyDescent="0.25">
      <c r="A399" s="50" t="s">
        <v>5</v>
      </c>
      <c r="B399" s="51" t="s">
        <v>13</v>
      </c>
      <c r="C399" s="47">
        <v>2019</v>
      </c>
      <c r="D399" s="47">
        <v>10</v>
      </c>
      <c r="E399" s="52">
        <v>0</v>
      </c>
    </row>
    <row r="400" spans="1:5" x14ac:dyDescent="0.25">
      <c r="A400" s="50" t="s">
        <v>5</v>
      </c>
      <c r="B400" s="51" t="s">
        <v>75</v>
      </c>
      <c r="C400" s="47">
        <v>2019</v>
      </c>
      <c r="D400" s="47">
        <v>10</v>
      </c>
      <c r="E400" s="52">
        <v>52</v>
      </c>
    </row>
    <row r="401" spans="1:5" x14ac:dyDescent="0.25">
      <c r="A401" s="50" t="s">
        <v>5</v>
      </c>
      <c r="B401" s="51" t="s">
        <v>74</v>
      </c>
      <c r="C401" s="47">
        <v>2019</v>
      </c>
      <c r="D401" s="47">
        <v>10</v>
      </c>
      <c r="E401" s="52">
        <v>42</v>
      </c>
    </row>
    <row r="402" spans="1:5" x14ac:dyDescent="0.25">
      <c r="A402" s="50" t="s">
        <v>5</v>
      </c>
      <c r="B402" s="51" t="s">
        <v>18</v>
      </c>
      <c r="C402" s="47">
        <v>2019</v>
      </c>
      <c r="D402" s="47">
        <v>10</v>
      </c>
      <c r="E402" s="52">
        <v>59</v>
      </c>
    </row>
    <row r="403" spans="1:5" x14ac:dyDescent="0.25">
      <c r="A403" s="50" t="s">
        <v>5</v>
      </c>
      <c r="B403" s="51" t="s">
        <v>85</v>
      </c>
      <c r="C403" s="47">
        <v>2019</v>
      </c>
      <c r="D403" s="47">
        <v>10</v>
      </c>
      <c r="E403" s="52">
        <v>76</v>
      </c>
    </row>
    <row r="404" spans="1:5" x14ac:dyDescent="0.25">
      <c r="A404" s="50" t="s">
        <v>5</v>
      </c>
      <c r="B404" s="51" t="s">
        <v>10</v>
      </c>
      <c r="C404" s="47">
        <v>2019</v>
      </c>
      <c r="D404" s="47">
        <v>10</v>
      </c>
      <c r="E404" s="52">
        <v>59</v>
      </c>
    </row>
    <row r="405" spans="1:5" x14ac:dyDescent="0.25">
      <c r="A405" s="50" t="s">
        <v>5</v>
      </c>
      <c r="B405" s="54" t="s">
        <v>158</v>
      </c>
      <c r="C405" s="47">
        <v>2019</v>
      </c>
      <c r="D405" s="47">
        <v>10</v>
      </c>
      <c r="E405" s="52">
        <v>70</v>
      </c>
    </row>
    <row r="406" spans="1:5" x14ac:dyDescent="0.25">
      <c r="A406" s="50" t="s">
        <v>5</v>
      </c>
      <c r="B406" s="51" t="s">
        <v>21</v>
      </c>
      <c r="C406" s="47">
        <v>2019</v>
      </c>
      <c r="D406" s="47">
        <v>10</v>
      </c>
      <c r="E406" s="52">
        <v>29</v>
      </c>
    </row>
    <row r="407" spans="1:5" x14ac:dyDescent="0.25">
      <c r="A407" s="50" t="s">
        <v>5</v>
      </c>
      <c r="B407" s="51" t="s">
        <v>82</v>
      </c>
      <c r="C407" s="47">
        <v>2019</v>
      </c>
      <c r="D407" s="47">
        <v>10</v>
      </c>
      <c r="E407" s="52">
        <v>35</v>
      </c>
    </row>
    <row r="408" spans="1:5" x14ac:dyDescent="0.25">
      <c r="A408" s="50" t="s">
        <v>5</v>
      </c>
      <c r="B408" s="51" t="s">
        <v>24</v>
      </c>
      <c r="C408" s="47">
        <v>2019</v>
      </c>
      <c r="D408" s="47">
        <v>10</v>
      </c>
      <c r="E408" s="52">
        <v>25</v>
      </c>
    </row>
    <row r="409" spans="1:5" x14ac:dyDescent="0.25">
      <c r="A409" s="50" t="s">
        <v>5</v>
      </c>
      <c r="B409" s="51" t="s">
        <v>76</v>
      </c>
      <c r="C409" s="47">
        <v>2019</v>
      </c>
      <c r="D409" s="47">
        <v>10</v>
      </c>
      <c r="E409" s="52">
        <v>21</v>
      </c>
    </row>
    <row r="410" spans="1:5" x14ac:dyDescent="0.25">
      <c r="A410" s="50" t="s">
        <v>5</v>
      </c>
      <c r="B410" s="51" t="s">
        <v>4</v>
      </c>
      <c r="C410" s="47">
        <v>2019</v>
      </c>
      <c r="D410" s="47">
        <v>10</v>
      </c>
      <c r="E410" s="52">
        <v>66</v>
      </c>
    </row>
    <row r="411" spans="1:5" x14ac:dyDescent="0.25">
      <c r="A411" s="50" t="s">
        <v>5</v>
      </c>
      <c r="B411" s="51" t="s">
        <v>1</v>
      </c>
      <c r="C411" s="47">
        <v>2019</v>
      </c>
      <c r="D411" s="47">
        <v>10</v>
      </c>
      <c r="E411" s="52">
        <v>69</v>
      </c>
    </row>
    <row r="412" spans="1:5" x14ac:dyDescent="0.25">
      <c r="A412" s="50" t="s">
        <v>5</v>
      </c>
      <c r="B412" s="51" t="s">
        <v>80</v>
      </c>
      <c r="C412" s="47">
        <v>2019</v>
      </c>
      <c r="D412" s="47">
        <v>10</v>
      </c>
      <c r="E412" s="52">
        <v>80</v>
      </c>
    </row>
    <row r="413" spans="1:5" x14ac:dyDescent="0.25">
      <c r="A413" s="50" t="s">
        <v>5</v>
      </c>
      <c r="B413" s="51" t="s">
        <v>16</v>
      </c>
      <c r="C413" s="47">
        <v>2019</v>
      </c>
      <c r="D413" s="47">
        <v>10</v>
      </c>
      <c r="E413" s="52">
        <v>35</v>
      </c>
    </row>
    <row r="414" spans="1:5" x14ac:dyDescent="0.25">
      <c r="A414" s="50" t="s">
        <v>5</v>
      </c>
      <c r="B414" s="51" t="s">
        <v>23</v>
      </c>
      <c r="C414" s="47">
        <v>2019</v>
      </c>
      <c r="D414" s="47">
        <v>10</v>
      </c>
      <c r="E414" s="52">
        <v>48</v>
      </c>
    </row>
    <row r="415" spans="1:5" x14ac:dyDescent="0.25">
      <c r="A415" s="50" t="s">
        <v>5</v>
      </c>
      <c r="B415" s="51" t="s">
        <v>83</v>
      </c>
      <c r="C415" s="47">
        <v>2019</v>
      </c>
      <c r="D415" s="47">
        <v>10</v>
      </c>
      <c r="E415" s="52">
        <v>13</v>
      </c>
    </row>
    <row r="416" spans="1:5" x14ac:dyDescent="0.25">
      <c r="A416" s="50" t="s">
        <v>5</v>
      </c>
      <c r="B416" s="51" t="s">
        <v>67</v>
      </c>
      <c r="C416" s="47">
        <v>2019</v>
      </c>
      <c r="D416" s="47">
        <v>10</v>
      </c>
      <c r="E416" s="52">
        <v>16</v>
      </c>
    </row>
    <row r="417" spans="1:5" x14ac:dyDescent="0.25">
      <c r="A417" s="50" t="s">
        <v>5</v>
      </c>
      <c r="B417" s="51" t="s">
        <v>89</v>
      </c>
      <c r="C417" s="47">
        <v>2019</v>
      </c>
      <c r="D417" s="47">
        <v>10</v>
      </c>
      <c r="E417" s="52">
        <v>49</v>
      </c>
    </row>
    <row r="418" spans="1:5" x14ac:dyDescent="0.25">
      <c r="A418" s="50" t="s">
        <v>5</v>
      </c>
      <c r="B418" s="51" t="s">
        <v>19</v>
      </c>
      <c r="C418" s="47">
        <v>2019</v>
      </c>
      <c r="D418" s="47">
        <v>10</v>
      </c>
      <c r="E418" s="52">
        <v>50</v>
      </c>
    </row>
    <row r="419" spans="1:5" x14ac:dyDescent="0.25">
      <c r="A419" s="50" t="s">
        <v>5</v>
      </c>
      <c r="B419" s="51" t="s">
        <v>3</v>
      </c>
      <c r="C419" s="47">
        <v>2019</v>
      </c>
      <c r="D419" s="47">
        <v>10</v>
      </c>
      <c r="E419" s="52">
        <v>35</v>
      </c>
    </row>
    <row r="420" spans="1:5" x14ac:dyDescent="0.25">
      <c r="A420" s="50" t="s">
        <v>5</v>
      </c>
      <c r="B420" s="51" t="s">
        <v>9</v>
      </c>
      <c r="C420" s="47">
        <v>2019</v>
      </c>
      <c r="D420" s="47">
        <v>10</v>
      </c>
      <c r="E420" s="52">
        <v>22</v>
      </c>
    </row>
    <row r="421" spans="1:5" x14ac:dyDescent="0.25">
      <c r="A421" s="50" t="s">
        <v>5</v>
      </c>
      <c r="B421" s="51" t="s">
        <v>0</v>
      </c>
      <c r="C421" s="47">
        <v>2019</v>
      </c>
      <c r="D421" s="47">
        <v>10</v>
      </c>
      <c r="E421" s="52">
        <v>26</v>
      </c>
    </row>
    <row r="422" spans="1:5" x14ac:dyDescent="0.25">
      <c r="A422" s="50" t="s">
        <v>5</v>
      </c>
      <c r="B422" s="51" t="s">
        <v>2</v>
      </c>
      <c r="C422" s="47">
        <v>2019</v>
      </c>
      <c r="D422" s="47">
        <v>10</v>
      </c>
      <c r="E422" s="52">
        <v>35</v>
      </c>
    </row>
    <row r="423" spans="1:5" x14ac:dyDescent="0.25">
      <c r="A423" s="50" t="s">
        <v>5</v>
      </c>
      <c r="B423" s="51" t="s">
        <v>68</v>
      </c>
      <c r="C423" s="47">
        <v>2019</v>
      </c>
      <c r="D423" s="47">
        <v>10</v>
      </c>
      <c r="E423" s="52">
        <v>6</v>
      </c>
    </row>
    <row r="424" spans="1:5" x14ac:dyDescent="0.25">
      <c r="A424" s="50" t="s">
        <v>5</v>
      </c>
      <c r="B424" s="51" t="s">
        <v>69</v>
      </c>
      <c r="C424" s="47">
        <v>2019</v>
      </c>
      <c r="D424" s="47">
        <v>10</v>
      </c>
      <c r="E424" s="52">
        <v>10</v>
      </c>
    </row>
    <row r="425" spans="1:5" x14ac:dyDescent="0.25">
      <c r="A425" s="50" t="s">
        <v>5</v>
      </c>
      <c r="B425" s="51" t="s">
        <v>87</v>
      </c>
      <c r="C425" s="47">
        <v>2019</v>
      </c>
      <c r="D425" s="47">
        <v>10</v>
      </c>
      <c r="E425" s="52">
        <v>12</v>
      </c>
    </row>
    <row r="426" spans="1:5" x14ac:dyDescent="0.25">
      <c r="A426" s="50" t="s">
        <v>5</v>
      </c>
      <c r="B426" s="51" t="s">
        <v>88</v>
      </c>
      <c r="C426" s="47">
        <v>2019</v>
      </c>
      <c r="D426" s="47">
        <v>10</v>
      </c>
      <c r="E426" s="52">
        <v>24</v>
      </c>
    </row>
    <row r="427" spans="1:5" x14ac:dyDescent="0.25">
      <c r="A427" s="50" t="s">
        <v>5</v>
      </c>
      <c r="B427" s="51" t="s">
        <v>91</v>
      </c>
      <c r="C427" s="47">
        <v>2019</v>
      </c>
      <c r="D427" s="47">
        <v>10</v>
      </c>
      <c r="E427" s="52">
        <v>66</v>
      </c>
    </row>
    <row r="428" spans="1:5" x14ac:dyDescent="0.25">
      <c r="A428" s="50" t="s">
        <v>5</v>
      </c>
      <c r="B428" s="51" t="s">
        <v>11</v>
      </c>
      <c r="C428" s="47">
        <v>2019</v>
      </c>
      <c r="D428" s="47">
        <v>10</v>
      </c>
      <c r="E428" s="52">
        <v>35</v>
      </c>
    </row>
    <row r="429" spans="1:5" x14ac:dyDescent="0.25">
      <c r="A429" s="50" t="s">
        <v>5</v>
      </c>
      <c r="B429" s="51" t="s">
        <v>79</v>
      </c>
      <c r="C429" s="47">
        <v>2019</v>
      </c>
      <c r="D429" s="47">
        <v>10</v>
      </c>
      <c r="E429" s="52">
        <v>27</v>
      </c>
    </row>
    <row r="430" spans="1:5" x14ac:dyDescent="0.25">
      <c r="A430" s="50" t="s">
        <v>5</v>
      </c>
      <c r="B430" s="51" t="s">
        <v>71</v>
      </c>
      <c r="C430" s="47">
        <v>2019</v>
      </c>
      <c r="D430" s="47">
        <v>10</v>
      </c>
      <c r="E430" s="52">
        <v>33</v>
      </c>
    </row>
    <row r="431" spans="1:5" x14ac:dyDescent="0.25">
      <c r="A431" s="50" t="s">
        <v>5</v>
      </c>
      <c r="B431" s="51" t="s">
        <v>77</v>
      </c>
      <c r="C431" s="47">
        <v>2019</v>
      </c>
      <c r="D431" s="47">
        <v>10</v>
      </c>
      <c r="E431" s="52">
        <v>5</v>
      </c>
    </row>
    <row r="432" spans="1:5" x14ac:dyDescent="0.25">
      <c r="A432" s="50" t="s">
        <v>5</v>
      </c>
      <c r="B432" s="51" t="s">
        <v>90</v>
      </c>
      <c r="C432" s="47">
        <v>2019</v>
      </c>
      <c r="D432" s="47">
        <v>10</v>
      </c>
      <c r="E432" s="52">
        <v>41</v>
      </c>
    </row>
    <row r="433" spans="1:5" x14ac:dyDescent="0.25">
      <c r="A433" s="50" t="s">
        <v>5</v>
      </c>
      <c r="B433" s="51" t="s">
        <v>84</v>
      </c>
      <c r="C433" s="47">
        <v>2019</v>
      </c>
      <c r="D433" s="47">
        <v>10</v>
      </c>
      <c r="E433" s="52">
        <v>10</v>
      </c>
    </row>
    <row r="434" spans="1:5" x14ac:dyDescent="0.25">
      <c r="A434" s="50" t="s">
        <v>5</v>
      </c>
      <c r="B434" s="51" t="s">
        <v>22</v>
      </c>
      <c r="C434" s="47">
        <v>2019</v>
      </c>
      <c r="D434" s="47">
        <v>10</v>
      </c>
      <c r="E434" s="52">
        <v>11</v>
      </c>
    </row>
    <row r="435" spans="1:5" x14ac:dyDescent="0.25">
      <c r="A435" s="50" t="s">
        <v>5</v>
      </c>
      <c r="B435" s="51" t="s">
        <v>78</v>
      </c>
      <c r="C435" s="47">
        <v>2019</v>
      </c>
      <c r="D435" s="47">
        <v>10</v>
      </c>
      <c r="E435" s="52">
        <v>11</v>
      </c>
    </row>
    <row r="436" spans="1:5" x14ac:dyDescent="0.25">
      <c r="A436" s="50" t="s">
        <v>5</v>
      </c>
      <c r="B436" s="51" t="s">
        <v>86</v>
      </c>
      <c r="C436" s="47">
        <v>2019</v>
      </c>
      <c r="D436" s="47">
        <v>10</v>
      </c>
      <c r="E436" s="52">
        <v>36</v>
      </c>
    </row>
    <row r="437" spans="1:5" x14ac:dyDescent="0.25">
      <c r="A437" s="50" t="s">
        <v>5</v>
      </c>
      <c r="B437" s="51" t="s">
        <v>20</v>
      </c>
      <c r="C437" s="47">
        <v>2019</v>
      </c>
      <c r="D437" s="47">
        <v>10</v>
      </c>
      <c r="E437" s="52">
        <v>23</v>
      </c>
    </row>
    <row r="438" spans="1:5" x14ac:dyDescent="0.25">
      <c r="A438" s="50" t="s">
        <v>5</v>
      </c>
      <c r="B438" s="51" t="s">
        <v>17</v>
      </c>
      <c r="C438" s="47">
        <v>2019</v>
      </c>
      <c r="D438" s="47">
        <v>10</v>
      </c>
      <c r="E438" s="52">
        <v>3</v>
      </c>
    </row>
    <row r="439" spans="1:5" x14ac:dyDescent="0.25">
      <c r="A439" s="50" t="s">
        <v>5</v>
      </c>
      <c r="B439" s="53" t="s">
        <v>70</v>
      </c>
      <c r="C439" s="47">
        <v>2019</v>
      </c>
      <c r="D439" s="47">
        <v>10</v>
      </c>
      <c r="E439" s="52">
        <v>5</v>
      </c>
    </row>
    <row r="440" spans="1:5" x14ac:dyDescent="0.25">
      <c r="A440" s="50" t="s">
        <v>5</v>
      </c>
      <c r="B440" s="51" t="s">
        <v>15</v>
      </c>
      <c r="C440" s="47">
        <v>2019</v>
      </c>
      <c r="D440" s="47">
        <v>10</v>
      </c>
      <c r="E440" s="52">
        <v>4</v>
      </c>
    </row>
    <row r="441" spans="1:5" x14ac:dyDescent="0.25">
      <c r="A441" s="50" t="s">
        <v>5</v>
      </c>
      <c r="B441" s="51" t="s">
        <v>12</v>
      </c>
      <c r="C441" s="47">
        <v>2019</v>
      </c>
      <c r="D441" s="47">
        <v>10</v>
      </c>
      <c r="E441" s="52">
        <v>4</v>
      </c>
    </row>
    <row r="442" spans="1:5" x14ac:dyDescent="0.25">
      <c r="A442" s="50" t="s">
        <v>5</v>
      </c>
      <c r="B442" s="51" t="s">
        <v>81</v>
      </c>
      <c r="C442" s="47">
        <v>2019</v>
      </c>
      <c r="D442" s="47">
        <v>11</v>
      </c>
      <c r="E442" s="52">
        <v>45</v>
      </c>
    </row>
    <row r="443" spans="1:5" x14ac:dyDescent="0.25">
      <c r="A443" s="50" t="s">
        <v>5</v>
      </c>
      <c r="B443" s="51" t="s">
        <v>13</v>
      </c>
      <c r="C443" s="47">
        <v>2019</v>
      </c>
      <c r="D443" s="47">
        <v>11</v>
      </c>
      <c r="E443" s="52">
        <v>3</v>
      </c>
    </row>
    <row r="444" spans="1:5" x14ac:dyDescent="0.25">
      <c r="A444" s="50" t="s">
        <v>5</v>
      </c>
      <c r="B444" s="51" t="s">
        <v>75</v>
      </c>
      <c r="C444" s="47">
        <v>2019</v>
      </c>
      <c r="D444" s="47">
        <v>11</v>
      </c>
      <c r="E444" s="52">
        <v>43</v>
      </c>
    </row>
    <row r="445" spans="1:5" x14ac:dyDescent="0.25">
      <c r="A445" s="50" t="s">
        <v>5</v>
      </c>
      <c r="B445" s="51" t="s">
        <v>74</v>
      </c>
      <c r="C445" s="47">
        <v>2019</v>
      </c>
      <c r="D445" s="47">
        <v>11</v>
      </c>
      <c r="E445" s="52">
        <v>32</v>
      </c>
    </row>
    <row r="446" spans="1:5" x14ac:dyDescent="0.25">
      <c r="A446" s="50" t="s">
        <v>5</v>
      </c>
      <c r="B446" s="51" t="s">
        <v>18</v>
      </c>
      <c r="C446" s="47">
        <v>2019</v>
      </c>
      <c r="D446" s="47">
        <v>11</v>
      </c>
      <c r="E446" s="52">
        <v>72</v>
      </c>
    </row>
    <row r="447" spans="1:5" x14ac:dyDescent="0.25">
      <c r="A447" s="50" t="s">
        <v>5</v>
      </c>
      <c r="B447" s="51" t="s">
        <v>85</v>
      </c>
      <c r="C447" s="47">
        <v>2019</v>
      </c>
      <c r="D447" s="47">
        <v>11</v>
      </c>
      <c r="E447" s="52">
        <v>79</v>
      </c>
    </row>
    <row r="448" spans="1:5" x14ac:dyDescent="0.25">
      <c r="A448" s="50" t="s">
        <v>5</v>
      </c>
      <c r="B448" s="51" t="s">
        <v>10</v>
      </c>
      <c r="C448" s="47">
        <v>2019</v>
      </c>
      <c r="D448" s="47">
        <v>11</v>
      </c>
      <c r="E448" s="52">
        <v>51</v>
      </c>
    </row>
    <row r="449" spans="1:5" x14ac:dyDescent="0.25">
      <c r="A449" s="50" t="s">
        <v>5</v>
      </c>
      <c r="B449" s="54" t="s">
        <v>158</v>
      </c>
      <c r="C449" s="47">
        <v>2019</v>
      </c>
      <c r="D449" s="47">
        <v>11</v>
      </c>
      <c r="E449" s="52">
        <v>61</v>
      </c>
    </row>
    <row r="450" spans="1:5" x14ac:dyDescent="0.25">
      <c r="A450" s="50" t="s">
        <v>5</v>
      </c>
      <c r="B450" s="51" t="s">
        <v>21</v>
      </c>
      <c r="C450" s="47">
        <v>2019</v>
      </c>
      <c r="D450" s="47">
        <v>11</v>
      </c>
      <c r="E450" s="52">
        <v>19</v>
      </c>
    </row>
    <row r="451" spans="1:5" x14ac:dyDescent="0.25">
      <c r="A451" s="50" t="s">
        <v>5</v>
      </c>
      <c r="B451" s="51" t="s">
        <v>82</v>
      </c>
      <c r="C451" s="47">
        <v>2019</v>
      </c>
      <c r="D451" s="47">
        <v>11</v>
      </c>
      <c r="E451" s="52">
        <v>38</v>
      </c>
    </row>
    <row r="452" spans="1:5" x14ac:dyDescent="0.25">
      <c r="A452" s="50" t="s">
        <v>5</v>
      </c>
      <c r="B452" s="51" t="s">
        <v>24</v>
      </c>
      <c r="C452" s="47">
        <v>2019</v>
      </c>
      <c r="D452" s="47">
        <v>11</v>
      </c>
      <c r="E452" s="52">
        <v>19</v>
      </c>
    </row>
    <row r="453" spans="1:5" x14ac:dyDescent="0.25">
      <c r="A453" s="50" t="s">
        <v>5</v>
      </c>
      <c r="B453" s="51" t="s">
        <v>76</v>
      </c>
      <c r="C453" s="47">
        <v>2019</v>
      </c>
      <c r="D453" s="47">
        <v>11</v>
      </c>
      <c r="E453" s="52">
        <v>17</v>
      </c>
    </row>
    <row r="454" spans="1:5" x14ac:dyDescent="0.25">
      <c r="A454" s="50" t="s">
        <v>5</v>
      </c>
      <c r="B454" s="51" t="s">
        <v>4</v>
      </c>
      <c r="C454" s="47">
        <v>2019</v>
      </c>
      <c r="D454" s="47">
        <v>11</v>
      </c>
      <c r="E454" s="52">
        <v>45</v>
      </c>
    </row>
    <row r="455" spans="1:5" x14ac:dyDescent="0.25">
      <c r="A455" s="50" t="s">
        <v>5</v>
      </c>
      <c r="B455" s="51" t="s">
        <v>1</v>
      </c>
      <c r="C455" s="47">
        <v>2019</v>
      </c>
      <c r="D455" s="47">
        <v>11</v>
      </c>
      <c r="E455" s="52">
        <v>60</v>
      </c>
    </row>
    <row r="456" spans="1:5" x14ac:dyDescent="0.25">
      <c r="A456" s="50" t="s">
        <v>5</v>
      </c>
      <c r="B456" s="51" t="s">
        <v>80</v>
      </c>
      <c r="C456" s="47">
        <v>2019</v>
      </c>
      <c r="D456" s="47">
        <v>11</v>
      </c>
      <c r="E456" s="52">
        <v>62</v>
      </c>
    </row>
    <row r="457" spans="1:5" x14ac:dyDescent="0.25">
      <c r="A457" s="50" t="s">
        <v>5</v>
      </c>
      <c r="B457" s="51" t="s">
        <v>16</v>
      </c>
      <c r="C457" s="47">
        <v>2019</v>
      </c>
      <c r="D457" s="47">
        <v>11</v>
      </c>
      <c r="E457" s="52">
        <v>25</v>
      </c>
    </row>
    <row r="458" spans="1:5" x14ac:dyDescent="0.25">
      <c r="A458" s="50" t="s">
        <v>5</v>
      </c>
      <c r="B458" s="51" t="s">
        <v>23</v>
      </c>
      <c r="C458" s="47">
        <v>2019</v>
      </c>
      <c r="D458" s="47">
        <v>11</v>
      </c>
      <c r="E458" s="52">
        <v>46</v>
      </c>
    </row>
    <row r="459" spans="1:5" x14ac:dyDescent="0.25">
      <c r="A459" s="50" t="s">
        <v>5</v>
      </c>
      <c r="B459" s="51" t="s">
        <v>83</v>
      </c>
      <c r="C459" s="47">
        <v>2019</v>
      </c>
      <c r="D459" s="47">
        <v>11</v>
      </c>
      <c r="E459" s="52">
        <v>10</v>
      </c>
    </row>
    <row r="460" spans="1:5" x14ac:dyDescent="0.25">
      <c r="A460" s="50" t="s">
        <v>5</v>
      </c>
      <c r="B460" s="51" t="s">
        <v>67</v>
      </c>
      <c r="C460" s="47">
        <v>2019</v>
      </c>
      <c r="D460" s="47">
        <v>11</v>
      </c>
      <c r="E460" s="52">
        <v>18</v>
      </c>
    </row>
    <row r="461" spans="1:5" x14ac:dyDescent="0.25">
      <c r="A461" s="50" t="s">
        <v>5</v>
      </c>
      <c r="B461" s="51" t="s">
        <v>89</v>
      </c>
      <c r="C461" s="47">
        <v>2019</v>
      </c>
      <c r="D461" s="47">
        <v>11</v>
      </c>
      <c r="E461" s="52">
        <v>40</v>
      </c>
    </row>
    <row r="462" spans="1:5" x14ac:dyDescent="0.25">
      <c r="A462" s="50" t="s">
        <v>5</v>
      </c>
      <c r="B462" s="51" t="s">
        <v>19</v>
      </c>
      <c r="C462" s="47">
        <v>2019</v>
      </c>
      <c r="D462" s="47">
        <v>11</v>
      </c>
      <c r="E462" s="52">
        <v>33</v>
      </c>
    </row>
    <row r="463" spans="1:5" x14ac:dyDescent="0.25">
      <c r="A463" s="50" t="s">
        <v>5</v>
      </c>
      <c r="B463" s="51" t="s">
        <v>3</v>
      </c>
      <c r="C463" s="47">
        <v>2019</v>
      </c>
      <c r="D463" s="47">
        <v>11</v>
      </c>
      <c r="E463" s="52">
        <v>16</v>
      </c>
    </row>
    <row r="464" spans="1:5" x14ac:dyDescent="0.25">
      <c r="A464" s="50" t="s">
        <v>5</v>
      </c>
      <c r="B464" s="51" t="s">
        <v>9</v>
      </c>
      <c r="C464" s="47">
        <v>2019</v>
      </c>
      <c r="D464" s="47">
        <v>11</v>
      </c>
      <c r="E464" s="52">
        <v>14</v>
      </c>
    </row>
    <row r="465" spans="1:5" x14ac:dyDescent="0.25">
      <c r="A465" s="50" t="s">
        <v>5</v>
      </c>
      <c r="B465" s="51" t="s">
        <v>0</v>
      </c>
      <c r="C465" s="47">
        <v>2019</v>
      </c>
      <c r="D465" s="47">
        <v>11</v>
      </c>
      <c r="E465" s="52">
        <v>19</v>
      </c>
    </row>
    <row r="466" spans="1:5" x14ac:dyDescent="0.25">
      <c r="A466" s="50" t="s">
        <v>5</v>
      </c>
      <c r="B466" s="51" t="s">
        <v>2</v>
      </c>
      <c r="C466" s="47">
        <v>2019</v>
      </c>
      <c r="D466" s="47">
        <v>11</v>
      </c>
      <c r="E466" s="52">
        <v>29</v>
      </c>
    </row>
    <row r="467" spans="1:5" x14ac:dyDescent="0.25">
      <c r="A467" s="50" t="s">
        <v>5</v>
      </c>
      <c r="B467" s="51" t="s">
        <v>68</v>
      </c>
      <c r="C467" s="47">
        <v>2019</v>
      </c>
      <c r="D467" s="47">
        <v>11</v>
      </c>
      <c r="E467" s="52">
        <v>7</v>
      </c>
    </row>
    <row r="468" spans="1:5" x14ac:dyDescent="0.25">
      <c r="A468" s="50" t="s">
        <v>5</v>
      </c>
      <c r="B468" s="51" t="s">
        <v>69</v>
      </c>
      <c r="C468" s="47">
        <v>2019</v>
      </c>
      <c r="D468" s="47">
        <v>11</v>
      </c>
      <c r="E468" s="52">
        <v>16</v>
      </c>
    </row>
    <row r="469" spans="1:5" x14ac:dyDescent="0.25">
      <c r="A469" s="50" t="s">
        <v>5</v>
      </c>
      <c r="B469" s="51" t="s">
        <v>87</v>
      </c>
      <c r="C469" s="47">
        <v>2019</v>
      </c>
      <c r="D469" s="47">
        <v>11</v>
      </c>
      <c r="E469" s="52">
        <v>13</v>
      </c>
    </row>
    <row r="470" spans="1:5" x14ac:dyDescent="0.25">
      <c r="A470" s="50" t="s">
        <v>5</v>
      </c>
      <c r="B470" s="51" t="s">
        <v>88</v>
      </c>
      <c r="C470" s="47">
        <v>2019</v>
      </c>
      <c r="D470" s="47">
        <v>11</v>
      </c>
      <c r="E470" s="52">
        <v>15</v>
      </c>
    </row>
    <row r="471" spans="1:5" x14ac:dyDescent="0.25">
      <c r="A471" s="50" t="s">
        <v>5</v>
      </c>
      <c r="B471" s="51" t="s">
        <v>91</v>
      </c>
      <c r="C471" s="47">
        <v>2019</v>
      </c>
      <c r="D471" s="47">
        <v>11</v>
      </c>
      <c r="E471" s="52">
        <v>65</v>
      </c>
    </row>
    <row r="472" spans="1:5" x14ac:dyDescent="0.25">
      <c r="A472" s="50" t="s">
        <v>5</v>
      </c>
      <c r="B472" s="51" t="s">
        <v>11</v>
      </c>
      <c r="C472" s="47">
        <v>2019</v>
      </c>
      <c r="D472" s="47">
        <v>11</v>
      </c>
      <c r="E472" s="52">
        <v>22</v>
      </c>
    </row>
    <row r="473" spans="1:5" x14ac:dyDescent="0.25">
      <c r="A473" s="50" t="s">
        <v>5</v>
      </c>
      <c r="B473" s="51" t="s">
        <v>79</v>
      </c>
      <c r="C473" s="47">
        <v>2019</v>
      </c>
      <c r="D473" s="47">
        <v>11</v>
      </c>
      <c r="E473" s="52">
        <v>21</v>
      </c>
    </row>
    <row r="474" spans="1:5" x14ac:dyDescent="0.25">
      <c r="A474" s="50" t="s">
        <v>5</v>
      </c>
      <c r="B474" s="51" t="s">
        <v>71</v>
      </c>
      <c r="C474" s="47">
        <v>2019</v>
      </c>
      <c r="D474" s="47">
        <v>11</v>
      </c>
      <c r="E474" s="52">
        <v>13</v>
      </c>
    </row>
    <row r="475" spans="1:5" x14ac:dyDescent="0.25">
      <c r="A475" s="50" t="s">
        <v>5</v>
      </c>
      <c r="B475" s="51" t="s">
        <v>77</v>
      </c>
      <c r="C475" s="47">
        <v>2019</v>
      </c>
      <c r="D475" s="47">
        <v>11</v>
      </c>
      <c r="E475" s="52">
        <v>0</v>
      </c>
    </row>
    <row r="476" spans="1:5" x14ac:dyDescent="0.25">
      <c r="A476" s="50" t="s">
        <v>5</v>
      </c>
      <c r="B476" s="51" t="s">
        <v>90</v>
      </c>
      <c r="C476" s="47">
        <v>2019</v>
      </c>
      <c r="D476" s="47">
        <v>11</v>
      </c>
      <c r="E476" s="52">
        <v>15</v>
      </c>
    </row>
    <row r="477" spans="1:5" x14ac:dyDescent="0.25">
      <c r="A477" s="50" t="s">
        <v>5</v>
      </c>
      <c r="B477" s="51" t="s">
        <v>84</v>
      </c>
      <c r="C477" s="47">
        <v>2019</v>
      </c>
      <c r="D477" s="47">
        <v>11</v>
      </c>
      <c r="E477" s="52">
        <v>5</v>
      </c>
    </row>
    <row r="478" spans="1:5" x14ac:dyDescent="0.25">
      <c r="A478" s="50" t="s">
        <v>5</v>
      </c>
      <c r="B478" s="51" t="s">
        <v>22</v>
      </c>
      <c r="C478" s="47">
        <v>2019</v>
      </c>
      <c r="D478" s="47">
        <v>11</v>
      </c>
      <c r="E478" s="52">
        <v>5</v>
      </c>
    </row>
    <row r="479" spans="1:5" x14ac:dyDescent="0.25">
      <c r="A479" s="50" t="s">
        <v>5</v>
      </c>
      <c r="B479" s="51" t="s">
        <v>78</v>
      </c>
      <c r="C479" s="47">
        <v>2019</v>
      </c>
      <c r="D479" s="47">
        <v>11</v>
      </c>
      <c r="E479" s="52">
        <v>10</v>
      </c>
    </row>
    <row r="480" spans="1:5" x14ac:dyDescent="0.25">
      <c r="A480" s="50" t="s">
        <v>5</v>
      </c>
      <c r="B480" s="51" t="s">
        <v>86</v>
      </c>
      <c r="C480" s="47">
        <v>2019</v>
      </c>
      <c r="D480" s="47">
        <v>11</v>
      </c>
      <c r="E480" s="52">
        <v>33</v>
      </c>
    </row>
    <row r="481" spans="1:5" x14ac:dyDescent="0.25">
      <c r="A481" s="50" t="s">
        <v>5</v>
      </c>
      <c r="B481" s="51" t="s">
        <v>20</v>
      </c>
      <c r="C481" s="47">
        <v>2019</v>
      </c>
      <c r="D481" s="47">
        <v>11</v>
      </c>
      <c r="E481" s="52">
        <v>26</v>
      </c>
    </row>
    <row r="482" spans="1:5" x14ac:dyDescent="0.25">
      <c r="A482" s="50" t="s">
        <v>5</v>
      </c>
      <c r="B482" s="51" t="s">
        <v>17</v>
      </c>
      <c r="C482" s="47">
        <v>2019</v>
      </c>
      <c r="D482" s="47">
        <v>11</v>
      </c>
      <c r="E482" s="52">
        <v>2</v>
      </c>
    </row>
    <row r="483" spans="1:5" x14ac:dyDescent="0.25">
      <c r="A483" s="50" t="s">
        <v>5</v>
      </c>
      <c r="B483" s="53" t="s">
        <v>70</v>
      </c>
      <c r="C483" s="47">
        <v>2019</v>
      </c>
      <c r="D483" s="47">
        <v>11</v>
      </c>
      <c r="E483" s="52">
        <v>7</v>
      </c>
    </row>
    <row r="484" spans="1:5" x14ac:dyDescent="0.25">
      <c r="A484" s="50" t="s">
        <v>5</v>
      </c>
      <c r="B484" s="51" t="s">
        <v>15</v>
      </c>
      <c r="C484" s="47">
        <v>2019</v>
      </c>
      <c r="D484" s="47">
        <v>11</v>
      </c>
      <c r="E484" s="52">
        <v>2</v>
      </c>
    </row>
    <row r="485" spans="1:5" x14ac:dyDescent="0.25">
      <c r="A485" s="50" t="s">
        <v>5</v>
      </c>
      <c r="B485" s="51" t="s">
        <v>12</v>
      </c>
      <c r="C485" s="47">
        <v>2019</v>
      </c>
      <c r="D485" s="47">
        <v>11</v>
      </c>
      <c r="E485" s="52">
        <v>3</v>
      </c>
    </row>
    <row r="486" spans="1:5" x14ac:dyDescent="0.25">
      <c r="A486" s="50" t="s">
        <v>5</v>
      </c>
      <c r="B486" s="51" t="s">
        <v>81</v>
      </c>
      <c r="C486" s="47">
        <v>2019</v>
      </c>
      <c r="D486" s="47">
        <v>12</v>
      </c>
      <c r="E486" s="52">
        <v>39</v>
      </c>
    </row>
    <row r="487" spans="1:5" x14ac:dyDescent="0.25">
      <c r="A487" s="50" t="s">
        <v>5</v>
      </c>
      <c r="B487" s="51" t="s">
        <v>13</v>
      </c>
      <c r="C487" s="47">
        <v>2019</v>
      </c>
      <c r="D487" s="47">
        <v>12</v>
      </c>
      <c r="E487" s="52">
        <v>0</v>
      </c>
    </row>
    <row r="488" spans="1:5" x14ac:dyDescent="0.25">
      <c r="A488" s="50" t="s">
        <v>5</v>
      </c>
      <c r="B488" s="51" t="s">
        <v>75</v>
      </c>
      <c r="C488" s="47">
        <v>2019</v>
      </c>
      <c r="D488" s="47">
        <v>12</v>
      </c>
      <c r="E488" s="52">
        <v>30</v>
      </c>
    </row>
    <row r="489" spans="1:5" x14ac:dyDescent="0.25">
      <c r="A489" s="50" t="s">
        <v>5</v>
      </c>
      <c r="B489" s="51" t="s">
        <v>74</v>
      </c>
      <c r="C489" s="47">
        <v>2019</v>
      </c>
      <c r="D489" s="47">
        <v>12</v>
      </c>
      <c r="E489" s="52">
        <v>35</v>
      </c>
    </row>
    <row r="490" spans="1:5" x14ac:dyDescent="0.25">
      <c r="A490" s="50" t="s">
        <v>5</v>
      </c>
      <c r="B490" s="51" t="s">
        <v>18</v>
      </c>
      <c r="C490" s="47">
        <v>2019</v>
      </c>
      <c r="D490" s="47">
        <v>12</v>
      </c>
      <c r="E490" s="52">
        <v>49</v>
      </c>
    </row>
    <row r="491" spans="1:5" x14ac:dyDescent="0.25">
      <c r="A491" s="50" t="s">
        <v>5</v>
      </c>
      <c r="B491" s="51" t="s">
        <v>85</v>
      </c>
      <c r="C491" s="47">
        <v>2019</v>
      </c>
      <c r="D491" s="47">
        <v>12</v>
      </c>
      <c r="E491" s="52">
        <v>62</v>
      </c>
    </row>
    <row r="492" spans="1:5" x14ac:dyDescent="0.25">
      <c r="A492" s="50" t="s">
        <v>5</v>
      </c>
      <c r="B492" s="51" t="s">
        <v>10</v>
      </c>
      <c r="C492" s="47">
        <v>2019</v>
      </c>
      <c r="D492" s="47">
        <v>12</v>
      </c>
      <c r="E492" s="52">
        <v>44</v>
      </c>
    </row>
    <row r="493" spans="1:5" x14ac:dyDescent="0.25">
      <c r="A493" s="50" t="s">
        <v>5</v>
      </c>
      <c r="B493" s="54" t="s">
        <v>158</v>
      </c>
      <c r="C493" s="47">
        <v>2019</v>
      </c>
      <c r="D493" s="47">
        <v>12</v>
      </c>
      <c r="E493" s="52">
        <v>39</v>
      </c>
    </row>
    <row r="494" spans="1:5" x14ac:dyDescent="0.25">
      <c r="A494" s="50" t="s">
        <v>5</v>
      </c>
      <c r="B494" s="51" t="s">
        <v>21</v>
      </c>
      <c r="C494" s="47">
        <v>2019</v>
      </c>
      <c r="D494" s="47">
        <v>12</v>
      </c>
      <c r="E494" s="52">
        <v>10</v>
      </c>
    </row>
    <row r="495" spans="1:5" x14ac:dyDescent="0.25">
      <c r="A495" s="50" t="s">
        <v>5</v>
      </c>
      <c r="B495" s="51" t="s">
        <v>82</v>
      </c>
      <c r="C495" s="47">
        <v>2019</v>
      </c>
      <c r="D495" s="47">
        <v>12</v>
      </c>
      <c r="E495" s="52">
        <v>31</v>
      </c>
    </row>
    <row r="496" spans="1:5" x14ac:dyDescent="0.25">
      <c r="A496" s="50" t="s">
        <v>5</v>
      </c>
      <c r="B496" s="51" t="s">
        <v>24</v>
      </c>
      <c r="C496" s="47">
        <v>2019</v>
      </c>
      <c r="D496" s="47">
        <v>12</v>
      </c>
      <c r="E496" s="52">
        <v>11</v>
      </c>
    </row>
    <row r="497" spans="1:5" x14ac:dyDescent="0.25">
      <c r="A497" s="50" t="s">
        <v>5</v>
      </c>
      <c r="B497" s="51" t="s">
        <v>76</v>
      </c>
      <c r="C497" s="47">
        <v>2019</v>
      </c>
      <c r="D497" s="47">
        <v>12</v>
      </c>
      <c r="E497" s="52">
        <v>10</v>
      </c>
    </row>
    <row r="498" spans="1:5" x14ac:dyDescent="0.25">
      <c r="A498" s="50" t="s">
        <v>5</v>
      </c>
      <c r="B498" s="51" t="s">
        <v>4</v>
      </c>
      <c r="C498" s="47">
        <v>2019</v>
      </c>
      <c r="D498" s="47">
        <v>12</v>
      </c>
      <c r="E498" s="52">
        <v>31</v>
      </c>
    </row>
    <row r="499" spans="1:5" x14ac:dyDescent="0.25">
      <c r="A499" s="50" t="s">
        <v>5</v>
      </c>
      <c r="B499" s="51" t="s">
        <v>1</v>
      </c>
      <c r="C499" s="47">
        <v>2019</v>
      </c>
      <c r="D499" s="47">
        <v>12</v>
      </c>
      <c r="E499" s="52">
        <v>52</v>
      </c>
    </row>
    <row r="500" spans="1:5" x14ac:dyDescent="0.25">
      <c r="A500" s="50" t="s">
        <v>5</v>
      </c>
      <c r="B500" s="51" t="s">
        <v>80</v>
      </c>
      <c r="C500" s="47">
        <v>2019</v>
      </c>
      <c r="D500" s="47">
        <v>12</v>
      </c>
      <c r="E500" s="52">
        <v>32</v>
      </c>
    </row>
    <row r="501" spans="1:5" x14ac:dyDescent="0.25">
      <c r="A501" s="50" t="s">
        <v>5</v>
      </c>
      <c r="B501" s="51" t="s">
        <v>16</v>
      </c>
      <c r="C501" s="47">
        <v>2019</v>
      </c>
      <c r="D501" s="47">
        <v>12</v>
      </c>
      <c r="E501" s="52">
        <v>20</v>
      </c>
    </row>
    <row r="502" spans="1:5" x14ac:dyDescent="0.25">
      <c r="A502" s="50" t="s">
        <v>5</v>
      </c>
      <c r="B502" s="51" t="s">
        <v>23</v>
      </c>
      <c r="C502" s="47">
        <v>2019</v>
      </c>
      <c r="D502" s="47">
        <v>12</v>
      </c>
      <c r="E502" s="52">
        <v>32</v>
      </c>
    </row>
    <row r="503" spans="1:5" x14ac:dyDescent="0.25">
      <c r="A503" s="50" t="s">
        <v>5</v>
      </c>
      <c r="B503" s="51" t="s">
        <v>83</v>
      </c>
      <c r="C503" s="47">
        <v>2019</v>
      </c>
      <c r="D503" s="47">
        <v>12</v>
      </c>
      <c r="E503" s="52">
        <v>10</v>
      </c>
    </row>
    <row r="504" spans="1:5" x14ac:dyDescent="0.25">
      <c r="A504" s="50" t="s">
        <v>5</v>
      </c>
      <c r="B504" s="51" t="s">
        <v>67</v>
      </c>
      <c r="C504" s="47">
        <v>2019</v>
      </c>
      <c r="D504" s="47">
        <v>12</v>
      </c>
      <c r="E504" s="52">
        <v>16</v>
      </c>
    </row>
    <row r="505" spans="1:5" x14ac:dyDescent="0.25">
      <c r="A505" s="50" t="s">
        <v>5</v>
      </c>
      <c r="B505" s="51" t="s">
        <v>89</v>
      </c>
      <c r="C505" s="47">
        <v>2019</v>
      </c>
      <c r="D505" s="47">
        <v>12</v>
      </c>
      <c r="E505" s="52">
        <v>23</v>
      </c>
    </row>
    <row r="506" spans="1:5" x14ac:dyDescent="0.25">
      <c r="A506" s="50" t="s">
        <v>5</v>
      </c>
      <c r="B506" s="51" t="s">
        <v>19</v>
      </c>
      <c r="C506" s="47">
        <v>2019</v>
      </c>
      <c r="D506" s="47">
        <v>12</v>
      </c>
      <c r="E506" s="52">
        <v>28</v>
      </c>
    </row>
    <row r="507" spans="1:5" x14ac:dyDescent="0.25">
      <c r="A507" s="50" t="s">
        <v>5</v>
      </c>
      <c r="B507" s="51" t="s">
        <v>3</v>
      </c>
      <c r="C507" s="47">
        <v>2019</v>
      </c>
      <c r="D507" s="47">
        <v>12</v>
      </c>
      <c r="E507" s="52">
        <v>17</v>
      </c>
    </row>
    <row r="508" spans="1:5" x14ac:dyDescent="0.25">
      <c r="A508" s="50" t="s">
        <v>5</v>
      </c>
      <c r="B508" s="51" t="s">
        <v>9</v>
      </c>
      <c r="C508" s="47">
        <v>2019</v>
      </c>
      <c r="D508" s="47">
        <v>12</v>
      </c>
      <c r="E508" s="52">
        <v>15</v>
      </c>
    </row>
    <row r="509" spans="1:5" x14ac:dyDescent="0.25">
      <c r="A509" s="50" t="s">
        <v>5</v>
      </c>
      <c r="B509" s="51" t="s">
        <v>0</v>
      </c>
      <c r="C509" s="47">
        <v>2019</v>
      </c>
      <c r="D509" s="47">
        <v>12</v>
      </c>
      <c r="E509" s="52">
        <v>21</v>
      </c>
    </row>
    <row r="510" spans="1:5" x14ac:dyDescent="0.25">
      <c r="A510" s="50" t="s">
        <v>5</v>
      </c>
      <c r="B510" s="51" t="s">
        <v>2</v>
      </c>
      <c r="C510" s="47">
        <v>2019</v>
      </c>
      <c r="D510" s="47">
        <v>12</v>
      </c>
      <c r="E510" s="52">
        <v>26</v>
      </c>
    </row>
    <row r="511" spans="1:5" x14ac:dyDescent="0.25">
      <c r="A511" s="50" t="s">
        <v>5</v>
      </c>
      <c r="B511" s="51" t="s">
        <v>68</v>
      </c>
      <c r="C511" s="47">
        <v>2019</v>
      </c>
      <c r="D511" s="47">
        <v>12</v>
      </c>
      <c r="E511" s="52">
        <v>7</v>
      </c>
    </row>
    <row r="512" spans="1:5" x14ac:dyDescent="0.25">
      <c r="A512" s="50" t="s">
        <v>5</v>
      </c>
      <c r="B512" s="51" t="s">
        <v>69</v>
      </c>
      <c r="C512" s="47">
        <v>2019</v>
      </c>
      <c r="D512" s="47">
        <v>12</v>
      </c>
      <c r="E512" s="52">
        <v>10</v>
      </c>
    </row>
    <row r="513" spans="1:5" x14ac:dyDescent="0.25">
      <c r="A513" s="50" t="s">
        <v>5</v>
      </c>
      <c r="B513" s="51" t="s">
        <v>87</v>
      </c>
      <c r="C513" s="47">
        <v>2019</v>
      </c>
      <c r="D513" s="47">
        <v>12</v>
      </c>
      <c r="E513" s="52">
        <v>9</v>
      </c>
    </row>
    <row r="514" spans="1:5" x14ac:dyDescent="0.25">
      <c r="A514" s="50" t="s">
        <v>5</v>
      </c>
      <c r="B514" s="51" t="s">
        <v>88</v>
      </c>
      <c r="C514" s="47">
        <v>2019</v>
      </c>
      <c r="D514" s="47">
        <v>12</v>
      </c>
      <c r="E514" s="52">
        <v>13</v>
      </c>
    </row>
    <row r="515" spans="1:5" x14ac:dyDescent="0.25">
      <c r="A515" s="50" t="s">
        <v>5</v>
      </c>
      <c r="B515" s="51" t="s">
        <v>91</v>
      </c>
      <c r="C515" s="47">
        <v>2019</v>
      </c>
      <c r="D515" s="47">
        <v>12</v>
      </c>
      <c r="E515" s="52">
        <v>46</v>
      </c>
    </row>
    <row r="516" spans="1:5" x14ac:dyDescent="0.25">
      <c r="A516" s="50" t="s">
        <v>5</v>
      </c>
      <c r="B516" s="51" t="s">
        <v>11</v>
      </c>
      <c r="C516" s="47">
        <v>2019</v>
      </c>
      <c r="D516" s="47">
        <v>12</v>
      </c>
      <c r="E516" s="52">
        <v>19</v>
      </c>
    </row>
    <row r="517" spans="1:5" x14ac:dyDescent="0.25">
      <c r="A517" s="50" t="s">
        <v>5</v>
      </c>
      <c r="B517" s="51" t="s">
        <v>79</v>
      </c>
      <c r="C517" s="47">
        <v>2019</v>
      </c>
      <c r="D517" s="47">
        <v>12</v>
      </c>
      <c r="E517" s="52">
        <v>17</v>
      </c>
    </row>
    <row r="518" spans="1:5" x14ac:dyDescent="0.25">
      <c r="A518" s="50" t="s">
        <v>5</v>
      </c>
      <c r="B518" s="51" t="s">
        <v>71</v>
      </c>
      <c r="C518" s="47">
        <v>2019</v>
      </c>
      <c r="D518" s="47">
        <v>12</v>
      </c>
      <c r="E518" s="52">
        <v>10</v>
      </c>
    </row>
    <row r="519" spans="1:5" x14ac:dyDescent="0.25">
      <c r="A519" s="50" t="s">
        <v>5</v>
      </c>
      <c r="B519" s="51" t="s">
        <v>77</v>
      </c>
      <c r="C519" s="47">
        <v>2019</v>
      </c>
      <c r="D519" s="47">
        <v>12</v>
      </c>
      <c r="E519" s="52">
        <v>0</v>
      </c>
    </row>
    <row r="520" spans="1:5" x14ac:dyDescent="0.25">
      <c r="A520" s="50" t="s">
        <v>5</v>
      </c>
      <c r="B520" s="51" t="s">
        <v>90</v>
      </c>
      <c r="C520" s="47">
        <v>2019</v>
      </c>
      <c r="D520" s="47">
        <v>12</v>
      </c>
      <c r="E520" s="52">
        <v>48</v>
      </c>
    </row>
    <row r="521" spans="1:5" x14ac:dyDescent="0.25">
      <c r="A521" s="50" t="s">
        <v>5</v>
      </c>
      <c r="B521" s="51" t="s">
        <v>84</v>
      </c>
      <c r="C521" s="47">
        <v>2019</v>
      </c>
      <c r="D521" s="47">
        <v>12</v>
      </c>
      <c r="E521" s="52">
        <v>4</v>
      </c>
    </row>
    <row r="522" spans="1:5" x14ac:dyDescent="0.25">
      <c r="A522" s="50" t="s">
        <v>5</v>
      </c>
      <c r="B522" s="51" t="s">
        <v>22</v>
      </c>
      <c r="C522" s="47">
        <v>2019</v>
      </c>
      <c r="D522" s="47">
        <v>12</v>
      </c>
      <c r="E522" s="52">
        <v>6</v>
      </c>
    </row>
    <row r="523" spans="1:5" x14ac:dyDescent="0.25">
      <c r="A523" s="50" t="s">
        <v>5</v>
      </c>
      <c r="B523" s="51" t="s">
        <v>78</v>
      </c>
      <c r="C523" s="47">
        <v>2019</v>
      </c>
      <c r="D523" s="47">
        <v>12</v>
      </c>
      <c r="E523" s="52">
        <v>12</v>
      </c>
    </row>
    <row r="524" spans="1:5" x14ac:dyDescent="0.25">
      <c r="A524" s="50" t="s">
        <v>5</v>
      </c>
      <c r="B524" s="51" t="s">
        <v>86</v>
      </c>
      <c r="C524" s="47">
        <v>2019</v>
      </c>
      <c r="D524" s="47">
        <v>12</v>
      </c>
      <c r="E524" s="52">
        <v>31</v>
      </c>
    </row>
    <row r="525" spans="1:5" x14ac:dyDescent="0.25">
      <c r="A525" s="50" t="s">
        <v>5</v>
      </c>
      <c r="B525" s="51" t="s">
        <v>20</v>
      </c>
      <c r="C525" s="47">
        <v>2019</v>
      </c>
      <c r="D525" s="47">
        <v>12</v>
      </c>
      <c r="E525" s="52">
        <v>26</v>
      </c>
    </row>
    <row r="526" spans="1:5" x14ac:dyDescent="0.25">
      <c r="A526" s="50" t="s">
        <v>5</v>
      </c>
      <c r="B526" s="51" t="s">
        <v>17</v>
      </c>
      <c r="C526" s="47">
        <v>2019</v>
      </c>
      <c r="D526" s="47">
        <v>12</v>
      </c>
      <c r="E526" s="52">
        <v>0</v>
      </c>
    </row>
    <row r="527" spans="1:5" x14ac:dyDescent="0.25">
      <c r="A527" s="50" t="s">
        <v>5</v>
      </c>
      <c r="B527" s="53" t="s">
        <v>70</v>
      </c>
      <c r="C527" s="47">
        <v>2019</v>
      </c>
      <c r="D527" s="47">
        <v>12</v>
      </c>
      <c r="E527" s="52">
        <v>7</v>
      </c>
    </row>
    <row r="528" spans="1:5" x14ac:dyDescent="0.25">
      <c r="A528" s="50" t="s">
        <v>5</v>
      </c>
      <c r="B528" s="51" t="s">
        <v>15</v>
      </c>
      <c r="C528" s="47">
        <v>2019</v>
      </c>
      <c r="D528" s="47">
        <v>12</v>
      </c>
      <c r="E528" s="52">
        <v>3</v>
      </c>
    </row>
    <row r="529" spans="1:5" x14ac:dyDescent="0.25">
      <c r="A529" s="50" t="s">
        <v>5</v>
      </c>
      <c r="B529" s="51" t="s">
        <v>12</v>
      </c>
      <c r="C529" s="47">
        <v>2019</v>
      </c>
      <c r="D529" s="47">
        <v>12</v>
      </c>
      <c r="E529" s="52">
        <v>0</v>
      </c>
    </row>
    <row r="530" spans="1:5" x14ac:dyDescent="0.25">
      <c r="A530" s="50" t="s">
        <v>81</v>
      </c>
      <c r="B530" s="51" t="s">
        <v>5</v>
      </c>
      <c r="C530" s="47">
        <v>2019</v>
      </c>
      <c r="D530" s="47">
        <v>1</v>
      </c>
      <c r="E530" s="52">
        <v>0</v>
      </c>
    </row>
    <row r="531" spans="1:5" x14ac:dyDescent="0.25">
      <c r="A531" s="50" t="s">
        <v>13</v>
      </c>
      <c r="B531" s="51" t="s">
        <v>5</v>
      </c>
      <c r="C531" s="47">
        <v>2019</v>
      </c>
      <c r="D531" s="47">
        <v>1</v>
      </c>
      <c r="E531" s="52">
        <v>0</v>
      </c>
    </row>
    <row r="532" spans="1:5" x14ac:dyDescent="0.25">
      <c r="A532" s="50" t="s">
        <v>75</v>
      </c>
      <c r="B532" s="51" t="s">
        <v>5</v>
      </c>
      <c r="C532" s="47">
        <v>2019</v>
      </c>
      <c r="D532" s="47">
        <v>1</v>
      </c>
      <c r="E532" s="52">
        <v>10</v>
      </c>
    </row>
    <row r="533" spans="1:5" x14ac:dyDescent="0.25">
      <c r="A533" s="50" t="s">
        <v>74</v>
      </c>
      <c r="B533" s="51" t="s">
        <v>5</v>
      </c>
      <c r="C533" s="47">
        <v>2019</v>
      </c>
      <c r="D533" s="47">
        <v>1</v>
      </c>
      <c r="E533" s="52">
        <v>2</v>
      </c>
    </row>
    <row r="534" spans="1:5" x14ac:dyDescent="0.25">
      <c r="A534" s="50" t="s">
        <v>18</v>
      </c>
      <c r="B534" s="51" t="s">
        <v>5</v>
      </c>
      <c r="C534" s="47">
        <v>2019</v>
      </c>
      <c r="D534" s="47">
        <v>1</v>
      </c>
      <c r="E534" s="52">
        <v>3</v>
      </c>
    </row>
    <row r="535" spans="1:5" x14ac:dyDescent="0.25">
      <c r="A535" s="50" t="s">
        <v>85</v>
      </c>
      <c r="B535" s="51" t="s">
        <v>5</v>
      </c>
      <c r="C535" s="47">
        <v>2019</v>
      </c>
      <c r="D535" s="47">
        <v>1</v>
      </c>
      <c r="E535" s="52">
        <v>6</v>
      </c>
    </row>
    <row r="536" spans="1:5" x14ac:dyDescent="0.25">
      <c r="A536" s="50" t="s">
        <v>10</v>
      </c>
      <c r="B536" s="51" t="s">
        <v>5</v>
      </c>
      <c r="C536" s="47">
        <v>2019</v>
      </c>
      <c r="D536" s="47">
        <v>1</v>
      </c>
      <c r="E536" s="52">
        <v>20</v>
      </c>
    </row>
    <row r="537" spans="1:5" x14ac:dyDescent="0.25">
      <c r="A537" s="50" t="s">
        <v>14</v>
      </c>
      <c r="B537" s="51" t="s">
        <v>5</v>
      </c>
      <c r="C537" s="47">
        <v>2019</v>
      </c>
      <c r="D537" s="47">
        <v>1</v>
      </c>
      <c r="E537" s="52">
        <v>3</v>
      </c>
    </row>
    <row r="538" spans="1:5" x14ac:dyDescent="0.25">
      <c r="A538" s="50" t="s">
        <v>21</v>
      </c>
      <c r="B538" s="51" t="s">
        <v>5</v>
      </c>
      <c r="C538" s="47">
        <v>2019</v>
      </c>
      <c r="D538" s="47">
        <v>1</v>
      </c>
      <c r="E538" s="52">
        <v>13</v>
      </c>
    </row>
    <row r="539" spans="1:5" x14ac:dyDescent="0.25">
      <c r="A539" s="50" t="s">
        <v>82</v>
      </c>
      <c r="B539" s="51" t="s">
        <v>5</v>
      </c>
      <c r="C539" s="47">
        <v>2019</v>
      </c>
      <c r="D539" s="47">
        <v>1</v>
      </c>
      <c r="E539" s="52">
        <v>0</v>
      </c>
    </row>
    <row r="540" spans="1:5" x14ac:dyDescent="0.25">
      <c r="A540" s="50" t="s">
        <v>24</v>
      </c>
      <c r="B540" s="51" t="s">
        <v>5</v>
      </c>
      <c r="C540" s="47">
        <v>2019</v>
      </c>
      <c r="D540" s="47">
        <v>1</v>
      </c>
      <c r="E540" s="52">
        <v>6</v>
      </c>
    </row>
    <row r="541" spans="1:5" x14ac:dyDescent="0.25">
      <c r="A541" s="50" t="s">
        <v>76</v>
      </c>
      <c r="B541" s="51" t="s">
        <v>5</v>
      </c>
      <c r="C541" s="47">
        <v>2019</v>
      </c>
      <c r="D541" s="47">
        <v>1</v>
      </c>
      <c r="E541" s="52">
        <v>8</v>
      </c>
    </row>
    <row r="542" spans="1:5" x14ac:dyDescent="0.25">
      <c r="A542" s="50" t="s">
        <v>4</v>
      </c>
      <c r="B542" s="51" t="s">
        <v>5</v>
      </c>
      <c r="C542" s="47">
        <v>2019</v>
      </c>
      <c r="D542" s="47">
        <v>1</v>
      </c>
      <c r="E542" s="52">
        <v>14</v>
      </c>
    </row>
    <row r="543" spans="1:5" x14ac:dyDescent="0.25">
      <c r="A543" s="50" t="s">
        <v>1</v>
      </c>
      <c r="B543" s="51" t="s">
        <v>5</v>
      </c>
      <c r="C543" s="47">
        <v>2019</v>
      </c>
      <c r="D543" s="47">
        <v>1</v>
      </c>
      <c r="E543" s="52">
        <v>25</v>
      </c>
    </row>
    <row r="544" spans="1:5" x14ac:dyDescent="0.25">
      <c r="A544" s="50" t="s">
        <v>80</v>
      </c>
      <c r="B544" s="51" t="s">
        <v>5</v>
      </c>
      <c r="C544" s="47">
        <v>2019</v>
      </c>
      <c r="D544" s="47">
        <v>1</v>
      </c>
      <c r="E544" s="52">
        <v>19</v>
      </c>
    </row>
    <row r="545" spans="1:5" x14ac:dyDescent="0.25">
      <c r="A545" s="50" t="s">
        <v>16</v>
      </c>
      <c r="B545" s="51" t="s">
        <v>5</v>
      </c>
      <c r="C545" s="47">
        <v>2019</v>
      </c>
      <c r="D545" s="47">
        <v>1</v>
      </c>
      <c r="E545" s="52">
        <v>24</v>
      </c>
    </row>
    <row r="546" spans="1:5" x14ac:dyDescent="0.25">
      <c r="A546" s="50" t="s">
        <v>23</v>
      </c>
      <c r="B546" s="51" t="s">
        <v>5</v>
      </c>
      <c r="C546" s="47">
        <v>2019</v>
      </c>
      <c r="D546" s="47">
        <v>1</v>
      </c>
      <c r="E546" s="52">
        <v>41</v>
      </c>
    </row>
    <row r="547" spans="1:5" x14ac:dyDescent="0.25">
      <c r="A547" s="50" t="s">
        <v>83</v>
      </c>
      <c r="B547" s="51" t="s">
        <v>5</v>
      </c>
      <c r="C547" s="47">
        <v>2019</v>
      </c>
      <c r="D547" s="47">
        <v>1</v>
      </c>
      <c r="E547" s="52">
        <v>13</v>
      </c>
    </row>
    <row r="548" spans="1:5" x14ac:dyDescent="0.25">
      <c r="A548" s="50" t="s">
        <v>67</v>
      </c>
      <c r="B548" s="51" t="s">
        <v>5</v>
      </c>
      <c r="C548" s="47">
        <v>2019</v>
      </c>
      <c r="D548" s="47">
        <v>1</v>
      </c>
      <c r="E548" s="52">
        <v>17</v>
      </c>
    </row>
    <row r="549" spans="1:5" x14ac:dyDescent="0.25">
      <c r="A549" s="50" t="s">
        <v>89</v>
      </c>
      <c r="B549" s="51" t="s">
        <v>5</v>
      </c>
      <c r="C549" s="47">
        <v>2019</v>
      </c>
      <c r="D549" s="47">
        <v>1</v>
      </c>
      <c r="E549" s="52">
        <v>43</v>
      </c>
    </row>
    <row r="550" spans="1:5" x14ac:dyDescent="0.25">
      <c r="A550" s="50" t="s">
        <v>19</v>
      </c>
      <c r="B550" s="51" t="s">
        <v>5</v>
      </c>
      <c r="C550" s="47">
        <v>2019</v>
      </c>
      <c r="D550" s="47">
        <v>1</v>
      </c>
      <c r="E550" s="52">
        <v>23</v>
      </c>
    </row>
    <row r="551" spans="1:5" x14ac:dyDescent="0.25">
      <c r="A551" s="50" t="s">
        <v>3</v>
      </c>
      <c r="B551" s="51" t="s">
        <v>5</v>
      </c>
      <c r="C551" s="47">
        <v>2019</v>
      </c>
      <c r="D551" s="47">
        <v>1</v>
      </c>
      <c r="E551" s="52">
        <v>41</v>
      </c>
    </row>
    <row r="552" spans="1:5" x14ac:dyDescent="0.25">
      <c r="A552" s="50" t="s">
        <v>9</v>
      </c>
      <c r="B552" s="51" t="s">
        <v>5</v>
      </c>
      <c r="C552" s="47">
        <v>2019</v>
      </c>
      <c r="D552" s="47">
        <v>1</v>
      </c>
      <c r="E552" s="52">
        <v>22</v>
      </c>
    </row>
    <row r="553" spans="1:5" x14ac:dyDescent="0.25">
      <c r="A553" s="50" t="s">
        <v>0</v>
      </c>
      <c r="B553" s="51" t="s">
        <v>5</v>
      </c>
      <c r="C553" s="47">
        <v>2019</v>
      </c>
      <c r="D553" s="47">
        <v>1</v>
      </c>
      <c r="E553" s="52">
        <v>25</v>
      </c>
    </row>
    <row r="554" spans="1:5" x14ac:dyDescent="0.25">
      <c r="A554" s="50" t="s">
        <v>2</v>
      </c>
      <c r="B554" s="51" t="s">
        <v>5</v>
      </c>
      <c r="C554" s="47">
        <v>2019</v>
      </c>
      <c r="D554" s="47">
        <v>1</v>
      </c>
      <c r="E554" s="52">
        <v>69</v>
      </c>
    </row>
    <row r="555" spans="1:5" x14ac:dyDescent="0.25">
      <c r="A555" s="50" t="s">
        <v>68</v>
      </c>
      <c r="B555" s="51" t="s">
        <v>5</v>
      </c>
      <c r="C555" s="47">
        <v>2019</v>
      </c>
      <c r="D555" s="47">
        <v>1</v>
      </c>
      <c r="E555" s="52">
        <v>18</v>
      </c>
    </row>
    <row r="556" spans="1:5" x14ac:dyDescent="0.25">
      <c r="A556" s="50" t="s">
        <v>69</v>
      </c>
      <c r="B556" s="51" t="s">
        <v>5</v>
      </c>
      <c r="C556" s="47">
        <v>2019</v>
      </c>
      <c r="D556" s="47">
        <v>1</v>
      </c>
      <c r="E556" s="52">
        <v>20</v>
      </c>
    </row>
    <row r="557" spans="1:5" x14ac:dyDescent="0.25">
      <c r="A557" s="50" t="s">
        <v>87</v>
      </c>
      <c r="B557" s="51" t="s">
        <v>5</v>
      </c>
      <c r="C557" s="47">
        <v>2019</v>
      </c>
      <c r="D557" s="47">
        <v>1</v>
      </c>
      <c r="E557" s="52">
        <v>25</v>
      </c>
    </row>
    <row r="558" spans="1:5" x14ac:dyDescent="0.25">
      <c r="A558" s="50" t="s">
        <v>88</v>
      </c>
      <c r="B558" s="51" t="s">
        <v>5</v>
      </c>
      <c r="C558" s="47">
        <v>2019</v>
      </c>
      <c r="D558" s="47">
        <v>1</v>
      </c>
      <c r="E558" s="52">
        <v>27</v>
      </c>
    </row>
    <row r="559" spans="1:5" x14ac:dyDescent="0.25">
      <c r="A559" s="50" t="s">
        <v>91</v>
      </c>
      <c r="B559" s="51" t="s">
        <v>5</v>
      </c>
      <c r="C559" s="47">
        <v>2019</v>
      </c>
      <c r="D559" s="47">
        <v>1</v>
      </c>
      <c r="E559" s="52">
        <v>54</v>
      </c>
    </row>
    <row r="560" spans="1:5" x14ac:dyDescent="0.25">
      <c r="A560" s="50" t="s">
        <v>11</v>
      </c>
      <c r="B560" s="51" t="s">
        <v>5</v>
      </c>
      <c r="C560" s="47">
        <v>2019</v>
      </c>
      <c r="D560" s="47">
        <v>1</v>
      </c>
      <c r="E560" s="52">
        <v>32</v>
      </c>
    </row>
    <row r="561" spans="1:5" x14ac:dyDescent="0.25">
      <c r="A561" s="50" t="s">
        <v>79</v>
      </c>
      <c r="B561" s="51" t="s">
        <v>5</v>
      </c>
      <c r="C561" s="47">
        <v>2019</v>
      </c>
      <c r="D561" s="47">
        <v>1</v>
      </c>
      <c r="E561" s="52">
        <v>64</v>
      </c>
    </row>
    <row r="562" spans="1:5" x14ac:dyDescent="0.25">
      <c r="A562" s="50" t="s">
        <v>71</v>
      </c>
      <c r="B562" s="51" t="s">
        <v>5</v>
      </c>
      <c r="C562" s="47">
        <v>2019</v>
      </c>
      <c r="D562" s="47">
        <v>1</v>
      </c>
      <c r="E562" s="52">
        <v>10</v>
      </c>
    </row>
    <row r="563" spans="1:5" x14ac:dyDescent="0.25">
      <c r="A563" s="50" t="s">
        <v>77</v>
      </c>
      <c r="B563" s="51" t="s">
        <v>5</v>
      </c>
      <c r="C563" s="47">
        <v>2019</v>
      </c>
      <c r="D563" s="47">
        <v>1</v>
      </c>
      <c r="E563" s="52">
        <v>0</v>
      </c>
    </row>
    <row r="564" spans="1:5" x14ac:dyDescent="0.25">
      <c r="A564" s="50" t="s">
        <v>90</v>
      </c>
      <c r="B564" s="51" t="s">
        <v>5</v>
      </c>
      <c r="C564" s="47">
        <v>2019</v>
      </c>
      <c r="D564" s="47">
        <v>1</v>
      </c>
      <c r="E564" s="52">
        <v>45</v>
      </c>
    </row>
    <row r="565" spans="1:5" x14ac:dyDescent="0.25">
      <c r="A565" s="50" t="s">
        <v>84</v>
      </c>
      <c r="B565" s="51" t="s">
        <v>5</v>
      </c>
      <c r="C565" s="47">
        <v>2019</v>
      </c>
      <c r="D565" s="47">
        <v>1</v>
      </c>
      <c r="E565" s="52">
        <v>11</v>
      </c>
    </row>
    <row r="566" spans="1:5" x14ac:dyDescent="0.25">
      <c r="A566" s="50" t="s">
        <v>22</v>
      </c>
      <c r="B566" s="51" t="s">
        <v>5</v>
      </c>
      <c r="C566" s="47">
        <v>2019</v>
      </c>
      <c r="D566" s="47">
        <v>1</v>
      </c>
      <c r="E566" s="52">
        <v>42</v>
      </c>
    </row>
    <row r="567" spans="1:5" x14ac:dyDescent="0.25">
      <c r="A567" s="50" t="s">
        <v>78</v>
      </c>
      <c r="B567" s="51" t="s">
        <v>5</v>
      </c>
      <c r="C567" s="47">
        <v>2019</v>
      </c>
      <c r="D567" s="47">
        <v>1</v>
      </c>
      <c r="E567" s="52">
        <v>0</v>
      </c>
    </row>
    <row r="568" spans="1:5" x14ac:dyDescent="0.25">
      <c r="A568" s="50" t="s">
        <v>86</v>
      </c>
      <c r="B568" s="51" t="s">
        <v>5</v>
      </c>
      <c r="C568" s="47">
        <v>2019</v>
      </c>
      <c r="D568" s="47">
        <v>1</v>
      </c>
      <c r="E568" s="52">
        <v>94</v>
      </c>
    </row>
    <row r="569" spans="1:5" x14ac:dyDescent="0.25">
      <c r="A569" s="50" t="s">
        <v>20</v>
      </c>
      <c r="B569" s="51" t="s">
        <v>5</v>
      </c>
      <c r="C569" s="47">
        <v>2019</v>
      </c>
      <c r="D569" s="47">
        <v>1</v>
      </c>
      <c r="E569" s="52">
        <v>79</v>
      </c>
    </row>
    <row r="570" spans="1:5" x14ac:dyDescent="0.25">
      <c r="A570" s="50" t="s">
        <v>17</v>
      </c>
      <c r="B570" s="51" t="s">
        <v>5</v>
      </c>
      <c r="C570" s="47">
        <v>2019</v>
      </c>
      <c r="D570" s="47">
        <v>1</v>
      </c>
      <c r="E570" s="52">
        <v>40</v>
      </c>
    </row>
    <row r="571" spans="1:5" x14ac:dyDescent="0.25">
      <c r="A571" s="50" t="s">
        <v>70</v>
      </c>
      <c r="B571" s="51" t="s">
        <v>5</v>
      </c>
      <c r="C571" s="47">
        <v>2019</v>
      </c>
      <c r="D571" s="47">
        <v>1</v>
      </c>
      <c r="E571" s="52">
        <v>73</v>
      </c>
    </row>
    <row r="572" spans="1:5" x14ac:dyDescent="0.25">
      <c r="A572" s="50" t="s">
        <v>15</v>
      </c>
      <c r="B572" s="51" t="s">
        <v>5</v>
      </c>
      <c r="C572" s="47">
        <v>2019</v>
      </c>
      <c r="D572" s="47">
        <v>1</v>
      </c>
      <c r="E572" s="52">
        <v>53</v>
      </c>
    </row>
    <row r="573" spans="1:5" x14ac:dyDescent="0.25">
      <c r="A573" s="50" t="s">
        <v>12</v>
      </c>
      <c r="B573" s="51" t="s">
        <v>5</v>
      </c>
      <c r="C573" s="47">
        <v>2019</v>
      </c>
      <c r="D573" s="47">
        <v>1</v>
      </c>
      <c r="E573" s="52">
        <v>12</v>
      </c>
    </row>
    <row r="574" spans="1:5" x14ac:dyDescent="0.25">
      <c r="A574" s="50" t="s">
        <v>81</v>
      </c>
      <c r="B574" s="51" t="s">
        <v>5</v>
      </c>
      <c r="C574" s="47">
        <v>2019</v>
      </c>
      <c r="D574" s="47">
        <v>2</v>
      </c>
      <c r="E574" s="52">
        <v>0</v>
      </c>
    </row>
    <row r="575" spans="1:5" x14ac:dyDescent="0.25">
      <c r="A575" s="50" t="s">
        <v>13</v>
      </c>
      <c r="B575" s="51" t="s">
        <v>5</v>
      </c>
      <c r="C575" s="47">
        <v>2019</v>
      </c>
      <c r="D575" s="47">
        <v>2</v>
      </c>
      <c r="E575" s="52">
        <v>0</v>
      </c>
    </row>
    <row r="576" spans="1:5" x14ac:dyDescent="0.25">
      <c r="A576" s="50" t="s">
        <v>75</v>
      </c>
      <c r="B576" s="51" t="s">
        <v>5</v>
      </c>
      <c r="C576" s="47">
        <v>2019</v>
      </c>
      <c r="D576" s="47">
        <v>2</v>
      </c>
      <c r="E576" s="52">
        <v>4</v>
      </c>
    </row>
    <row r="577" spans="1:5" x14ac:dyDescent="0.25">
      <c r="A577" s="50" t="s">
        <v>74</v>
      </c>
      <c r="B577" s="51" t="s">
        <v>5</v>
      </c>
      <c r="C577" s="47">
        <v>2019</v>
      </c>
      <c r="D577" s="47">
        <v>2</v>
      </c>
      <c r="E577" s="52">
        <v>3</v>
      </c>
    </row>
    <row r="578" spans="1:5" x14ac:dyDescent="0.25">
      <c r="A578" s="50" t="s">
        <v>18</v>
      </c>
      <c r="B578" s="51" t="s">
        <v>5</v>
      </c>
      <c r="C578" s="47">
        <v>2019</v>
      </c>
      <c r="D578" s="47">
        <v>2</v>
      </c>
      <c r="E578" s="52">
        <v>4</v>
      </c>
    </row>
    <row r="579" spans="1:5" x14ac:dyDescent="0.25">
      <c r="A579" s="50" t="s">
        <v>85</v>
      </c>
      <c r="B579" s="51" t="s">
        <v>5</v>
      </c>
      <c r="C579" s="47">
        <v>2019</v>
      </c>
      <c r="D579" s="47">
        <v>2</v>
      </c>
      <c r="E579" s="52">
        <v>15</v>
      </c>
    </row>
    <row r="580" spans="1:5" x14ac:dyDescent="0.25">
      <c r="A580" s="50" t="s">
        <v>10</v>
      </c>
      <c r="B580" s="51" t="s">
        <v>5</v>
      </c>
      <c r="C580" s="47">
        <v>2019</v>
      </c>
      <c r="D580" s="47">
        <v>2</v>
      </c>
      <c r="E580" s="52">
        <v>9</v>
      </c>
    </row>
    <row r="581" spans="1:5" x14ac:dyDescent="0.25">
      <c r="A581" s="50" t="s">
        <v>14</v>
      </c>
      <c r="B581" s="51" t="s">
        <v>5</v>
      </c>
      <c r="C581" s="47">
        <v>2019</v>
      </c>
      <c r="D581" s="47">
        <v>2</v>
      </c>
      <c r="E581" s="52">
        <v>0</v>
      </c>
    </row>
    <row r="582" spans="1:5" x14ac:dyDescent="0.25">
      <c r="A582" s="50" t="s">
        <v>21</v>
      </c>
      <c r="B582" s="51" t="s">
        <v>5</v>
      </c>
      <c r="C582" s="47">
        <v>2019</v>
      </c>
      <c r="D582" s="47">
        <v>2</v>
      </c>
      <c r="E582" s="52">
        <v>3</v>
      </c>
    </row>
    <row r="583" spans="1:5" x14ac:dyDescent="0.25">
      <c r="A583" s="50" t="s">
        <v>82</v>
      </c>
      <c r="B583" s="51" t="s">
        <v>5</v>
      </c>
      <c r="C583" s="47">
        <v>2019</v>
      </c>
      <c r="D583" s="47">
        <v>2</v>
      </c>
      <c r="E583" s="52">
        <v>0</v>
      </c>
    </row>
    <row r="584" spans="1:5" x14ac:dyDescent="0.25">
      <c r="A584" s="50" t="s">
        <v>24</v>
      </c>
      <c r="B584" s="51" t="s">
        <v>5</v>
      </c>
      <c r="C584" s="47">
        <v>2019</v>
      </c>
      <c r="D584" s="47">
        <v>2</v>
      </c>
      <c r="E584" s="52">
        <v>0</v>
      </c>
    </row>
    <row r="585" spans="1:5" x14ac:dyDescent="0.25">
      <c r="A585" s="50" t="s">
        <v>76</v>
      </c>
      <c r="B585" s="51" t="s">
        <v>5</v>
      </c>
      <c r="C585" s="47">
        <v>2019</v>
      </c>
      <c r="D585" s="47">
        <v>2</v>
      </c>
      <c r="E585" s="52">
        <v>6</v>
      </c>
    </row>
    <row r="586" spans="1:5" x14ac:dyDescent="0.25">
      <c r="A586" s="50" t="s">
        <v>4</v>
      </c>
      <c r="B586" s="51" t="s">
        <v>5</v>
      </c>
      <c r="C586" s="47">
        <v>2019</v>
      </c>
      <c r="D586" s="47">
        <v>2</v>
      </c>
      <c r="E586" s="52">
        <v>11</v>
      </c>
    </row>
    <row r="587" spans="1:5" x14ac:dyDescent="0.25">
      <c r="A587" s="50" t="s">
        <v>1</v>
      </c>
      <c r="B587" s="51" t="s">
        <v>5</v>
      </c>
      <c r="C587" s="47">
        <v>2019</v>
      </c>
      <c r="D587" s="47">
        <v>2</v>
      </c>
      <c r="E587" s="52">
        <v>6</v>
      </c>
    </row>
    <row r="588" spans="1:5" x14ac:dyDescent="0.25">
      <c r="A588" s="50" t="s">
        <v>80</v>
      </c>
      <c r="B588" s="51" t="s">
        <v>5</v>
      </c>
      <c r="C588" s="47">
        <v>2019</v>
      </c>
      <c r="D588" s="47">
        <v>2</v>
      </c>
      <c r="E588" s="52">
        <v>60</v>
      </c>
    </row>
    <row r="589" spans="1:5" x14ac:dyDescent="0.25">
      <c r="A589" s="50" t="s">
        <v>16</v>
      </c>
      <c r="B589" s="51" t="s">
        <v>5</v>
      </c>
      <c r="C589" s="47">
        <v>2019</v>
      </c>
      <c r="D589" s="47">
        <v>2</v>
      </c>
      <c r="E589" s="52">
        <v>9</v>
      </c>
    </row>
    <row r="590" spans="1:5" x14ac:dyDescent="0.25">
      <c r="A590" s="50" t="s">
        <v>23</v>
      </c>
      <c r="B590" s="51" t="s">
        <v>5</v>
      </c>
      <c r="C590" s="47">
        <v>2019</v>
      </c>
      <c r="D590" s="47">
        <v>2</v>
      </c>
      <c r="E590" s="52">
        <v>19</v>
      </c>
    </row>
    <row r="591" spans="1:5" x14ac:dyDescent="0.25">
      <c r="A591" s="50" t="s">
        <v>83</v>
      </c>
      <c r="B591" s="51" t="s">
        <v>5</v>
      </c>
      <c r="C591" s="47">
        <v>2019</v>
      </c>
      <c r="D591" s="47">
        <v>2</v>
      </c>
      <c r="E591" s="52">
        <v>7</v>
      </c>
    </row>
    <row r="592" spans="1:5" x14ac:dyDescent="0.25">
      <c r="A592" s="50" t="s">
        <v>67</v>
      </c>
      <c r="B592" s="51" t="s">
        <v>5</v>
      </c>
      <c r="C592" s="47">
        <v>2019</v>
      </c>
      <c r="D592" s="47">
        <v>2</v>
      </c>
      <c r="E592" s="52">
        <v>49</v>
      </c>
    </row>
    <row r="593" spans="1:5" x14ac:dyDescent="0.25">
      <c r="A593" s="50" t="s">
        <v>89</v>
      </c>
      <c r="B593" s="51" t="s">
        <v>5</v>
      </c>
      <c r="C593" s="47">
        <v>2019</v>
      </c>
      <c r="D593" s="47">
        <v>2</v>
      </c>
      <c r="E593" s="52">
        <v>27</v>
      </c>
    </row>
    <row r="594" spans="1:5" x14ac:dyDescent="0.25">
      <c r="A594" s="50" t="s">
        <v>19</v>
      </c>
      <c r="B594" s="51" t="s">
        <v>5</v>
      </c>
      <c r="C594" s="47">
        <v>2019</v>
      </c>
      <c r="D594" s="47">
        <v>2</v>
      </c>
      <c r="E594" s="52">
        <v>10</v>
      </c>
    </row>
    <row r="595" spans="1:5" x14ac:dyDescent="0.25">
      <c r="A595" s="50" t="s">
        <v>3</v>
      </c>
      <c r="B595" s="51" t="s">
        <v>5</v>
      </c>
      <c r="C595" s="47">
        <v>2019</v>
      </c>
      <c r="D595" s="47">
        <v>2</v>
      </c>
      <c r="E595" s="52">
        <v>17</v>
      </c>
    </row>
    <row r="596" spans="1:5" x14ac:dyDescent="0.25">
      <c r="A596" s="50" t="s">
        <v>9</v>
      </c>
      <c r="B596" s="51" t="s">
        <v>5</v>
      </c>
      <c r="C596" s="47">
        <v>2019</v>
      </c>
      <c r="D596" s="47">
        <v>2</v>
      </c>
      <c r="E596" s="52">
        <v>4</v>
      </c>
    </row>
    <row r="597" spans="1:5" x14ac:dyDescent="0.25">
      <c r="A597" s="50" t="s">
        <v>0</v>
      </c>
      <c r="B597" s="51" t="s">
        <v>5</v>
      </c>
      <c r="C597" s="47">
        <v>2019</v>
      </c>
      <c r="D597" s="47">
        <v>2</v>
      </c>
      <c r="E597" s="52">
        <v>8</v>
      </c>
    </row>
    <row r="598" spans="1:5" x14ac:dyDescent="0.25">
      <c r="A598" s="50" t="s">
        <v>2</v>
      </c>
      <c r="B598" s="51" t="s">
        <v>5</v>
      </c>
      <c r="C598" s="47">
        <v>2019</v>
      </c>
      <c r="D598" s="47">
        <v>2</v>
      </c>
      <c r="E598" s="52">
        <v>77</v>
      </c>
    </row>
    <row r="599" spans="1:5" x14ac:dyDescent="0.25">
      <c r="A599" s="50" t="s">
        <v>68</v>
      </c>
      <c r="B599" s="51" t="s">
        <v>5</v>
      </c>
      <c r="C599" s="47">
        <v>2019</v>
      </c>
      <c r="D599" s="47">
        <v>2</v>
      </c>
      <c r="E599" s="52">
        <v>24</v>
      </c>
    </row>
    <row r="600" spans="1:5" x14ac:dyDescent="0.25">
      <c r="A600" s="50" t="s">
        <v>69</v>
      </c>
      <c r="B600" s="51" t="s">
        <v>5</v>
      </c>
      <c r="C600" s="47">
        <v>2019</v>
      </c>
      <c r="D600" s="47">
        <v>2</v>
      </c>
      <c r="E600" s="52">
        <v>14</v>
      </c>
    </row>
    <row r="601" spans="1:5" x14ac:dyDescent="0.25">
      <c r="A601" s="50" t="s">
        <v>87</v>
      </c>
      <c r="B601" s="51" t="s">
        <v>5</v>
      </c>
      <c r="C601" s="47">
        <v>2019</v>
      </c>
      <c r="D601" s="47">
        <v>2</v>
      </c>
      <c r="E601" s="52">
        <v>12</v>
      </c>
    </row>
    <row r="602" spans="1:5" x14ac:dyDescent="0.25">
      <c r="A602" s="50" t="s">
        <v>88</v>
      </c>
      <c r="B602" s="51" t="s">
        <v>5</v>
      </c>
      <c r="C602" s="47">
        <v>2019</v>
      </c>
      <c r="D602" s="47">
        <v>2</v>
      </c>
      <c r="E602" s="52">
        <v>7</v>
      </c>
    </row>
    <row r="603" spans="1:5" x14ac:dyDescent="0.25">
      <c r="A603" s="50" t="s">
        <v>91</v>
      </c>
      <c r="B603" s="51" t="s">
        <v>5</v>
      </c>
      <c r="C603" s="47">
        <v>2019</v>
      </c>
      <c r="D603" s="47">
        <v>2</v>
      </c>
      <c r="E603" s="52">
        <v>40</v>
      </c>
    </row>
    <row r="604" spans="1:5" x14ac:dyDescent="0.25">
      <c r="A604" s="50" t="s">
        <v>11</v>
      </c>
      <c r="B604" s="51" t="s">
        <v>5</v>
      </c>
      <c r="C604" s="47">
        <v>2019</v>
      </c>
      <c r="D604" s="47">
        <v>2</v>
      </c>
      <c r="E604" s="52">
        <v>24</v>
      </c>
    </row>
    <row r="605" spans="1:5" x14ac:dyDescent="0.25">
      <c r="A605" s="50" t="s">
        <v>79</v>
      </c>
      <c r="B605" s="51" t="s">
        <v>5</v>
      </c>
      <c r="C605" s="47">
        <v>2019</v>
      </c>
      <c r="D605" s="47">
        <v>2</v>
      </c>
      <c r="E605" s="52">
        <v>88</v>
      </c>
    </row>
    <row r="606" spans="1:5" x14ac:dyDescent="0.25">
      <c r="A606" s="50" t="s">
        <v>71</v>
      </c>
      <c r="B606" s="51" t="s">
        <v>5</v>
      </c>
      <c r="C606" s="47">
        <v>2019</v>
      </c>
      <c r="D606" s="47">
        <v>2</v>
      </c>
      <c r="E606" s="52">
        <v>7</v>
      </c>
    </row>
    <row r="607" spans="1:5" x14ac:dyDescent="0.25">
      <c r="A607" s="50" t="s">
        <v>77</v>
      </c>
      <c r="B607" s="51" t="s">
        <v>5</v>
      </c>
      <c r="C607" s="47">
        <v>2019</v>
      </c>
      <c r="D607" s="47">
        <v>2</v>
      </c>
      <c r="E607" s="52">
        <v>0</v>
      </c>
    </row>
    <row r="608" spans="1:5" x14ac:dyDescent="0.25">
      <c r="A608" s="50" t="s">
        <v>90</v>
      </c>
      <c r="B608" s="51" t="s">
        <v>5</v>
      </c>
      <c r="C608" s="47">
        <v>2019</v>
      </c>
      <c r="D608" s="47">
        <v>2</v>
      </c>
      <c r="E608" s="52">
        <v>29</v>
      </c>
    </row>
    <row r="609" spans="1:5" x14ac:dyDescent="0.25">
      <c r="A609" s="50" t="s">
        <v>84</v>
      </c>
      <c r="B609" s="51" t="s">
        <v>5</v>
      </c>
      <c r="C609" s="47">
        <v>2019</v>
      </c>
      <c r="D609" s="47">
        <v>2</v>
      </c>
      <c r="E609" s="52">
        <v>12</v>
      </c>
    </row>
    <row r="610" spans="1:5" x14ac:dyDescent="0.25">
      <c r="A610" s="50" t="s">
        <v>22</v>
      </c>
      <c r="B610" s="51" t="s">
        <v>5</v>
      </c>
      <c r="C610" s="47">
        <v>2019</v>
      </c>
      <c r="D610" s="47">
        <v>2</v>
      </c>
      <c r="E610" s="52">
        <v>0</v>
      </c>
    </row>
    <row r="611" spans="1:5" x14ac:dyDescent="0.25">
      <c r="A611" s="50" t="s">
        <v>78</v>
      </c>
      <c r="B611" s="51" t="s">
        <v>5</v>
      </c>
      <c r="C611" s="47">
        <v>2019</v>
      </c>
      <c r="D611" s="47">
        <v>2</v>
      </c>
      <c r="E611" s="52">
        <v>68</v>
      </c>
    </row>
    <row r="612" spans="1:5" x14ac:dyDescent="0.25">
      <c r="A612" s="50" t="s">
        <v>86</v>
      </c>
      <c r="B612" s="51" t="s">
        <v>5</v>
      </c>
      <c r="C612" s="47">
        <v>2019</v>
      </c>
      <c r="D612" s="47">
        <v>2</v>
      </c>
      <c r="E612" s="52">
        <v>87</v>
      </c>
    </row>
    <row r="613" spans="1:5" x14ac:dyDescent="0.25">
      <c r="A613" s="50" t="s">
        <v>20</v>
      </c>
      <c r="B613" s="51" t="s">
        <v>5</v>
      </c>
      <c r="C613" s="47">
        <v>2019</v>
      </c>
      <c r="D613" s="47">
        <v>2</v>
      </c>
      <c r="E613" s="52">
        <v>89</v>
      </c>
    </row>
    <row r="614" spans="1:5" x14ac:dyDescent="0.25">
      <c r="A614" s="50" t="s">
        <v>17</v>
      </c>
      <c r="B614" s="51" t="s">
        <v>5</v>
      </c>
      <c r="C614" s="47">
        <v>2019</v>
      </c>
      <c r="D614" s="47">
        <v>2</v>
      </c>
      <c r="E614" s="52">
        <v>0</v>
      </c>
    </row>
    <row r="615" spans="1:5" x14ac:dyDescent="0.25">
      <c r="A615" s="50" t="s">
        <v>70</v>
      </c>
      <c r="B615" s="51" t="s">
        <v>5</v>
      </c>
      <c r="C615" s="47">
        <v>2019</v>
      </c>
      <c r="D615" s="47">
        <v>2</v>
      </c>
      <c r="E615" s="52">
        <v>30</v>
      </c>
    </row>
    <row r="616" spans="1:5" x14ac:dyDescent="0.25">
      <c r="A616" s="50" t="s">
        <v>15</v>
      </c>
      <c r="B616" s="51" t="s">
        <v>5</v>
      </c>
      <c r="C616" s="47">
        <v>2019</v>
      </c>
      <c r="D616" s="47">
        <v>2</v>
      </c>
      <c r="E616" s="52">
        <v>9</v>
      </c>
    </row>
    <row r="617" spans="1:5" x14ac:dyDescent="0.25">
      <c r="A617" s="50" t="s">
        <v>12</v>
      </c>
      <c r="B617" s="51" t="s">
        <v>5</v>
      </c>
      <c r="C617" s="47">
        <v>2019</v>
      </c>
      <c r="D617" s="47">
        <v>2</v>
      </c>
      <c r="E617" s="52">
        <v>5</v>
      </c>
    </row>
    <row r="618" spans="1:5" x14ac:dyDescent="0.25">
      <c r="A618" s="50" t="s">
        <v>81</v>
      </c>
      <c r="B618" s="51" t="s">
        <v>5</v>
      </c>
      <c r="C618" s="47">
        <v>2019</v>
      </c>
      <c r="D618" s="47">
        <v>3</v>
      </c>
      <c r="E618" s="52">
        <v>0</v>
      </c>
    </row>
    <row r="619" spans="1:5" x14ac:dyDescent="0.25">
      <c r="A619" s="50" t="s">
        <v>13</v>
      </c>
      <c r="B619" s="51" t="s">
        <v>5</v>
      </c>
      <c r="C619" s="47">
        <v>2019</v>
      </c>
      <c r="D619" s="47">
        <v>3</v>
      </c>
      <c r="E619" s="52">
        <v>0</v>
      </c>
    </row>
    <row r="620" spans="1:5" x14ac:dyDescent="0.25">
      <c r="A620" s="50" t="s">
        <v>75</v>
      </c>
      <c r="B620" s="51" t="s">
        <v>5</v>
      </c>
      <c r="C620" s="47">
        <v>2019</v>
      </c>
      <c r="D620" s="47">
        <v>3</v>
      </c>
      <c r="E620" s="52">
        <v>4</v>
      </c>
    </row>
    <row r="621" spans="1:5" x14ac:dyDescent="0.25">
      <c r="A621" s="50" t="s">
        <v>74</v>
      </c>
      <c r="B621" s="51" t="s">
        <v>5</v>
      </c>
      <c r="C621" s="47">
        <v>2019</v>
      </c>
      <c r="D621" s="47">
        <v>3</v>
      </c>
      <c r="E621" s="52">
        <v>4</v>
      </c>
    </row>
    <row r="622" spans="1:5" x14ac:dyDescent="0.25">
      <c r="A622" s="50" t="s">
        <v>18</v>
      </c>
      <c r="B622" s="51" t="s">
        <v>5</v>
      </c>
      <c r="C622" s="47">
        <v>2019</v>
      </c>
      <c r="D622" s="47">
        <v>3</v>
      </c>
      <c r="E622" s="52">
        <v>0</v>
      </c>
    </row>
    <row r="623" spans="1:5" x14ac:dyDescent="0.25">
      <c r="A623" s="50" t="s">
        <v>85</v>
      </c>
      <c r="B623" s="51" t="s">
        <v>5</v>
      </c>
      <c r="C623" s="47">
        <v>2019</v>
      </c>
      <c r="D623" s="47">
        <v>3</v>
      </c>
      <c r="E623" s="52">
        <v>24</v>
      </c>
    </row>
    <row r="624" spans="1:5" x14ac:dyDescent="0.25">
      <c r="A624" s="50" t="s">
        <v>10</v>
      </c>
      <c r="B624" s="51" t="s">
        <v>5</v>
      </c>
      <c r="C624" s="47">
        <v>2019</v>
      </c>
      <c r="D624" s="47">
        <v>3</v>
      </c>
      <c r="E624" s="52">
        <v>15</v>
      </c>
    </row>
    <row r="625" spans="1:5" x14ac:dyDescent="0.25">
      <c r="A625" s="50" t="s">
        <v>14</v>
      </c>
      <c r="B625" s="51" t="s">
        <v>5</v>
      </c>
      <c r="C625" s="47">
        <v>2019</v>
      </c>
      <c r="D625" s="47">
        <v>3</v>
      </c>
      <c r="E625" s="52">
        <v>21</v>
      </c>
    </row>
    <row r="626" spans="1:5" x14ac:dyDescent="0.25">
      <c r="A626" s="50" t="s">
        <v>21</v>
      </c>
      <c r="B626" s="51" t="s">
        <v>5</v>
      </c>
      <c r="C626" s="47">
        <v>2019</v>
      </c>
      <c r="D626" s="47">
        <v>3</v>
      </c>
      <c r="E626" s="52">
        <v>4</v>
      </c>
    </row>
    <row r="627" spans="1:5" x14ac:dyDescent="0.25">
      <c r="A627" s="50" t="s">
        <v>82</v>
      </c>
      <c r="B627" s="51" t="s">
        <v>5</v>
      </c>
      <c r="C627" s="47">
        <v>2019</v>
      </c>
      <c r="D627" s="47">
        <v>3</v>
      </c>
      <c r="E627" s="52">
        <v>10</v>
      </c>
    </row>
    <row r="628" spans="1:5" x14ac:dyDescent="0.25">
      <c r="A628" s="50" t="s">
        <v>24</v>
      </c>
      <c r="B628" s="51" t="s">
        <v>5</v>
      </c>
      <c r="C628" s="47">
        <v>2019</v>
      </c>
      <c r="D628" s="47">
        <v>3</v>
      </c>
      <c r="E628" s="52">
        <v>0</v>
      </c>
    </row>
    <row r="629" spans="1:5" x14ac:dyDescent="0.25">
      <c r="A629" s="50" t="s">
        <v>76</v>
      </c>
      <c r="B629" s="51" t="s">
        <v>5</v>
      </c>
      <c r="C629" s="47">
        <v>2019</v>
      </c>
      <c r="D629" s="47">
        <v>3</v>
      </c>
      <c r="E629" s="52">
        <v>5</v>
      </c>
    </row>
    <row r="630" spans="1:5" x14ac:dyDescent="0.25">
      <c r="A630" s="50" t="s">
        <v>4</v>
      </c>
      <c r="B630" s="51" t="s">
        <v>5</v>
      </c>
      <c r="C630" s="47">
        <v>2019</v>
      </c>
      <c r="D630" s="47">
        <v>3</v>
      </c>
      <c r="E630" s="52">
        <v>11</v>
      </c>
    </row>
    <row r="631" spans="1:5" x14ac:dyDescent="0.25">
      <c r="A631" s="50" t="s">
        <v>1</v>
      </c>
      <c r="B631" s="51" t="s">
        <v>5</v>
      </c>
      <c r="C631" s="47">
        <v>2019</v>
      </c>
      <c r="D631" s="47">
        <v>3</v>
      </c>
      <c r="E631" s="52">
        <v>9</v>
      </c>
    </row>
    <row r="632" spans="1:5" x14ac:dyDescent="0.25">
      <c r="A632" s="50" t="s">
        <v>80</v>
      </c>
      <c r="B632" s="51" t="s">
        <v>5</v>
      </c>
      <c r="C632" s="47">
        <v>2019</v>
      </c>
      <c r="D632" s="47">
        <v>3</v>
      </c>
      <c r="E632" s="52">
        <v>23</v>
      </c>
    </row>
    <row r="633" spans="1:5" x14ac:dyDescent="0.25">
      <c r="A633" s="50" t="s">
        <v>16</v>
      </c>
      <c r="B633" s="51" t="s">
        <v>5</v>
      </c>
      <c r="C633" s="47">
        <v>2019</v>
      </c>
      <c r="D633" s="47">
        <v>3</v>
      </c>
      <c r="E633" s="52">
        <v>10</v>
      </c>
    </row>
    <row r="634" spans="1:5" x14ac:dyDescent="0.25">
      <c r="A634" s="50" t="s">
        <v>23</v>
      </c>
      <c r="B634" s="51" t="s">
        <v>5</v>
      </c>
      <c r="C634" s="47">
        <v>2019</v>
      </c>
      <c r="D634" s="47">
        <v>3</v>
      </c>
      <c r="E634" s="52">
        <v>17</v>
      </c>
    </row>
    <row r="635" spans="1:5" x14ac:dyDescent="0.25">
      <c r="A635" s="50" t="s">
        <v>83</v>
      </c>
      <c r="B635" s="51" t="s">
        <v>5</v>
      </c>
      <c r="C635" s="47">
        <v>2019</v>
      </c>
      <c r="D635" s="47">
        <v>3</v>
      </c>
      <c r="E635" s="52">
        <v>7</v>
      </c>
    </row>
    <row r="636" spans="1:5" x14ac:dyDescent="0.25">
      <c r="A636" s="50" t="s">
        <v>67</v>
      </c>
      <c r="B636" s="51" t="s">
        <v>5</v>
      </c>
      <c r="C636" s="47">
        <v>2019</v>
      </c>
      <c r="D636" s="47">
        <v>3</v>
      </c>
      <c r="E636" s="52">
        <v>48</v>
      </c>
    </row>
    <row r="637" spans="1:5" x14ac:dyDescent="0.25">
      <c r="A637" s="50" t="s">
        <v>89</v>
      </c>
      <c r="B637" s="51" t="s">
        <v>5</v>
      </c>
      <c r="C637" s="47">
        <v>2019</v>
      </c>
      <c r="D637" s="47">
        <v>3</v>
      </c>
      <c r="E637" s="52">
        <v>27</v>
      </c>
    </row>
    <row r="638" spans="1:5" x14ac:dyDescent="0.25">
      <c r="A638" s="50" t="s">
        <v>19</v>
      </c>
      <c r="B638" s="51" t="s">
        <v>5</v>
      </c>
      <c r="C638" s="47">
        <v>2019</v>
      </c>
      <c r="D638" s="47">
        <v>3</v>
      </c>
      <c r="E638" s="52">
        <v>17</v>
      </c>
    </row>
    <row r="639" spans="1:5" x14ac:dyDescent="0.25">
      <c r="A639" s="50" t="s">
        <v>3</v>
      </c>
      <c r="B639" s="51" t="s">
        <v>5</v>
      </c>
      <c r="C639" s="47">
        <v>2019</v>
      </c>
      <c r="D639" s="47">
        <v>3</v>
      </c>
      <c r="E639" s="52">
        <v>24</v>
      </c>
    </row>
    <row r="640" spans="1:5" x14ac:dyDescent="0.25">
      <c r="A640" s="50" t="s">
        <v>9</v>
      </c>
      <c r="B640" s="51" t="s">
        <v>5</v>
      </c>
      <c r="C640" s="47">
        <v>2019</v>
      </c>
      <c r="D640" s="47">
        <v>3</v>
      </c>
      <c r="E640" s="52">
        <v>9</v>
      </c>
    </row>
    <row r="641" spans="1:5" x14ac:dyDescent="0.25">
      <c r="A641" s="50" t="s">
        <v>0</v>
      </c>
      <c r="B641" s="51" t="s">
        <v>5</v>
      </c>
      <c r="C641" s="47">
        <v>2019</v>
      </c>
      <c r="D641" s="47">
        <v>3</v>
      </c>
      <c r="E641" s="52">
        <v>14</v>
      </c>
    </row>
    <row r="642" spans="1:5" x14ac:dyDescent="0.25">
      <c r="A642" s="50" t="s">
        <v>2</v>
      </c>
      <c r="B642" s="51" t="s">
        <v>5</v>
      </c>
      <c r="C642" s="47">
        <v>2019</v>
      </c>
      <c r="D642" s="47">
        <v>3</v>
      </c>
      <c r="E642" s="52">
        <v>86</v>
      </c>
    </row>
    <row r="643" spans="1:5" x14ac:dyDescent="0.25">
      <c r="A643" s="50" t="s">
        <v>68</v>
      </c>
      <c r="B643" s="51" t="s">
        <v>5</v>
      </c>
      <c r="C643" s="47">
        <v>2019</v>
      </c>
      <c r="D643" s="47">
        <v>3</v>
      </c>
      <c r="E643" s="52">
        <v>25</v>
      </c>
    </row>
    <row r="644" spans="1:5" x14ac:dyDescent="0.25">
      <c r="A644" s="50" t="s">
        <v>69</v>
      </c>
      <c r="B644" s="51" t="s">
        <v>5</v>
      </c>
      <c r="C644" s="47">
        <v>2019</v>
      </c>
      <c r="D644" s="47">
        <v>3</v>
      </c>
      <c r="E644" s="52">
        <v>20</v>
      </c>
    </row>
    <row r="645" spans="1:5" x14ac:dyDescent="0.25">
      <c r="A645" s="50" t="s">
        <v>87</v>
      </c>
      <c r="B645" s="51" t="s">
        <v>5</v>
      </c>
      <c r="C645" s="47">
        <v>2019</v>
      </c>
      <c r="D645" s="47">
        <v>3</v>
      </c>
      <c r="E645" s="52">
        <v>16</v>
      </c>
    </row>
    <row r="646" spans="1:5" x14ac:dyDescent="0.25">
      <c r="A646" s="50" t="s">
        <v>88</v>
      </c>
      <c r="B646" s="51" t="s">
        <v>5</v>
      </c>
      <c r="C646" s="47">
        <v>2019</v>
      </c>
      <c r="D646" s="47">
        <v>3</v>
      </c>
      <c r="E646" s="52">
        <v>22</v>
      </c>
    </row>
    <row r="647" spans="1:5" x14ac:dyDescent="0.25">
      <c r="A647" s="50" t="s">
        <v>91</v>
      </c>
      <c r="B647" s="51" t="s">
        <v>5</v>
      </c>
      <c r="C647" s="47">
        <v>2019</v>
      </c>
      <c r="D647" s="47">
        <v>3</v>
      </c>
      <c r="E647" s="52">
        <v>40</v>
      </c>
    </row>
    <row r="648" spans="1:5" x14ac:dyDescent="0.25">
      <c r="A648" s="50" t="s">
        <v>11</v>
      </c>
      <c r="B648" s="51" t="s">
        <v>5</v>
      </c>
      <c r="C648" s="47">
        <v>2019</v>
      </c>
      <c r="D648" s="47">
        <v>3</v>
      </c>
      <c r="E648" s="52">
        <v>44</v>
      </c>
    </row>
    <row r="649" spans="1:5" x14ac:dyDescent="0.25">
      <c r="A649" s="50" t="s">
        <v>79</v>
      </c>
      <c r="B649" s="51" t="s">
        <v>5</v>
      </c>
      <c r="C649" s="47">
        <v>2019</v>
      </c>
      <c r="D649" s="47">
        <v>3</v>
      </c>
      <c r="E649" s="52">
        <v>91</v>
      </c>
    </row>
    <row r="650" spans="1:5" x14ac:dyDescent="0.25">
      <c r="A650" s="50" t="s">
        <v>71</v>
      </c>
      <c r="B650" s="51" t="s">
        <v>5</v>
      </c>
      <c r="C650" s="47">
        <v>2019</v>
      </c>
      <c r="D650" s="47">
        <v>3</v>
      </c>
      <c r="E650" s="52">
        <v>17</v>
      </c>
    </row>
    <row r="651" spans="1:5" x14ac:dyDescent="0.25">
      <c r="A651" s="50" t="s">
        <v>77</v>
      </c>
      <c r="B651" s="51" t="s">
        <v>5</v>
      </c>
      <c r="C651" s="47">
        <v>2019</v>
      </c>
      <c r="D651" s="47">
        <v>3</v>
      </c>
      <c r="E651" s="52">
        <v>0</v>
      </c>
    </row>
    <row r="652" spans="1:5" x14ac:dyDescent="0.25">
      <c r="A652" s="50" t="s">
        <v>90</v>
      </c>
      <c r="B652" s="51" t="s">
        <v>5</v>
      </c>
      <c r="C652" s="47">
        <v>2019</v>
      </c>
      <c r="D652" s="47">
        <v>3</v>
      </c>
      <c r="E652" s="52">
        <v>16</v>
      </c>
    </row>
    <row r="653" spans="1:5" x14ac:dyDescent="0.25">
      <c r="A653" s="50" t="s">
        <v>84</v>
      </c>
      <c r="B653" s="51" t="s">
        <v>5</v>
      </c>
      <c r="C653" s="47">
        <v>2019</v>
      </c>
      <c r="D653" s="47">
        <v>3</v>
      </c>
      <c r="E653" s="52">
        <v>25</v>
      </c>
    </row>
    <row r="654" spans="1:5" x14ac:dyDescent="0.25">
      <c r="A654" s="50" t="s">
        <v>22</v>
      </c>
      <c r="B654" s="51" t="s">
        <v>5</v>
      </c>
      <c r="C654" s="47">
        <v>2019</v>
      </c>
      <c r="D654" s="47">
        <v>3</v>
      </c>
      <c r="E654" s="52">
        <v>0</v>
      </c>
    </row>
    <row r="655" spans="1:5" x14ac:dyDescent="0.25">
      <c r="A655" s="50" t="s">
        <v>78</v>
      </c>
      <c r="B655" s="51" t="s">
        <v>5</v>
      </c>
      <c r="C655" s="47">
        <v>2019</v>
      </c>
      <c r="D655" s="47">
        <v>3</v>
      </c>
      <c r="E655" s="52">
        <v>0</v>
      </c>
    </row>
    <row r="656" spans="1:5" x14ac:dyDescent="0.25">
      <c r="A656" s="50" t="s">
        <v>86</v>
      </c>
      <c r="B656" s="51" t="s">
        <v>5</v>
      </c>
      <c r="C656" s="47">
        <v>2019</v>
      </c>
      <c r="D656" s="47">
        <v>3</v>
      </c>
      <c r="E656" s="52">
        <v>84</v>
      </c>
    </row>
    <row r="657" spans="1:5" x14ac:dyDescent="0.25">
      <c r="A657" s="50" t="s">
        <v>20</v>
      </c>
      <c r="B657" s="51" t="s">
        <v>5</v>
      </c>
      <c r="C657" s="47">
        <v>2019</v>
      </c>
      <c r="D657" s="47">
        <v>3</v>
      </c>
      <c r="E657" s="52">
        <v>95</v>
      </c>
    </row>
    <row r="658" spans="1:5" x14ac:dyDescent="0.25">
      <c r="A658" s="50" t="s">
        <v>17</v>
      </c>
      <c r="B658" s="51" t="s">
        <v>5</v>
      </c>
      <c r="C658" s="47">
        <v>2019</v>
      </c>
      <c r="D658" s="47">
        <v>3</v>
      </c>
      <c r="E658" s="52">
        <v>0</v>
      </c>
    </row>
    <row r="659" spans="1:5" x14ac:dyDescent="0.25">
      <c r="A659" s="50" t="s">
        <v>70</v>
      </c>
      <c r="B659" s="51" t="s">
        <v>5</v>
      </c>
      <c r="C659" s="47">
        <v>2019</v>
      </c>
      <c r="D659" s="47">
        <v>3</v>
      </c>
      <c r="E659" s="52">
        <v>0</v>
      </c>
    </row>
    <row r="660" spans="1:5" x14ac:dyDescent="0.25">
      <c r="A660" s="50" t="s">
        <v>15</v>
      </c>
      <c r="B660" s="51" t="s">
        <v>5</v>
      </c>
      <c r="C660" s="47">
        <v>2019</v>
      </c>
      <c r="D660" s="47">
        <v>3</v>
      </c>
      <c r="E660" s="52">
        <v>0</v>
      </c>
    </row>
    <row r="661" spans="1:5" x14ac:dyDescent="0.25">
      <c r="A661" s="50" t="s">
        <v>12</v>
      </c>
      <c r="B661" s="51" t="s">
        <v>5</v>
      </c>
      <c r="C661" s="47">
        <v>2019</v>
      </c>
      <c r="D661" s="47">
        <v>3</v>
      </c>
      <c r="E661" s="52">
        <v>13</v>
      </c>
    </row>
    <row r="662" spans="1:5" x14ac:dyDescent="0.25">
      <c r="A662" s="50" t="s">
        <v>81</v>
      </c>
      <c r="B662" s="51" t="s">
        <v>5</v>
      </c>
      <c r="C662" s="47">
        <v>2019</v>
      </c>
      <c r="D662" s="47">
        <v>4</v>
      </c>
      <c r="E662" s="52">
        <v>0</v>
      </c>
    </row>
    <row r="663" spans="1:5" x14ac:dyDescent="0.25">
      <c r="A663" s="50" t="s">
        <v>13</v>
      </c>
      <c r="B663" s="51" t="s">
        <v>5</v>
      </c>
      <c r="C663" s="47">
        <v>2019</v>
      </c>
      <c r="D663" s="47">
        <v>4</v>
      </c>
      <c r="E663" s="52">
        <v>0</v>
      </c>
    </row>
    <row r="664" spans="1:5" x14ac:dyDescent="0.25">
      <c r="A664" s="50" t="s">
        <v>75</v>
      </c>
      <c r="B664" s="51" t="s">
        <v>5</v>
      </c>
      <c r="C664" s="47">
        <v>2019</v>
      </c>
      <c r="D664" s="47">
        <v>4</v>
      </c>
      <c r="E664" s="52">
        <v>7</v>
      </c>
    </row>
    <row r="665" spans="1:5" x14ac:dyDescent="0.25">
      <c r="A665" s="50" t="s">
        <v>74</v>
      </c>
      <c r="B665" s="51" t="s">
        <v>5</v>
      </c>
      <c r="C665" s="47">
        <v>2019</v>
      </c>
      <c r="D665" s="47">
        <v>4</v>
      </c>
      <c r="E665" s="52">
        <v>7</v>
      </c>
    </row>
    <row r="666" spans="1:5" x14ac:dyDescent="0.25">
      <c r="A666" s="50" t="s">
        <v>18</v>
      </c>
      <c r="B666" s="51" t="s">
        <v>5</v>
      </c>
      <c r="C666" s="47">
        <v>2019</v>
      </c>
      <c r="D666" s="47">
        <v>4</v>
      </c>
      <c r="E666" s="52">
        <v>13</v>
      </c>
    </row>
    <row r="667" spans="1:5" x14ac:dyDescent="0.25">
      <c r="A667" s="50" t="s">
        <v>85</v>
      </c>
      <c r="B667" s="51" t="s">
        <v>5</v>
      </c>
      <c r="C667" s="47">
        <v>2019</v>
      </c>
      <c r="D667" s="47">
        <v>4</v>
      </c>
      <c r="E667" s="52">
        <v>16</v>
      </c>
    </row>
    <row r="668" spans="1:5" x14ac:dyDescent="0.25">
      <c r="A668" s="50" t="s">
        <v>10</v>
      </c>
      <c r="B668" s="51" t="s">
        <v>5</v>
      </c>
      <c r="C668" s="47">
        <v>2019</v>
      </c>
      <c r="D668" s="47">
        <v>4</v>
      </c>
      <c r="E668" s="52">
        <v>13</v>
      </c>
    </row>
    <row r="669" spans="1:5" x14ac:dyDescent="0.25">
      <c r="A669" s="50" t="s">
        <v>14</v>
      </c>
      <c r="B669" s="51" t="s">
        <v>5</v>
      </c>
      <c r="C669" s="47">
        <v>2019</v>
      </c>
      <c r="D669" s="47">
        <v>4</v>
      </c>
      <c r="E669" s="52">
        <v>0</v>
      </c>
    </row>
    <row r="670" spans="1:5" x14ac:dyDescent="0.25">
      <c r="A670" s="50" t="s">
        <v>21</v>
      </c>
      <c r="B670" s="51" t="s">
        <v>5</v>
      </c>
      <c r="C670" s="47">
        <v>2019</v>
      </c>
      <c r="D670" s="47">
        <v>4</v>
      </c>
      <c r="E670" s="52">
        <v>7</v>
      </c>
    </row>
    <row r="671" spans="1:5" x14ac:dyDescent="0.25">
      <c r="A671" s="50" t="s">
        <v>82</v>
      </c>
      <c r="B671" s="51" t="s">
        <v>5</v>
      </c>
      <c r="C671" s="47">
        <v>2019</v>
      </c>
      <c r="D671" s="47">
        <v>4</v>
      </c>
      <c r="E671" s="52">
        <v>3</v>
      </c>
    </row>
    <row r="672" spans="1:5" x14ac:dyDescent="0.25">
      <c r="A672" s="50" t="s">
        <v>24</v>
      </c>
      <c r="B672" s="51" t="s">
        <v>5</v>
      </c>
      <c r="C672" s="47">
        <v>2019</v>
      </c>
      <c r="D672" s="47">
        <v>4</v>
      </c>
      <c r="E672" s="52">
        <v>4</v>
      </c>
    </row>
    <row r="673" spans="1:5" x14ac:dyDescent="0.25">
      <c r="A673" s="50" t="s">
        <v>76</v>
      </c>
      <c r="B673" s="51" t="s">
        <v>5</v>
      </c>
      <c r="C673" s="47">
        <v>2019</v>
      </c>
      <c r="D673" s="47">
        <v>4</v>
      </c>
      <c r="E673" s="52">
        <v>2</v>
      </c>
    </row>
    <row r="674" spans="1:5" x14ac:dyDescent="0.25">
      <c r="A674" s="50" t="s">
        <v>4</v>
      </c>
      <c r="B674" s="51" t="s">
        <v>5</v>
      </c>
      <c r="C674" s="47">
        <v>2019</v>
      </c>
      <c r="D674" s="47">
        <v>4</v>
      </c>
      <c r="E674" s="52">
        <v>14</v>
      </c>
    </row>
    <row r="675" spans="1:5" x14ac:dyDescent="0.25">
      <c r="A675" s="50" t="s">
        <v>1</v>
      </c>
      <c r="B675" s="51" t="s">
        <v>5</v>
      </c>
      <c r="C675" s="47">
        <v>2019</v>
      </c>
      <c r="D675" s="47">
        <v>4</v>
      </c>
      <c r="E675" s="52">
        <v>18</v>
      </c>
    </row>
    <row r="676" spans="1:5" x14ac:dyDescent="0.25">
      <c r="A676" s="50" t="s">
        <v>80</v>
      </c>
      <c r="B676" s="51" t="s">
        <v>5</v>
      </c>
      <c r="C676" s="47">
        <v>2019</v>
      </c>
      <c r="D676" s="47">
        <v>4</v>
      </c>
      <c r="E676" s="52">
        <v>14</v>
      </c>
    </row>
    <row r="677" spans="1:5" x14ac:dyDescent="0.25">
      <c r="A677" s="50" t="s">
        <v>16</v>
      </c>
      <c r="B677" s="51" t="s">
        <v>5</v>
      </c>
      <c r="C677" s="47">
        <v>2019</v>
      </c>
      <c r="D677" s="47">
        <v>4</v>
      </c>
      <c r="E677" s="52">
        <v>17</v>
      </c>
    </row>
    <row r="678" spans="1:5" x14ac:dyDescent="0.25">
      <c r="A678" s="50" t="s">
        <v>23</v>
      </c>
      <c r="B678" s="51" t="s">
        <v>5</v>
      </c>
      <c r="C678" s="47">
        <v>2019</v>
      </c>
      <c r="D678" s="47">
        <v>4</v>
      </c>
      <c r="E678" s="52">
        <v>27</v>
      </c>
    </row>
    <row r="679" spans="1:5" x14ac:dyDescent="0.25">
      <c r="A679" s="50" t="s">
        <v>83</v>
      </c>
      <c r="B679" s="51" t="s">
        <v>5</v>
      </c>
      <c r="C679" s="47">
        <v>2019</v>
      </c>
      <c r="D679" s="47">
        <v>4</v>
      </c>
      <c r="E679" s="52">
        <v>4</v>
      </c>
    </row>
    <row r="680" spans="1:5" x14ac:dyDescent="0.25">
      <c r="A680" s="50" t="s">
        <v>67</v>
      </c>
      <c r="B680" s="51" t="s">
        <v>5</v>
      </c>
      <c r="C680" s="47">
        <v>2019</v>
      </c>
      <c r="D680" s="47">
        <v>4</v>
      </c>
      <c r="E680" s="52">
        <v>36</v>
      </c>
    </row>
    <row r="681" spans="1:5" x14ac:dyDescent="0.25">
      <c r="A681" s="50" t="s">
        <v>89</v>
      </c>
      <c r="B681" s="51" t="s">
        <v>5</v>
      </c>
      <c r="C681" s="47">
        <v>2019</v>
      </c>
      <c r="D681" s="47">
        <v>4</v>
      </c>
      <c r="E681" s="52">
        <v>32</v>
      </c>
    </row>
    <row r="682" spans="1:5" x14ac:dyDescent="0.25">
      <c r="A682" s="50" t="s">
        <v>19</v>
      </c>
      <c r="B682" s="51" t="s">
        <v>5</v>
      </c>
      <c r="C682" s="47">
        <v>2019</v>
      </c>
      <c r="D682" s="47">
        <v>4</v>
      </c>
      <c r="E682" s="52">
        <v>27</v>
      </c>
    </row>
    <row r="683" spans="1:5" x14ac:dyDescent="0.25">
      <c r="A683" s="50" t="s">
        <v>3</v>
      </c>
      <c r="B683" s="51" t="s">
        <v>5</v>
      </c>
      <c r="C683" s="47">
        <v>2019</v>
      </c>
      <c r="D683" s="47">
        <v>4</v>
      </c>
      <c r="E683" s="52">
        <v>33</v>
      </c>
    </row>
    <row r="684" spans="1:5" x14ac:dyDescent="0.25">
      <c r="A684" s="50" t="s">
        <v>9</v>
      </c>
      <c r="B684" s="51" t="s">
        <v>5</v>
      </c>
      <c r="C684" s="47">
        <v>2019</v>
      </c>
      <c r="D684" s="47">
        <v>4</v>
      </c>
      <c r="E684" s="52">
        <v>18</v>
      </c>
    </row>
    <row r="685" spans="1:5" x14ac:dyDescent="0.25">
      <c r="A685" s="50" t="s">
        <v>0</v>
      </c>
      <c r="B685" s="51" t="s">
        <v>5</v>
      </c>
      <c r="C685" s="47">
        <v>2019</v>
      </c>
      <c r="D685" s="47">
        <v>4</v>
      </c>
      <c r="E685" s="52">
        <v>26</v>
      </c>
    </row>
    <row r="686" spans="1:5" x14ac:dyDescent="0.25">
      <c r="A686" s="50" t="s">
        <v>2</v>
      </c>
      <c r="B686" s="51" t="s">
        <v>5</v>
      </c>
      <c r="C686" s="47">
        <v>2019</v>
      </c>
      <c r="D686" s="47">
        <v>4</v>
      </c>
      <c r="E686" s="52">
        <v>53</v>
      </c>
    </row>
    <row r="687" spans="1:5" x14ac:dyDescent="0.25">
      <c r="A687" s="50" t="s">
        <v>68</v>
      </c>
      <c r="B687" s="51" t="s">
        <v>5</v>
      </c>
      <c r="C687" s="47">
        <v>2019</v>
      </c>
      <c r="D687" s="47">
        <v>4</v>
      </c>
      <c r="E687" s="52">
        <v>24</v>
      </c>
    </row>
    <row r="688" spans="1:5" x14ac:dyDescent="0.25">
      <c r="A688" s="50" t="s">
        <v>69</v>
      </c>
      <c r="B688" s="51" t="s">
        <v>5</v>
      </c>
      <c r="C688" s="47">
        <v>2019</v>
      </c>
      <c r="D688" s="47">
        <v>4</v>
      </c>
      <c r="E688" s="52">
        <v>20</v>
      </c>
    </row>
    <row r="689" spans="1:5" x14ac:dyDescent="0.25">
      <c r="A689" s="50" t="s">
        <v>87</v>
      </c>
      <c r="B689" s="51" t="s">
        <v>5</v>
      </c>
      <c r="C689" s="47">
        <v>2019</v>
      </c>
      <c r="D689" s="47">
        <v>4</v>
      </c>
      <c r="E689" s="52">
        <v>13</v>
      </c>
    </row>
    <row r="690" spans="1:5" x14ac:dyDescent="0.25">
      <c r="A690" s="50" t="s">
        <v>88</v>
      </c>
      <c r="B690" s="51" t="s">
        <v>5</v>
      </c>
      <c r="C690" s="47">
        <v>2019</v>
      </c>
      <c r="D690" s="47">
        <v>4</v>
      </c>
      <c r="E690" s="52">
        <v>25</v>
      </c>
    </row>
    <row r="691" spans="1:5" x14ac:dyDescent="0.25">
      <c r="A691" s="50" t="s">
        <v>91</v>
      </c>
      <c r="B691" s="51" t="s">
        <v>5</v>
      </c>
      <c r="C691" s="47">
        <v>2019</v>
      </c>
      <c r="D691" s="47">
        <v>4</v>
      </c>
      <c r="E691" s="52">
        <v>32</v>
      </c>
    </row>
    <row r="692" spans="1:5" x14ac:dyDescent="0.25">
      <c r="A692" s="50" t="s">
        <v>11</v>
      </c>
      <c r="B692" s="51" t="s">
        <v>5</v>
      </c>
      <c r="C692" s="47">
        <v>2019</v>
      </c>
      <c r="D692" s="47">
        <v>4</v>
      </c>
      <c r="E692" s="52">
        <v>51</v>
      </c>
    </row>
    <row r="693" spans="1:5" x14ac:dyDescent="0.25">
      <c r="A693" s="50" t="s">
        <v>79</v>
      </c>
      <c r="B693" s="51" t="s">
        <v>5</v>
      </c>
      <c r="C693" s="47">
        <v>2019</v>
      </c>
      <c r="D693" s="47">
        <v>4</v>
      </c>
      <c r="E693" s="52">
        <v>61</v>
      </c>
    </row>
    <row r="694" spans="1:5" x14ac:dyDescent="0.25">
      <c r="A694" s="50" t="s">
        <v>71</v>
      </c>
      <c r="B694" s="51" t="s">
        <v>5</v>
      </c>
      <c r="C694" s="47">
        <v>2019</v>
      </c>
      <c r="D694" s="47">
        <v>4</v>
      </c>
      <c r="E694" s="52">
        <v>27</v>
      </c>
    </row>
    <row r="695" spans="1:5" x14ac:dyDescent="0.25">
      <c r="A695" s="50" t="s">
        <v>77</v>
      </c>
      <c r="B695" s="51" t="s">
        <v>5</v>
      </c>
      <c r="C695" s="47">
        <v>2019</v>
      </c>
      <c r="D695" s="47">
        <v>4</v>
      </c>
      <c r="E695" s="52">
        <v>0</v>
      </c>
    </row>
    <row r="696" spans="1:5" x14ac:dyDescent="0.25">
      <c r="A696" s="50" t="s">
        <v>90</v>
      </c>
      <c r="B696" s="51" t="s">
        <v>5</v>
      </c>
      <c r="C696" s="47">
        <v>2019</v>
      </c>
      <c r="D696" s="47">
        <v>4</v>
      </c>
      <c r="E696" s="52">
        <v>19</v>
      </c>
    </row>
    <row r="697" spans="1:5" x14ac:dyDescent="0.25">
      <c r="A697" s="50" t="s">
        <v>84</v>
      </c>
      <c r="B697" s="51" t="s">
        <v>5</v>
      </c>
      <c r="C697" s="47">
        <v>2019</v>
      </c>
      <c r="D697" s="47">
        <v>4</v>
      </c>
      <c r="E697" s="52">
        <v>25</v>
      </c>
    </row>
    <row r="698" spans="1:5" x14ac:dyDescent="0.25">
      <c r="A698" s="50" t="s">
        <v>22</v>
      </c>
      <c r="B698" s="51" t="s">
        <v>5</v>
      </c>
      <c r="C698" s="47">
        <v>2019</v>
      </c>
      <c r="D698" s="47">
        <v>4</v>
      </c>
      <c r="E698" s="52">
        <v>69</v>
      </c>
    </row>
    <row r="699" spans="1:5" x14ac:dyDescent="0.25">
      <c r="A699" s="50" t="s">
        <v>78</v>
      </c>
      <c r="B699" s="51" t="s">
        <v>5</v>
      </c>
      <c r="C699" s="47">
        <v>2019</v>
      </c>
      <c r="D699" s="47">
        <v>4</v>
      </c>
      <c r="E699" s="52">
        <v>18</v>
      </c>
    </row>
    <row r="700" spans="1:5" x14ac:dyDescent="0.25">
      <c r="A700" s="50" t="s">
        <v>86</v>
      </c>
      <c r="B700" s="51" t="s">
        <v>5</v>
      </c>
      <c r="C700" s="47">
        <v>2019</v>
      </c>
      <c r="D700" s="47">
        <v>4</v>
      </c>
      <c r="E700" s="52">
        <v>87</v>
      </c>
    </row>
    <row r="701" spans="1:5" x14ac:dyDescent="0.25">
      <c r="A701" s="50" t="s">
        <v>20</v>
      </c>
      <c r="B701" s="51" t="s">
        <v>5</v>
      </c>
      <c r="C701" s="47">
        <v>2019</v>
      </c>
      <c r="D701" s="47">
        <v>4</v>
      </c>
      <c r="E701" s="52">
        <v>93</v>
      </c>
    </row>
    <row r="702" spans="1:5" x14ac:dyDescent="0.25">
      <c r="A702" s="50" t="s">
        <v>17</v>
      </c>
      <c r="B702" s="51" t="s">
        <v>5</v>
      </c>
      <c r="C702" s="47">
        <v>2019</v>
      </c>
      <c r="D702" s="47">
        <v>4</v>
      </c>
      <c r="E702" s="52">
        <v>26</v>
      </c>
    </row>
    <row r="703" spans="1:5" x14ac:dyDescent="0.25">
      <c r="A703" s="50" t="s">
        <v>70</v>
      </c>
      <c r="B703" s="51" t="s">
        <v>5</v>
      </c>
      <c r="C703" s="47">
        <v>2019</v>
      </c>
      <c r="D703" s="47">
        <v>4</v>
      </c>
      <c r="E703" s="52">
        <v>14</v>
      </c>
    </row>
    <row r="704" spans="1:5" x14ac:dyDescent="0.25">
      <c r="A704" s="50" t="s">
        <v>15</v>
      </c>
      <c r="B704" s="51" t="s">
        <v>5</v>
      </c>
      <c r="C704" s="47">
        <v>2019</v>
      </c>
      <c r="D704" s="47">
        <v>4</v>
      </c>
      <c r="E704" s="52">
        <v>0</v>
      </c>
    </row>
    <row r="705" spans="1:5" x14ac:dyDescent="0.25">
      <c r="A705" s="50" t="s">
        <v>12</v>
      </c>
      <c r="B705" s="51" t="s">
        <v>5</v>
      </c>
      <c r="C705" s="47">
        <v>2019</v>
      </c>
      <c r="D705" s="47">
        <v>4</v>
      </c>
      <c r="E705" s="52">
        <v>28</v>
      </c>
    </row>
    <row r="706" spans="1:5" x14ac:dyDescent="0.25">
      <c r="A706" s="50" t="s">
        <v>81</v>
      </c>
      <c r="B706" s="51" t="s">
        <v>5</v>
      </c>
      <c r="C706" s="47">
        <v>2019</v>
      </c>
      <c r="D706" s="47">
        <v>5</v>
      </c>
      <c r="E706" s="52">
        <v>2</v>
      </c>
    </row>
    <row r="707" spans="1:5" x14ac:dyDescent="0.25">
      <c r="A707" s="50" t="s">
        <v>13</v>
      </c>
      <c r="B707" s="51" t="s">
        <v>5</v>
      </c>
      <c r="C707" s="47">
        <v>2019</v>
      </c>
      <c r="D707" s="47">
        <v>5</v>
      </c>
      <c r="E707" s="52">
        <v>0</v>
      </c>
    </row>
    <row r="708" spans="1:5" x14ac:dyDescent="0.25">
      <c r="A708" s="50" t="s">
        <v>75</v>
      </c>
      <c r="B708" s="51" t="s">
        <v>5</v>
      </c>
      <c r="C708" s="47">
        <v>2019</v>
      </c>
      <c r="D708" s="47">
        <v>5</v>
      </c>
      <c r="E708" s="52">
        <v>7</v>
      </c>
    </row>
    <row r="709" spans="1:5" x14ac:dyDescent="0.25">
      <c r="A709" s="50" t="s">
        <v>74</v>
      </c>
      <c r="B709" s="51" t="s">
        <v>5</v>
      </c>
      <c r="C709" s="47">
        <v>2019</v>
      </c>
      <c r="D709" s="47">
        <v>5</v>
      </c>
      <c r="E709" s="52">
        <v>10</v>
      </c>
    </row>
    <row r="710" spans="1:5" x14ac:dyDescent="0.25">
      <c r="A710" s="50" t="s">
        <v>18</v>
      </c>
      <c r="B710" s="51" t="s">
        <v>5</v>
      </c>
      <c r="C710" s="47">
        <v>2019</v>
      </c>
      <c r="D710" s="47">
        <v>5</v>
      </c>
      <c r="E710" s="52">
        <v>11</v>
      </c>
    </row>
    <row r="711" spans="1:5" x14ac:dyDescent="0.25">
      <c r="A711" s="50" t="s">
        <v>85</v>
      </c>
      <c r="B711" s="51" t="s">
        <v>5</v>
      </c>
      <c r="C711" s="47">
        <v>2019</v>
      </c>
      <c r="D711" s="47">
        <v>5</v>
      </c>
      <c r="E711" s="52">
        <v>15</v>
      </c>
    </row>
    <row r="712" spans="1:5" x14ac:dyDescent="0.25">
      <c r="A712" s="50" t="s">
        <v>10</v>
      </c>
      <c r="B712" s="51" t="s">
        <v>5</v>
      </c>
      <c r="C712" s="47">
        <v>2019</v>
      </c>
      <c r="D712" s="47">
        <v>5</v>
      </c>
      <c r="E712" s="52">
        <v>15</v>
      </c>
    </row>
    <row r="713" spans="1:5" x14ac:dyDescent="0.25">
      <c r="A713" s="50" t="s">
        <v>14</v>
      </c>
      <c r="B713" s="51" t="s">
        <v>5</v>
      </c>
      <c r="C713" s="47">
        <v>2019</v>
      </c>
      <c r="D713" s="47">
        <v>5</v>
      </c>
      <c r="E713" s="52">
        <v>20</v>
      </c>
    </row>
    <row r="714" spans="1:5" x14ac:dyDescent="0.25">
      <c r="A714" s="50" t="s">
        <v>21</v>
      </c>
      <c r="B714" s="51" t="s">
        <v>5</v>
      </c>
      <c r="C714" s="47">
        <v>2019</v>
      </c>
      <c r="D714" s="47">
        <v>5</v>
      </c>
      <c r="E714" s="52">
        <v>4</v>
      </c>
    </row>
    <row r="715" spans="1:5" x14ac:dyDescent="0.25">
      <c r="A715" s="50" t="s">
        <v>82</v>
      </c>
      <c r="B715" s="51" t="s">
        <v>5</v>
      </c>
      <c r="C715" s="47">
        <v>2019</v>
      </c>
      <c r="D715" s="47">
        <v>5</v>
      </c>
      <c r="E715" s="52">
        <v>4</v>
      </c>
    </row>
    <row r="716" spans="1:5" x14ac:dyDescent="0.25">
      <c r="A716" s="50" t="s">
        <v>24</v>
      </c>
      <c r="B716" s="51" t="s">
        <v>5</v>
      </c>
      <c r="C716" s="47">
        <v>2019</v>
      </c>
      <c r="D716" s="47">
        <v>5</v>
      </c>
      <c r="E716" s="52">
        <v>2</v>
      </c>
    </row>
    <row r="717" spans="1:5" x14ac:dyDescent="0.25">
      <c r="A717" s="50" t="s">
        <v>76</v>
      </c>
      <c r="B717" s="51" t="s">
        <v>5</v>
      </c>
      <c r="C717" s="47">
        <v>2019</v>
      </c>
      <c r="D717" s="47">
        <v>5</v>
      </c>
      <c r="E717" s="52">
        <v>2</v>
      </c>
    </row>
    <row r="718" spans="1:5" x14ac:dyDescent="0.25">
      <c r="A718" s="50" t="s">
        <v>4</v>
      </c>
      <c r="B718" s="51" t="s">
        <v>5</v>
      </c>
      <c r="C718" s="47">
        <v>2019</v>
      </c>
      <c r="D718" s="47">
        <v>5</v>
      </c>
      <c r="E718" s="52">
        <v>7</v>
      </c>
    </row>
    <row r="719" spans="1:5" x14ac:dyDescent="0.25">
      <c r="A719" s="50" t="s">
        <v>1</v>
      </c>
      <c r="B719" s="51" t="s">
        <v>5</v>
      </c>
      <c r="C719" s="47">
        <v>2019</v>
      </c>
      <c r="D719" s="47">
        <v>5</v>
      </c>
      <c r="E719" s="52">
        <v>24</v>
      </c>
    </row>
    <row r="720" spans="1:5" x14ac:dyDescent="0.25">
      <c r="A720" s="50" t="s">
        <v>80</v>
      </c>
      <c r="B720" s="51" t="s">
        <v>5</v>
      </c>
      <c r="C720" s="47">
        <v>2019</v>
      </c>
      <c r="D720" s="47">
        <v>5</v>
      </c>
      <c r="E720" s="52">
        <v>4</v>
      </c>
    </row>
    <row r="721" spans="1:5" x14ac:dyDescent="0.25">
      <c r="A721" s="50" t="s">
        <v>16</v>
      </c>
      <c r="B721" s="51" t="s">
        <v>5</v>
      </c>
      <c r="C721" s="47">
        <v>2019</v>
      </c>
      <c r="D721" s="47">
        <v>5</v>
      </c>
      <c r="E721" s="52">
        <v>21</v>
      </c>
    </row>
    <row r="722" spans="1:5" x14ac:dyDescent="0.25">
      <c r="A722" s="50" t="s">
        <v>23</v>
      </c>
      <c r="B722" s="51" t="s">
        <v>5</v>
      </c>
      <c r="C722" s="47">
        <v>2019</v>
      </c>
      <c r="D722" s="47">
        <v>5</v>
      </c>
      <c r="E722" s="52">
        <v>46</v>
      </c>
    </row>
    <row r="723" spans="1:5" x14ac:dyDescent="0.25">
      <c r="A723" s="50" t="s">
        <v>83</v>
      </c>
      <c r="B723" s="51" t="s">
        <v>5</v>
      </c>
      <c r="C723" s="47">
        <v>2019</v>
      </c>
      <c r="D723" s="47">
        <v>5</v>
      </c>
      <c r="E723" s="52">
        <v>3</v>
      </c>
    </row>
    <row r="724" spans="1:5" x14ac:dyDescent="0.25">
      <c r="A724" s="50" t="s">
        <v>67</v>
      </c>
      <c r="B724" s="51" t="s">
        <v>5</v>
      </c>
      <c r="C724" s="47">
        <v>2019</v>
      </c>
      <c r="D724" s="47">
        <v>5</v>
      </c>
      <c r="E724" s="52">
        <v>11</v>
      </c>
    </row>
    <row r="725" spans="1:5" x14ac:dyDescent="0.25">
      <c r="A725" s="50" t="s">
        <v>89</v>
      </c>
      <c r="B725" s="51" t="s">
        <v>5</v>
      </c>
      <c r="C725" s="47">
        <v>2019</v>
      </c>
      <c r="D725" s="47">
        <v>5</v>
      </c>
      <c r="E725" s="52">
        <v>37</v>
      </c>
    </row>
    <row r="726" spans="1:5" x14ac:dyDescent="0.25">
      <c r="A726" s="50" t="s">
        <v>19</v>
      </c>
      <c r="B726" s="51" t="s">
        <v>5</v>
      </c>
      <c r="C726" s="47">
        <v>2019</v>
      </c>
      <c r="D726" s="47">
        <v>5</v>
      </c>
      <c r="E726" s="52">
        <v>25</v>
      </c>
    </row>
    <row r="727" spans="1:5" x14ac:dyDescent="0.25">
      <c r="A727" s="50" t="s">
        <v>3</v>
      </c>
      <c r="B727" s="51" t="s">
        <v>5</v>
      </c>
      <c r="C727" s="47">
        <v>2019</v>
      </c>
      <c r="D727" s="47">
        <v>5</v>
      </c>
      <c r="E727" s="52">
        <v>36</v>
      </c>
    </row>
    <row r="728" spans="1:5" x14ac:dyDescent="0.25">
      <c r="A728" s="50" t="s">
        <v>9</v>
      </c>
      <c r="B728" s="51" t="s">
        <v>5</v>
      </c>
      <c r="C728" s="47">
        <v>2019</v>
      </c>
      <c r="D728" s="47">
        <v>5</v>
      </c>
      <c r="E728" s="52">
        <v>23</v>
      </c>
    </row>
    <row r="729" spans="1:5" x14ac:dyDescent="0.25">
      <c r="A729" s="50" t="s">
        <v>0</v>
      </c>
      <c r="B729" s="51" t="s">
        <v>5</v>
      </c>
      <c r="C729" s="47">
        <v>2019</v>
      </c>
      <c r="D729" s="47">
        <v>5</v>
      </c>
      <c r="E729" s="52">
        <v>28</v>
      </c>
    </row>
    <row r="730" spans="1:5" x14ac:dyDescent="0.25">
      <c r="A730" s="50" t="s">
        <v>2</v>
      </c>
      <c r="B730" s="51" t="s">
        <v>5</v>
      </c>
      <c r="C730" s="47">
        <v>2019</v>
      </c>
      <c r="D730" s="47">
        <v>5</v>
      </c>
      <c r="E730" s="52">
        <v>47</v>
      </c>
    </row>
    <row r="731" spans="1:5" x14ac:dyDescent="0.25">
      <c r="A731" s="50" t="s">
        <v>68</v>
      </c>
      <c r="B731" s="51" t="s">
        <v>5</v>
      </c>
      <c r="C731" s="47">
        <v>2019</v>
      </c>
      <c r="D731" s="47">
        <v>5</v>
      </c>
      <c r="E731" s="52">
        <v>14</v>
      </c>
    </row>
    <row r="732" spans="1:5" x14ac:dyDescent="0.25">
      <c r="A732" s="50" t="s">
        <v>69</v>
      </c>
      <c r="B732" s="51" t="s">
        <v>5</v>
      </c>
      <c r="C732" s="47">
        <v>2019</v>
      </c>
      <c r="D732" s="47">
        <v>5</v>
      </c>
      <c r="E732" s="52">
        <v>28</v>
      </c>
    </row>
    <row r="733" spans="1:5" x14ac:dyDescent="0.25">
      <c r="A733" s="50" t="s">
        <v>87</v>
      </c>
      <c r="B733" s="51" t="s">
        <v>5</v>
      </c>
      <c r="C733" s="47">
        <v>2019</v>
      </c>
      <c r="D733" s="47">
        <v>5</v>
      </c>
      <c r="E733" s="52">
        <v>6</v>
      </c>
    </row>
    <row r="734" spans="1:5" x14ac:dyDescent="0.25">
      <c r="A734" s="50" t="s">
        <v>88</v>
      </c>
      <c r="B734" s="51" t="s">
        <v>5</v>
      </c>
      <c r="C734" s="47">
        <v>2019</v>
      </c>
      <c r="D734" s="47">
        <v>5</v>
      </c>
      <c r="E734" s="52">
        <v>34</v>
      </c>
    </row>
    <row r="735" spans="1:5" x14ac:dyDescent="0.25">
      <c r="A735" s="50" t="s">
        <v>91</v>
      </c>
      <c r="B735" s="51" t="s">
        <v>5</v>
      </c>
      <c r="C735" s="47">
        <v>2019</v>
      </c>
      <c r="D735" s="47">
        <v>5</v>
      </c>
      <c r="E735" s="52">
        <v>22</v>
      </c>
    </row>
    <row r="736" spans="1:5" x14ac:dyDescent="0.25">
      <c r="A736" s="50" t="s">
        <v>11</v>
      </c>
      <c r="B736" s="51" t="s">
        <v>5</v>
      </c>
      <c r="C736" s="47">
        <v>2019</v>
      </c>
      <c r="D736" s="47">
        <v>5</v>
      </c>
      <c r="E736" s="52">
        <v>48</v>
      </c>
    </row>
    <row r="737" spans="1:5" x14ac:dyDescent="0.25">
      <c r="A737" s="50" t="s">
        <v>79</v>
      </c>
      <c r="B737" s="51" t="s">
        <v>5</v>
      </c>
      <c r="C737" s="47">
        <v>2019</v>
      </c>
      <c r="D737" s="47">
        <v>5</v>
      </c>
      <c r="E737" s="52">
        <v>49</v>
      </c>
    </row>
    <row r="738" spans="1:5" x14ac:dyDescent="0.25">
      <c r="A738" s="50" t="s">
        <v>71</v>
      </c>
      <c r="B738" s="51" t="s">
        <v>5</v>
      </c>
      <c r="C738" s="47">
        <v>2019</v>
      </c>
      <c r="D738" s="47">
        <v>5</v>
      </c>
      <c r="E738" s="52">
        <v>46</v>
      </c>
    </row>
    <row r="739" spans="1:5" x14ac:dyDescent="0.25">
      <c r="A739" s="50" t="s">
        <v>77</v>
      </c>
      <c r="B739" s="51" t="s">
        <v>5</v>
      </c>
      <c r="C739" s="47">
        <v>2019</v>
      </c>
      <c r="D739" s="47">
        <v>5</v>
      </c>
      <c r="E739" s="52">
        <v>0</v>
      </c>
    </row>
    <row r="740" spans="1:5" x14ac:dyDescent="0.25">
      <c r="A740" s="50" t="s">
        <v>90</v>
      </c>
      <c r="B740" s="51" t="s">
        <v>5</v>
      </c>
      <c r="C740" s="47">
        <v>2019</v>
      </c>
      <c r="D740" s="47">
        <v>5</v>
      </c>
      <c r="E740" s="52">
        <v>25</v>
      </c>
    </row>
    <row r="741" spans="1:5" x14ac:dyDescent="0.25">
      <c r="A741" s="50" t="s">
        <v>84</v>
      </c>
      <c r="B741" s="51" t="s">
        <v>5</v>
      </c>
      <c r="C741" s="47">
        <v>2019</v>
      </c>
      <c r="D741" s="47">
        <v>5</v>
      </c>
      <c r="E741" s="52">
        <v>29</v>
      </c>
    </row>
    <row r="742" spans="1:5" x14ac:dyDescent="0.25">
      <c r="A742" s="50" t="s">
        <v>22</v>
      </c>
      <c r="B742" s="51" t="s">
        <v>5</v>
      </c>
      <c r="C742" s="47">
        <v>2019</v>
      </c>
      <c r="D742" s="47">
        <v>5</v>
      </c>
      <c r="E742" s="52">
        <v>56</v>
      </c>
    </row>
    <row r="743" spans="1:5" x14ac:dyDescent="0.25">
      <c r="A743" s="50" t="s">
        <v>78</v>
      </c>
      <c r="B743" s="51" t="s">
        <v>5</v>
      </c>
      <c r="C743" s="47">
        <v>2019</v>
      </c>
      <c r="D743" s="47">
        <v>5</v>
      </c>
      <c r="E743" s="52">
        <v>18</v>
      </c>
    </row>
    <row r="744" spans="1:5" x14ac:dyDescent="0.25">
      <c r="A744" s="50" t="s">
        <v>86</v>
      </c>
      <c r="B744" s="51" t="s">
        <v>5</v>
      </c>
      <c r="C744" s="47">
        <v>2019</v>
      </c>
      <c r="D744" s="47">
        <v>5</v>
      </c>
      <c r="E744" s="52">
        <v>75</v>
      </c>
    </row>
    <row r="745" spans="1:5" x14ac:dyDescent="0.25">
      <c r="A745" s="50" t="s">
        <v>20</v>
      </c>
      <c r="B745" s="51" t="s">
        <v>5</v>
      </c>
      <c r="C745" s="47">
        <v>2019</v>
      </c>
      <c r="D745" s="47">
        <v>5</v>
      </c>
      <c r="E745" s="52">
        <v>45</v>
      </c>
    </row>
    <row r="746" spans="1:5" x14ac:dyDescent="0.25">
      <c r="A746" s="50" t="s">
        <v>17</v>
      </c>
      <c r="B746" s="51" t="s">
        <v>5</v>
      </c>
      <c r="C746" s="47">
        <v>2019</v>
      </c>
      <c r="D746" s="47">
        <v>5</v>
      </c>
      <c r="E746" s="52">
        <v>0</v>
      </c>
    </row>
    <row r="747" spans="1:5" x14ac:dyDescent="0.25">
      <c r="A747" s="50" t="s">
        <v>70</v>
      </c>
      <c r="B747" s="51" t="s">
        <v>5</v>
      </c>
      <c r="C747" s="47">
        <v>2019</v>
      </c>
      <c r="D747" s="47">
        <v>5</v>
      </c>
      <c r="E747" s="52">
        <v>45</v>
      </c>
    </row>
    <row r="748" spans="1:5" x14ac:dyDescent="0.25">
      <c r="A748" s="50" t="s">
        <v>15</v>
      </c>
      <c r="B748" s="51" t="s">
        <v>5</v>
      </c>
      <c r="C748" s="47">
        <v>2019</v>
      </c>
      <c r="D748" s="47">
        <v>5</v>
      </c>
      <c r="E748" s="52">
        <v>0</v>
      </c>
    </row>
    <row r="749" spans="1:5" x14ac:dyDescent="0.25">
      <c r="A749" s="50" t="s">
        <v>12</v>
      </c>
      <c r="B749" s="51" t="s">
        <v>5</v>
      </c>
      <c r="C749" s="47">
        <v>2019</v>
      </c>
      <c r="D749" s="47">
        <v>5</v>
      </c>
      <c r="E749" s="52">
        <v>44</v>
      </c>
    </row>
    <row r="750" spans="1:5" x14ac:dyDescent="0.25">
      <c r="A750" s="50" t="s">
        <v>81</v>
      </c>
      <c r="B750" s="51" t="s">
        <v>5</v>
      </c>
      <c r="C750" s="47">
        <v>2019</v>
      </c>
      <c r="D750" s="47">
        <v>6</v>
      </c>
      <c r="E750" s="52">
        <v>0</v>
      </c>
    </row>
    <row r="751" spans="1:5" x14ac:dyDescent="0.25">
      <c r="A751" s="50" t="s">
        <v>13</v>
      </c>
      <c r="B751" s="51" t="s">
        <v>5</v>
      </c>
      <c r="C751" s="47">
        <v>2019</v>
      </c>
      <c r="D751" s="47">
        <v>6</v>
      </c>
      <c r="E751" s="52">
        <v>0</v>
      </c>
    </row>
    <row r="752" spans="1:5" x14ac:dyDescent="0.25">
      <c r="A752" s="50" t="s">
        <v>75</v>
      </c>
      <c r="B752" s="51" t="s">
        <v>5</v>
      </c>
      <c r="C752" s="47">
        <v>2019</v>
      </c>
      <c r="D752" s="47">
        <v>6</v>
      </c>
      <c r="E752" s="52">
        <v>9</v>
      </c>
    </row>
    <row r="753" spans="1:5" x14ac:dyDescent="0.25">
      <c r="A753" s="50" t="s">
        <v>74</v>
      </c>
      <c r="B753" s="51" t="s">
        <v>5</v>
      </c>
      <c r="C753" s="47">
        <v>2019</v>
      </c>
      <c r="D753" s="47">
        <v>6</v>
      </c>
      <c r="E753" s="52">
        <v>11</v>
      </c>
    </row>
    <row r="754" spans="1:5" x14ac:dyDescent="0.25">
      <c r="A754" s="50" t="s">
        <v>18</v>
      </c>
      <c r="B754" s="51" t="s">
        <v>5</v>
      </c>
      <c r="C754" s="47">
        <v>2019</v>
      </c>
      <c r="D754" s="47">
        <v>6</v>
      </c>
      <c r="E754" s="52">
        <v>6</v>
      </c>
    </row>
    <row r="755" spans="1:5" x14ac:dyDescent="0.25">
      <c r="A755" s="50" t="s">
        <v>85</v>
      </c>
      <c r="B755" s="51" t="s">
        <v>5</v>
      </c>
      <c r="C755" s="47">
        <v>2019</v>
      </c>
      <c r="D755" s="47">
        <v>6</v>
      </c>
      <c r="E755" s="52">
        <v>14</v>
      </c>
    </row>
    <row r="756" spans="1:5" x14ac:dyDescent="0.25">
      <c r="A756" s="50" t="s">
        <v>10</v>
      </c>
      <c r="B756" s="51" t="s">
        <v>5</v>
      </c>
      <c r="C756" s="47">
        <v>2019</v>
      </c>
      <c r="D756" s="47">
        <v>6</v>
      </c>
      <c r="E756" s="52">
        <v>13</v>
      </c>
    </row>
    <row r="757" spans="1:5" x14ac:dyDescent="0.25">
      <c r="A757" s="50" t="s">
        <v>14</v>
      </c>
      <c r="B757" s="51" t="s">
        <v>5</v>
      </c>
      <c r="C757" s="47">
        <v>2019</v>
      </c>
      <c r="D757" s="47">
        <v>6</v>
      </c>
      <c r="E757" s="52">
        <v>13</v>
      </c>
    </row>
    <row r="758" spans="1:5" x14ac:dyDescent="0.25">
      <c r="A758" s="50" t="s">
        <v>21</v>
      </c>
      <c r="B758" s="51" t="s">
        <v>5</v>
      </c>
      <c r="C758" s="47">
        <v>2019</v>
      </c>
      <c r="D758" s="47">
        <v>6</v>
      </c>
      <c r="E758" s="52">
        <v>3</v>
      </c>
    </row>
    <row r="759" spans="1:5" x14ac:dyDescent="0.25">
      <c r="A759" s="50" t="s">
        <v>82</v>
      </c>
      <c r="B759" s="51" t="s">
        <v>5</v>
      </c>
      <c r="C759" s="47">
        <v>2019</v>
      </c>
      <c r="D759" s="47">
        <v>6</v>
      </c>
      <c r="E759" s="52">
        <v>20</v>
      </c>
    </row>
    <row r="760" spans="1:5" x14ac:dyDescent="0.25">
      <c r="A760" s="50" t="s">
        <v>24</v>
      </c>
      <c r="B760" s="51" t="s">
        <v>5</v>
      </c>
      <c r="C760" s="47">
        <v>2019</v>
      </c>
      <c r="D760" s="47">
        <v>6</v>
      </c>
      <c r="E760" s="52">
        <v>0</v>
      </c>
    </row>
    <row r="761" spans="1:5" x14ac:dyDescent="0.25">
      <c r="A761" s="50" t="s">
        <v>76</v>
      </c>
      <c r="B761" s="51" t="s">
        <v>5</v>
      </c>
      <c r="C761" s="47">
        <v>2019</v>
      </c>
      <c r="D761" s="47">
        <v>6</v>
      </c>
      <c r="E761" s="52">
        <v>4</v>
      </c>
    </row>
    <row r="762" spans="1:5" x14ac:dyDescent="0.25">
      <c r="A762" s="50" t="s">
        <v>4</v>
      </c>
      <c r="B762" s="51" t="s">
        <v>5</v>
      </c>
      <c r="C762" s="47">
        <v>2019</v>
      </c>
      <c r="D762" s="47">
        <v>6</v>
      </c>
      <c r="E762" s="52">
        <v>20</v>
      </c>
    </row>
    <row r="763" spans="1:5" x14ac:dyDescent="0.25">
      <c r="A763" s="50" t="s">
        <v>1</v>
      </c>
      <c r="B763" s="51" t="s">
        <v>5</v>
      </c>
      <c r="C763" s="47">
        <v>2019</v>
      </c>
      <c r="D763" s="47">
        <v>6</v>
      </c>
      <c r="E763" s="52">
        <v>19</v>
      </c>
    </row>
    <row r="764" spans="1:5" x14ac:dyDescent="0.25">
      <c r="A764" s="50" t="s">
        <v>80</v>
      </c>
      <c r="B764" s="51" t="s">
        <v>5</v>
      </c>
      <c r="C764" s="47">
        <v>2019</v>
      </c>
      <c r="D764" s="47">
        <v>6</v>
      </c>
      <c r="E764" s="52">
        <v>31</v>
      </c>
    </row>
    <row r="765" spans="1:5" x14ac:dyDescent="0.25">
      <c r="A765" s="50" t="s">
        <v>16</v>
      </c>
      <c r="B765" s="51" t="s">
        <v>5</v>
      </c>
      <c r="C765" s="47">
        <v>2019</v>
      </c>
      <c r="D765" s="47">
        <v>6</v>
      </c>
      <c r="E765" s="52">
        <v>23</v>
      </c>
    </row>
    <row r="766" spans="1:5" x14ac:dyDescent="0.25">
      <c r="A766" s="50" t="s">
        <v>23</v>
      </c>
      <c r="B766" s="51" t="s">
        <v>5</v>
      </c>
      <c r="C766" s="47">
        <v>2019</v>
      </c>
      <c r="D766" s="47">
        <v>6</v>
      </c>
      <c r="E766" s="52">
        <v>35</v>
      </c>
    </row>
    <row r="767" spans="1:5" x14ac:dyDescent="0.25">
      <c r="A767" s="50" t="s">
        <v>83</v>
      </c>
      <c r="B767" s="51" t="s">
        <v>5</v>
      </c>
      <c r="C767" s="47">
        <v>2019</v>
      </c>
      <c r="D767" s="47">
        <v>6</v>
      </c>
      <c r="E767" s="52">
        <v>6</v>
      </c>
    </row>
    <row r="768" spans="1:5" x14ac:dyDescent="0.25">
      <c r="A768" s="50" t="s">
        <v>67</v>
      </c>
      <c r="B768" s="51" t="s">
        <v>5</v>
      </c>
      <c r="C768" s="47">
        <v>2019</v>
      </c>
      <c r="D768" s="47">
        <v>6</v>
      </c>
      <c r="E768" s="52">
        <v>4</v>
      </c>
    </row>
    <row r="769" spans="1:5" x14ac:dyDescent="0.25">
      <c r="A769" s="50" t="s">
        <v>89</v>
      </c>
      <c r="B769" s="51" t="s">
        <v>5</v>
      </c>
      <c r="C769" s="47">
        <v>2019</v>
      </c>
      <c r="D769" s="47">
        <v>6</v>
      </c>
      <c r="E769" s="52">
        <v>30</v>
      </c>
    </row>
    <row r="770" spans="1:5" x14ac:dyDescent="0.25">
      <c r="A770" s="50" t="s">
        <v>19</v>
      </c>
      <c r="B770" s="51" t="s">
        <v>5</v>
      </c>
      <c r="C770" s="47">
        <v>2019</v>
      </c>
      <c r="D770" s="47">
        <v>6</v>
      </c>
      <c r="E770" s="52">
        <v>56</v>
      </c>
    </row>
    <row r="771" spans="1:5" x14ac:dyDescent="0.25">
      <c r="A771" s="50" t="s">
        <v>3</v>
      </c>
      <c r="B771" s="51" t="s">
        <v>5</v>
      </c>
      <c r="C771" s="47">
        <v>2019</v>
      </c>
      <c r="D771" s="47">
        <v>6</v>
      </c>
      <c r="E771" s="52">
        <v>18</v>
      </c>
    </row>
    <row r="772" spans="1:5" x14ac:dyDescent="0.25">
      <c r="A772" s="50" t="s">
        <v>9</v>
      </c>
      <c r="B772" s="51" t="s">
        <v>5</v>
      </c>
      <c r="C772" s="47">
        <v>2019</v>
      </c>
      <c r="D772" s="47">
        <v>6</v>
      </c>
      <c r="E772" s="52">
        <v>11</v>
      </c>
    </row>
    <row r="773" spans="1:5" x14ac:dyDescent="0.25">
      <c r="A773" s="50" t="s">
        <v>0</v>
      </c>
      <c r="B773" s="51" t="s">
        <v>5</v>
      </c>
      <c r="C773" s="47">
        <v>2019</v>
      </c>
      <c r="D773" s="47">
        <v>6</v>
      </c>
      <c r="E773" s="52">
        <v>13</v>
      </c>
    </row>
    <row r="774" spans="1:5" x14ac:dyDescent="0.25">
      <c r="A774" s="50" t="s">
        <v>2</v>
      </c>
      <c r="B774" s="51" t="s">
        <v>5</v>
      </c>
      <c r="C774" s="47">
        <v>2019</v>
      </c>
      <c r="D774" s="47">
        <v>6</v>
      </c>
      <c r="E774" s="52">
        <v>40</v>
      </c>
    </row>
    <row r="775" spans="1:5" x14ac:dyDescent="0.25">
      <c r="A775" s="50" t="s">
        <v>68</v>
      </c>
      <c r="B775" s="51" t="s">
        <v>5</v>
      </c>
      <c r="C775" s="47">
        <v>2019</v>
      </c>
      <c r="D775" s="47">
        <v>6</v>
      </c>
      <c r="E775" s="52">
        <v>5</v>
      </c>
    </row>
    <row r="776" spans="1:5" x14ac:dyDescent="0.25">
      <c r="A776" s="50" t="s">
        <v>69</v>
      </c>
      <c r="B776" s="51" t="s">
        <v>5</v>
      </c>
      <c r="C776" s="47">
        <v>2019</v>
      </c>
      <c r="D776" s="47">
        <v>6</v>
      </c>
      <c r="E776" s="52">
        <v>17</v>
      </c>
    </row>
    <row r="777" spans="1:5" x14ac:dyDescent="0.25">
      <c r="A777" s="50" t="s">
        <v>87</v>
      </c>
      <c r="B777" s="51" t="s">
        <v>5</v>
      </c>
      <c r="C777" s="47">
        <v>2019</v>
      </c>
      <c r="D777" s="47">
        <v>6</v>
      </c>
      <c r="E777" s="52">
        <v>9</v>
      </c>
    </row>
    <row r="778" spans="1:5" x14ac:dyDescent="0.25">
      <c r="A778" s="50" t="s">
        <v>88</v>
      </c>
      <c r="B778" s="51" t="s">
        <v>5</v>
      </c>
      <c r="C778" s="47">
        <v>2019</v>
      </c>
      <c r="D778" s="47">
        <v>6</v>
      </c>
      <c r="E778" s="52">
        <v>39</v>
      </c>
    </row>
    <row r="779" spans="1:5" x14ac:dyDescent="0.25">
      <c r="A779" s="50" t="s">
        <v>91</v>
      </c>
      <c r="B779" s="51" t="s">
        <v>5</v>
      </c>
      <c r="C779" s="47">
        <v>2019</v>
      </c>
      <c r="D779" s="47">
        <v>6</v>
      </c>
      <c r="E779" s="52">
        <v>51</v>
      </c>
    </row>
    <row r="780" spans="1:5" x14ac:dyDescent="0.25">
      <c r="A780" s="50" t="s">
        <v>11</v>
      </c>
      <c r="B780" s="51" t="s">
        <v>5</v>
      </c>
      <c r="C780" s="47">
        <v>2019</v>
      </c>
      <c r="D780" s="47">
        <v>6</v>
      </c>
      <c r="E780" s="52">
        <v>37</v>
      </c>
    </row>
    <row r="781" spans="1:5" x14ac:dyDescent="0.25">
      <c r="A781" s="50" t="s">
        <v>79</v>
      </c>
      <c r="B781" s="51" t="s">
        <v>5</v>
      </c>
      <c r="C781" s="47">
        <v>2019</v>
      </c>
      <c r="D781" s="47">
        <v>6</v>
      </c>
      <c r="E781" s="52">
        <v>27</v>
      </c>
    </row>
    <row r="782" spans="1:5" x14ac:dyDescent="0.25">
      <c r="A782" s="50" t="s">
        <v>71</v>
      </c>
      <c r="B782" s="51" t="s">
        <v>5</v>
      </c>
      <c r="C782" s="47">
        <v>2019</v>
      </c>
      <c r="D782" s="47">
        <v>6</v>
      </c>
      <c r="E782" s="52">
        <v>71</v>
      </c>
    </row>
    <row r="783" spans="1:5" x14ac:dyDescent="0.25">
      <c r="A783" s="50" t="s">
        <v>77</v>
      </c>
      <c r="B783" s="51" t="s">
        <v>5</v>
      </c>
      <c r="C783" s="47">
        <v>2019</v>
      </c>
      <c r="D783" s="47">
        <v>6</v>
      </c>
      <c r="E783" s="52">
        <v>22</v>
      </c>
    </row>
    <row r="784" spans="1:5" x14ac:dyDescent="0.25">
      <c r="A784" s="50" t="s">
        <v>90</v>
      </c>
      <c r="B784" s="51" t="s">
        <v>5</v>
      </c>
      <c r="C784" s="47">
        <v>2019</v>
      </c>
      <c r="D784" s="47">
        <v>6</v>
      </c>
      <c r="E784" s="52">
        <v>52</v>
      </c>
    </row>
    <row r="785" spans="1:5" x14ac:dyDescent="0.25">
      <c r="A785" s="50" t="s">
        <v>84</v>
      </c>
      <c r="B785" s="51" t="s">
        <v>5</v>
      </c>
      <c r="C785" s="47">
        <v>2019</v>
      </c>
      <c r="D785" s="47">
        <v>6</v>
      </c>
      <c r="E785" s="52">
        <v>19</v>
      </c>
    </row>
    <row r="786" spans="1:5" x14ac:dyDescent="0.25">
      <c r="A786" s="50" t="s">
        <v>22</v>
      </c>
      <c r="B786" s="51" t="s">
        <v>5</v>
      </c>
      <c r="C786" s="47">
        <v>2019</v>
      </c>
      <c r="D786" s="47">
        <v>6</v>
      </c>
      <c r="E786" s="52">
        <v>60</v>
      </c>
    </row>
    <row r="787" spans="1:5" x14ac:dyDescent="0.25">
      <c r="A787" s="50" t="s">
        <v>78</v>
      </c>
      <c r="B787" s="51" t="s">
        <v>5</v>
      </c>
      <c r="C787" s="47">
        <v>2019</v>
      </c>
      <c r="D787" s="47">
        <v>6</v>
      </c>
      <c r="E787" s="52">
        <v>92</v>
      </c>
    </row>
    <row r="788" spans="1:5" x14ac:dyDescent="0.25">
      <c r="A788" s="50" t="s">
        <v>86</v>
      </c>
      <c r="B788" s="51" t="s">
        <v>5</v>
      </c>
      <c r="C788" s="47">
        <v>2019</v>
      </c>
      <c r="D788" s="47">
        <v>6</v>
      </c>
      <c r="E788" s="52">
        <v>69</v>
      </c>
    </row>
    <row r="789" spans="1:5" x14ac:dyDescent="0.25">
      <c r="A789" s="50" t="s">
        <v>20</v>
      </c>
      <c r="B789" s="51" t="s">
        <v>5</v>
      </c>
      <c r="C789" s="47">
        <v>2019</v>
      </c>
      <c r="D789" s="47">
        <v>6</v>
      </c>
      <c r="E789" s="52">
        <v>84</v>
      </c>
    </row>
    <row r="790" spans="1:5" x14ac:dyDescent="0.25">
      <c r="A790" s="50" t="s">
        <v>17</v>
      </c>
      <c r="B790" s="51" t="s">
        <v>5</v>
      </c>
      <c r="C790" s="47">
        <v>2019</v>
      </c>
      <c r="D790" s="47">
        <v>6</v>
      </c>
      <c r="E790" s="52">
        <v>4</v>
      </c>
    </row>
    <row r="791" spans="1:5" x14ac:dyDescent="0.25">
      <c r="A791" s="50" t="s">
        <v>70</v>
      </c>
      <c r="B791" s="51" t="s">
        <v>5</v>
      </c>
      <c r="C791" s="47">
        <v>2019</v>
      </c>
      <c r="D791" s="47">
        <v>6</v>
      </c>
      <c r="E791" s="52">
        <v>25</v>
      </c>
    </row>
    <row r="792" spans="1:5" x14ac:dyDescent="0.25">
      <c r="A792" s="50" t="s">
        <v>15</v>
      </c>
      <c r="B792" s="51" t="s">
        <v>5</v>
      </c>
      <c r="C792" s="47">
        <v>2019</v>
      </c>
      <c r="D792" s="47">
        <v>6</v>
      </c>
      <c r="E792" s="52">
        <v>0</v>
      </c>
    </row>
    <row r="793" spans="1:5" x14ac:dyDescent="0.25">
      <c r="A793" s="50" t="s">
        <v>12</v>
      </c>
      <c r="B793" s="51" t="s">
        <v>5</v>
      </c>
      <c r="C793" s="47">
        <v>2019</v>
      </c>
      <c r="D793" s="47">
        <v>6</v>
      </c>
      <c r="E793" s="52">
        <v>22</v>
      </c>
    </row>
    <row r="794" spans="1:5" x14ac:dyDescent="0.25">
      <c r="A794" s="50" t="s">
        <v>81</v>
      </c>
      <c r="B794" s="51" t="s">
        <v>5</v>
      </c>
      <c r="C794" s="47">
        <v>2019</v>
      </c>
      <c r="D794" s="47">
        <v>7</v>
      </c>
      <c r="E794" s="52">
        <v>0</v>
      </c>
    </row>
    <row r="795" spans="1:5" x14ac:dyDescent="0.25">
      <c r="A795" s="50" t="s">
        <v>13</v>
      </c>
      <c r="B795" s="51" t="s">
        <v>5</v>
      </c>
      <c r="C795" s="47">
        <v>2019</v>
      </c>
      <c r="D795" s="47">
        <v>7</v>
      </c>
      <c r="E795" s="52">
        <v>0</v>
      </c>
    </row>
    <row r="796" spans="1:5" x14ac:dyDescent="0.25">
      <c r="A796" s="50" t="s">
        <v>75</v>
      </c>
      <c r="B796" s="51" t="s">
        <v>5</v>
      </c>
      <c r="C796" s="47">
        <v>2019</v>
      </c>
      <c r="D796" s="47">
        <v>7</v>
      </c>
      <c r="E796" s="52">
        <v>10</v>
      </c>
    </row>
    <row r="797" spans="1:5" x14ac:dyDescent="0.25">
      <c r="A797" s="50" t="s">
        <v>74</v>
      </c>
      <c r="B797" s="51" t="s">
        <v>5</v>
      </c>
      <c r="C797" s="47">
        <v>2019</v>
      </c>
      <c r="D797" s="47">
        <v>7</v>
      </c>
      <c r="E797" s="52">
        <v>11</v>
      </c>
    </row>
    <row r="798" spans="1:5" x14ac:dyDescent="0.25">
      <c r="A798" s="50" t="s">
        <v>18</v>
      </c>
      <c r="B798" s="51" t="s">
        <v>5</v>
      </c>
      <c r="C798" s="47">
        <v>2019</v>
      </c>
      <c r="D798" s="47">
        <v>7</v>
      </c>
      <c r="E798" s="52">
        <v>24</v>
      </c>
    </row>
    <row r="799" spans="1:5" x14ac:dyDescent="0.25">
      <c r="A799" s="50" t="s">
        <v>85</v>
      </c>
      <c r="B799" s="51" t="s">
        <v>5</v>
      </c>
      <c r="C799" s="47">
        <v>2019</v>
      </c>
      <c r="D799" s="47">
        <v>7</v>
      </c>
      <c r="E799" s="52">
        <v>15</v>
      </c>
    </row>
    <row r="800" spans="1:5" x14ac:dyDescent="0.25">
      <c r="A800" s="50" t="s">
        <v>10</v>
      </c>
      <c r="B800" s="51" t="s">
        <v>5</v>
      </c>
      <c r="C800" s="47">
        <v>2019</v>
      </c>
      <c r="D800" s="47">
        <v>7</v>
      </c>
      <c r="E800" s="52">
        <v>12</v>
      </c>
    </row>
    <row r="801" spans="1:5" x14ac:dyDescent="0.25">
      <c r="A801" s="50" t="s">
        <v>14</v>
      </c>
      <c r="B801" s="51" t="s">
        <v>5</v>
      </c>
      <c r="C801" s="47">
        <v>2019</v>
      </c>
      <c r="D801" s="47">
        <v>7</v>
      </c>
      <c r="E801" s="52">
        <v>10</v>
      </c>
    </row>
    <row r="802" spans="1:5" x14ac:dyDescent="0.25">
      <c r="A802" s="50" t="s">
        <v>21</v>
      </c>
      <c r="B802" s="51" t="s">
        <v>5</v>
      </c>
      <c r="C802" s="47">
        <v>2019</v>
      </c>
      <c r="D802" s="47">
        <v>7</v>
      </c>
      <c r="E802" s="52">
        <v>4</v>
      </c>
    </row>
    <row r="803" spans="1:5" x14ac:dyDescent="0.25">
      <c r="A803" s="50" t="s">
        <v>82</v>
      </c>
      <c r="B803" s="51" t="s">
        <v>5</v>
      </c>
      <c r="C803" s="47">
        <v>2019</v>
      </c>
      <c r="D803" s="47">
        <v>7</v>
      </c>
      <c r="E803" s="52">
        <v>21</v>
      </c>
    </row>
    <row r="804" spans="1:5" x14ac:dyDescent="0.25">
      <c r="A804" s="50" t="s">
        <v>24</v>
      </c>
      <c r="B804" s="51" t="s">
        <v>5</v>
      </c>
      <c r="C804" s="47">
        <v>2019</v>
      </c>
      <c r="D804" s="47">
        <v>7</v>
      </c>
      <c r="E804" s="52">
        <v>4</v>
      </c>
    </row>
    <row r="805" spans="1:5" x14ac:dyDescent="0.25">
      <c r="A805" s="50" t="s">
        <v>76</v>
      </c>
      <c r="B805" s="51" t="s">
        <v>5</v>
      </c>
      <c r="C805" s="47">
        <v>2019</v>
      </c>
      <c r="D805" s="47">
        <v>7</v>
      </c>
      <c r="E805" s="52">
        <v>9</v>
      </c>
    </row>
    <row r="806" spans="1:5" x14ac:dyDescent="0.25">
      <c r="A806" s="50" t="s">
        <v>4</v>
      </c>
      <c r="B806" s="51" t="s">
        <v>5</v>
      </c>
      <c r="C806" s="47">
        <v>2019</v>
      </c>
      <c r="D806" s="47">
        <v>7</v>
      </c>
      <c r="E806" s="52">
        <v>31</v>
      </c>
    </row>
    <row r="807" spans="1:5" x14ac:dyDescent="0.25">
      <c r="A807" s="50" t="s">
        <v>1</v>
      </c>
      <c r="B807" s="51" t="s">
        <v>5</v>
      </c>
      <c r="C807" s="47">
        <v>2019</v>
      </c>
      <c r="D807" s="47">
        <v>7</v>
      </c>
      <c r="E807" s="52">
        <v>17</v>
      </c>
    </row>
    <row r="808" spans="1:5" x14ac:dyDescent="0.25">
      <c r="A808" s="50" t="s">
        <v>80</v>
      </c>
      <c r="B808" s="51" t="s">
        <v>5</v>
      </c>
      <c r="C808" s="47">
        <v>2019</v>
      </c>
      <c r="D808" s="47">
        <v>7</v>
      </c>
      <c r="E808" s="52">
        <v>31</v>
      </c>
    </row>
    <row r="809" spans="1:5" x14ac:dyDescent="0.25">
      <c r="A809" s="50" t="s">
        <v>16</v>
      </c>
      <c r="B809" s="51" t="s">
        <v>5</v>
      </c>
      <c r="C809" s="47">
        <v>2019</v>
      </c>
      <c r="D809" s="47">
        <v>7</v>
      </c>
      <c r="E809" s="52">
        <v>24</v>
      </c>
    </row>
    <row r="810" spans="1:5" x14ac:dyDescent="0.25">
      <c r="A810" s="50" t="s">
        <v>23</v>
      </c>
      <c r="B810" s="51" t="s">
        <v>5</v>
      </c>
      <c r="C810" s="47">
        <v>2019</v>
      </c>
      <c r="D810" s="47">
        <v>7</v>
      </c>
      <c r="E810" s="52">
        <v>31</v>
      </c>
    </row>
    <row r="811" spans="1:5" x14ac:dyDescent="0.25">
      <c r="A811" s="50" t="s">
        <v>83</v>
      </c>
      <c r="B811" s="51" t="s">
        <v>5</v>
      </c>
      <c r="C811" s="47">
        <v>2019</v>
      </c>
      <c r="D811" s="47">
        <v>7</v>
      </c>
      <c r="E811" s="52">
        <v>10</v>
      </c>
    </row>
    <row r="812" spans="1:5" x14ac:dyDescent="0.25">
      <c r="A812" s="50" t="s">
        <v>67</v>
      </c>
      <c r="B812" s="51" t="s">
        <v>5</v>
      </c>
      <c r="C812" s="47">
        <v>2019</v>
      </c>
      <c r="D812" s="47">
        <v>7</v>
      </c>
      <c r="E812" s="52">
        <v>4</v>
      </c>
    </row>
    <row r="813" spans="1:5" x14ac:dyDescent="0.25">
      <c r="A813" s="50" t="s">
        <v>89</v>
      </c>
      <c r="B813" s="51" t="s">
        <v>5</v>
      </c>
      <c r="C813" s="47">
        <v>2019</v>
      </c>
      <c r="D813" s="47">
        <v>7</v>
      </c>
      <c r="E813" s="52">
        <v>40</v>
      </c>
    </row>
    <row r="814" spans="1:5" x14ac:dyDescent="0.25">
      <c r="A814" s="50" t="s">
        <v>19</v>
      </c>
      <c r="B814" s="51" t="s">
        <v>5</v>
      </c>
      <c r="C814" s="47">
        <v>2019</v>
      </c>
      <c r="D814" s="47">
        <v>7</v>
      </c>
      <c r="E814" s="52">
        <v>60</v>
      </c>
    </row>
    <row r="815" spans="1:5" x14ac:dyDescent="0.25">
      <c r="A815" s="50" t="s">
        <v>3</v>
      </c>
      <c r="B815" s="51" t="s">
        <v>5</v>
      </c>
      <c r="C815" s="47">
        <v>2019</v>
      </c>
      <c r="D815" s="47">
        <v>7</v>
      </c>
      <c r="E815" s="52">
        <v>8</v>
      </c>
    </row>
    <row r="816" spans="1:5" x14ac:dyDescent="0.25">
      <c r="A816" s="50" t="s">
        <v>9</v>
      </c>
      <c r="B816" s="51" t="s">
        <v>5</v>
      </c>
      <c r="C816" s="47">
        <v>2019</v>
      </c>
      <c r="D816" s="47">
        <v>7</v>
      </c>
      <c r="E816" s="52">
        <v>12</v>
      </c>
    </row>
    <row r="817" spans="1:5" x14ac:dyDescent="0.25">
      <c r="A817" s="50" t="s">
        <v>0</v>
      </c>
      <c r="B817" s="51" t="s">
        <v>5</v>
      </c>
      <c r="C817" s="47">
        <v>2019</v>
      </c>
      <c r="D817" s="47">
        <v>7</v>
      </c>
      <c r="E817" s="52">
        <v>16</v>
      </c>
    </row>
    <row r="818" spans="1:5" x14ac:dyDescent="0.25">
      <c r="A818" s="50" t="s">
        <v>2</v>
      </c>
      <c r="B818" s="51" t="s">
        <v>5</v>
      </c>
      <c r="C818" s="47">
        <v>2019</v>
      </c>
      <c r="D818" s="47">
        <v>7</v>
      </c>
      <c r="E818" s="52">
        <v>21</v>
      </c>
    </row>
    <row r="819" spans="1:5" x14ac:dyDescent="0.25">
      <c r="A819" s="50" t="s">
        <v>68</v>
      </c>
      <c r="B819" s="51" t="s">
        <v>5</v>
      </c>
      <c r="C819" s="47">
        <v>2019</v>
      </c>
      <c r="D819" s="47">
        <v>7</v>
      </c>
      <c r="E819" s="52">
        <v>5</v>
      </c>
    </row>
    <row r="820" spans="1:5" x14ac:dyDescent="0.25">
      <c r="A820" s="50" t="s">
        <v>69</v>
      </c>
      <c r="B820" s="51" t="s">
        <v>5</v>
      </c>
      <c r="C820" s="47">
        <v>2019</v>
      </c>
      <c r="D820" s="47">
        <v>7</v>
      </c>
      <c r="E820" s="52">
        <v>16</v>
      </c>
    </row>
    <row r="821" spans="1:5" x14ac:dyDescent="0.25">
      <c r="A821" s="50" t="s">
        <v>87</v>
      </c>
      <c r="B821" s="51" t="s">
        <v>5</v>
      </c>
      <c r="C821" s="47">
        <v>2019</v>
      </c>
      <c r="D821" s="47">
        <v>7</v>
      </c>
      <c r="E821" s="52">
        <v>21</v>
      </c>
    </row>
    <row r="822" spans="1:5" x14ac:dyDescent="0.25">
      <c r="A822" s="50" t="s">
        <v>88</v>
      </c>
      <c r="B822" s="51" t="s">
        <v>5</v>
      </c>
      <c r="C822" s="47">
        <v>2019</v>
      </c>
      <c r="D822" s="47">
        <v>7</v>
      </c>
      <c r="E822" s="52">
        <v>37</v>
      </c>
    </row>
    <row r="823" spans="1:5" x14ac:dyDescent="0.25">
      <c r="A823" s="50" t="s">
        <v>91</v>
      </c>
      <c r="B823" s="51" t="s">
        <v>5</v>
      </c>
      <c r="C823" s="47">
        <v>2019</v>
      </c>
      <c r="D823" s="47">
        <v>7</v>
      </c>
      <c r="E823" s="52">
        <v>46</v>
      </c>
    </row>
    <row r="824" spans="1:5" x14ac:dyDescent="0.25">
      <c r="A824" s="50" t="s">
        <v>11</v>
      </c>
      <c r="B824" s="51" t="s">
        <v>5</v>
      </c>
      <c r="C824" s="47">
        <v>2019</v>
      </c>
      <c r="D824" s="47">
        <v>7</v>
      </c>
      <c r="E824" s="52">
        <v>43</v>
      </c>
    </row>
    <row r="825" spans="1:5" x14ac:dyDescent="0.25">
      <c r="A825" s="50" t="s">
        <v>79</v>
      </c>
      <c r="B825" s="51" t="s">
        <v>5</v>
      </c>
      <c r="C825" s="47">
        <v>2019</v>
      </c>
      <c r="D825" s="47">
        <v>7</v>
      </c>
      <c r="E825" s="52">
        <v>13</v>
      </c>
    </row>
    <row r="826" spans="1:5" x14ac:dyDescent="0.25">
      <c r="A826" s="50" t="s">
        <v>71</v>
      </c>
      <c r="B826" s="51" t="s">
        <v>5</v>
      </c>
      <c r="C826" s="47">
        <v>2019</v>
      </c>
      <c r="D826" s="47">
        <v>7</v>
      </c>
      <c r="E826" s="52">
        <v>48</v>
      </c>
    </row>
    <row r="827" spans="1:5" x14ac:dyDescent="0.25">
      <c r="A827" s="50" t="s">
        <v>77</v>
      </c>
      <c r="B827" s="51" t="s">
        <v>5</v>
      </c>
      <c r="C827" s="47">
        <v>2019</v>
      </c>
      <c r="D827" s="47">
        <v>7</v>
      </c>
      <c r="E827" s="52">
        <v>75</v>
      </c>
    </row>
    <row r="828" spans="1:5" x14ac:dyDescent="0.25">
      <c r="A828" s="50" t="s">
        <v>90</v>
      </c>
      <c r="B828" s="51" t="s">
        <v>5</v>
      </c>
      <c r="C828" s="47">
        <v>2019</v>
      </c>
      <c r="D828" s="47">
        <v>7</v>
      </c>
      <c r="E828" s="52">
        <v>63</v>
      </c>
    </row>
    <row r="829" spans="1:5" x14ac:dyDescent="0.25">
      <c r="A829" s="50" t="s">
        <v>84</v>
      </c>
      <c r="B829" s="51" t="s">
        <v>5</v>
      </c>
      <c r="C829" s="47">
        <v>2019</v>
      </c>
      <c r="D829" s="47">
        <v>7</v>
      </c>
      <c r="E829" s="52">
        <v>5</v>
      </c>
    </row>
    <row r="830" spans="1:5" x14ac:dyDescent="0.25">
      <c r="A830" s="50" t="s">
        <v>22</v>
      </c>
      <c r="B830" s="51" t="s">
        <v>5</v>
      </c>
      <c r="C830" s="47">
        <v>2019</v>
      </c>
      <c r="D830" s="47">
        <v>7</v>
      </c>
      <c r="E830" s="52">
        <v>75</v>
      </c>
    </row>
    <row r="831" spans="1:5" x14ac:dyDescent="0.25">
      <c r="A831" s="50" t="s">
        <v>78</v>
      </c>
      <c r="B831" s="51" t="s">
        <v>5</v>
      </c>
      <c r="C831" s="47">
        <v>2019</v>
      </c>
      <c r="D831" s="47">
        <v>7</v>
      </c>
      <c r="E831" s="52">
        <v>0</v>
      </c>
    </row>
    <row r="832" spans="1:5" x14ac:dyDescent="0.25">
      <c r="A832" s="50" t="s">
        <v>86</v>
      </c>
      <c r="B832" s="51" t="s">
        <v>5</v>
      </c>
      <c r="C832" s="47">
        <v>2019</v>
      </c>
      <c r="D832" s="47">
        <v>7</v>
      </c>
      <c r="E832" s="52">
        <v>64</v>
      </c>
    </row>
    <row r="833" spans="1:5" x14ac:dyDescent="0.25">
      <c r="A833" s="50" t="s">
        <v>20</v>
      </c>
      <c r="B833" s="51" t="s">
        <v>5</v>
      </c>
      <c r="C833" s="47">
        <v>2019</v>
      </c>
      <c r="D833" s="47">
        <v>7</v>
      </c>
      <c r="E833" s="52">
        <v>23</v>
      </c>
    </row>
    <row r="834" spans="1:5" x14ac:dyDescent="0.25">
      <c r="A834" s="50" t="s">
        <v>17</v>
      </c>
      <c r="B834" s="51" t="s">
        <v>5</v>
      </c>
      <c r="C834" s="47">
        <v>2019</v>
      </c>
      <c r="D834" s="47">
        <v>7</v>
      </c>
      <c r="E834" s="52">
        <v>0</v>
      </c>
    </row>
    <row r="835" spans="1:5" x14ac:dyDescent="0.25">
      <c r="A835" s="50" t="s">
        <v>70</v>
      </c>
      <c r="B835" s="51" t="s">
        <v>5</v>
      </c>
      <c r="C835" s="47">
        <v>2019</v>
      </c>
      <c r="D835" s="47">
        <v>7</v>
      </c>
      <c r="E835" s="52">
        <v>0</v>
      </c>
    </row>
    <row r="836" spans="1:5" x14ac:dyDescent="0.25">
      <c r="A836" s="50" t="s">
        <v>15</v>
      </c>
      <c r="B836" s="51" t="s">
        <v>5</v>
      </c>
      <c r="C836" s="47">
        <v>2019</v>
      </c>
      <c r="D836" s="47">
        <v>7</v>
      </c>
      <c r="E836" s="52">
        <v>0</v>
      </c>
    </row>
    <row r="837" spans="1:5" x14ac:dyDescent="0.25">
      <c r="A837" s="50" t="s">
        <v>12</v>
      </c>
      <c r="B837" s="51" t="s">
        <v>5</v>
      </c>
      <c r="C837" s="47">
        <v>2019</v>
      </c>
      <c r="D837" s="47">
        <v>7</v>
      </c>
      <c r="E837" s="52">
        <v>22</v>
      </c>
    </row>
    <row r="838" spans="1:5" x14ac:dyDescent="0.25">
      <c r="A838" s="50" t="s">
        <v>81</v>
      </c>
      <c r="B838" s="51" t="s">
        <v>5</v>
      </c>
      <c r="C838" s="47">
        <v>2019</v>
      </c>
      <c r="D838" s="47">
        <v>8</v>
      </c>
      <c r="E838" s="52">
        <v>0</v>
      </c>
    </row>
    <row r="839" spans="1:5" x14ac:dyDescent="0.25">
      <c r="A839" s="50" t="s">
        <v>13</v>
      </c>
      <c r="B839" s="51" t="s">
        <v>5</v>
      </c>
      <c r="C839" s="47">
        <v>2019</v>
      </c>
      <c r="D839" s="47">
        <v>8</v>
      </c>
      <c r="E839" s="52">
        <v>0</v>
      </c>
    </row>
    <row r="840" spans="1:5" x14ac:dyDescent="0.25">
      <c r="A840" s="50" t="s">
        <v>75</v>
      </c>
      <c r="B840" s="51" t="s">
        <v>5</v>
      </c>
      <c r="C840" s="47">
        <v>2019</v>
      </c>
      <c r="D840" s="47">
        <v>8</v>
      </c>
      <c r="E840" s="52">
        <v>10</v>
      </c>
    </row>
    <row r="841" spans="1:5" x14ac:dyDescent="0.25">
      <c r="A841" s="50" t="s">
        <v>74</v>
      </c>
      <c r="B841" s="51" t="s">
        <v>5</v>
      </c>
      <c r="C841" s="47">
        <v>2019</v>
      </c>
      <c r="D841" s="47">
        <v>8</v>
      </c>
      <c r="E841" s="52">
        <v>9</v>
      </c>
    </row>
    <row r="842" spans="1:5" x14ac:dyDescent="0.25">
      <c r="A842" s="50" t="s">
        <v>18</v>
      </c>
      <c r="B842" s="51" t="s">
        <v>5</v>
      </c>
      <c r="C842" s="47">
        <v>2019</v>
      </c>
      <c r="D842" s="47">
        <v>8</v>
      </c>
      <c r="E842" s="52">
        <v>24</v>
      </c>
    </row>
    <row r="843" spans="1:5" x14ac:dyDescent="0.25">
      <c r="A843" s="50" t="s">
        <v>85</v>
      </c>
      <c r="B843" s="51" t="s">
        <v>5</v>
      </c>
      <c r="C843" s="47">
        <v>2019</v>
      </c>
      <c r="D843" s="47">
        <v>8</v>
      </c>
      <c r="E843" s="52">
        <v>12</v>
      </c>
    </row>
    <row r="844" spans="1:5" x14ac:dyDescent="0.25">
      <c r="A844" s="50" t="s">
        <v>10</v>
      </c>
      <c r="B844" s="51" t="s">
        <v>5</v>
      </c>
      <c r="C844" s="47">
        <v>2019</v>
      </c>
      <c r="D844" s="47">
        <v>8</v>
      </c>
      <c r="E844" s="52">
        <v>13</v>
      </c>
    </row>
    <row r="845" spans="1:5" x14ac:dyDescent="0.25">
      <c r="A845" s="50" t="s">
        <v>14</v>
      </c>
      <c r="B845" s="51" t="s">
        <v>5</v>
      </c>
      <c r="C845" s="47">
        <v>2019</v>
      </c>
      <c r="D845" s="47">
        <v>8</v>
      </c>
      <c r="E845" s="52">
        <v>0</v>
      </c>
    </row>
    <row r="846" spans="1:5" x14ac:dyDescent="0.25">
      <c r="A846" s="50" t="s">
        <v>21</v>
      </c>
      <c r="B846" s="51" t="s">
        <v>5</v>
      </c>
      <c r="C846" s="47">
        <v>2019</v>
      </c>
      <c r="D846" s="47">
        <v>8</v>
      </c>
      <c r="E846" s="52">
        <v>4</v>
      </c>
    </row>
    <row r="847" spans="1:5" x14ac:dyDescent="0.25">
      <c r="A847" s="50" t="s">
        <v>82</v>
      </c>
      <c r="B847" s="51" t="s">
        <v>5</v>
      </c>
      <c r="C847" s="47">
        <v>2019</v>
      </c>
      <c r="D847" s="47">
        <v>8</v>
      </c>
      <c r="E847" s="52">
        <v>6</v>
      </c>
    </row>
    <row r="848" spans="1:5" x14ac:dyDescent="0.25">
      <c r="A848" s="50" t="s">
        <v>24</v>
      </c>
      <c r="B848" s="51" t="s">
        <v>5</v>
      </c>
      <c r="C848" s="47">
        <v>2019</v>
      </c>
      <c r="D848" s="47">
        <v>8</v>
      </c>
      <c r="E848" s="52">
        <v>5</v>
      </c>
    </row>
    <row r="849" spans="1:5" x14ac:dyDescent="0.25">
      <c r="A849" s="50" t="s">
        <v>76</v>
      </c>
      <c r="B849" s="51" t="s">
        <v>5</v>
      </c>
      <c r="C849" s="47">
        <v>2019</v>
      </c>
      <c r="D849" s="47">
        <v>8</v>
      </c>
      <c r="E849" s="52">
        <v>4</v>
      </c>
    </row>
    <row r="850" spans="1:5" x14ac:dyDescent="0.25">
      <c r="A850" s="50" t="s">
        <v>4</v>
      </c>
      <c r="B850" s="51" t="s">
        <v>5</v>
      </c>
      <c r="C850" s="47">
        <v>2019</v>
      </c>
      <c r="D850" s="47">
        <v>8</v>
      </c>
      <c r="E850" s="52">
        <v>19</v>
      </c>
    </row>
    <row r="851" spans="1:5" x14ac:dyDescent="0.25">
      <c r="A851" s="50" t="s">
        <v>1</v>
      </c>
      <c r="B851" s="51" t="s">
        <v>5</v>
      </c>
      <c r="C851" s="47">
        <v>2019</v>
      </c>
      <c r="D851" s="47">
        <v>8</v>
      </c>
      <c r="E851" s="52">
        <v>22</v>
      </c>
    </row>
    <row r="852" spans="1:5" x14ac:dyDescent="0.25">
      <c r="A852" s="50" t="s">
        <v>80</v>
      </c>
      <c r="B852" s="51" t="s">
        <v>5</v>
      </c>
      <c r="C852" s="47">
        <v>2019</v>
      </c>
      <c r="D852" s="47">
        <v>8</v>
      </c>
      <c r="E852" s="52">
        <v>34</v>
      </c>
    </row>
    <row r="853" spans="1:5" x14ac:dyDescent="0.25">
      <c r="A853" s="50" t="s">
        <v>16</v>
      </c>
      <c r="B853" s="51" t="s">
        <v>5</v>
      </c>
      <c r="C853" s="47">
        <v>2019</v>
      </c>
      <c r="D853" s="47">
        <v>8</v>
      </c>
      <c r="E853" s="52">
        <v>21</v>
      </c>
    </row>
    <row r="854" spans="1:5" x14ac:dyDescent="0.25">
      <c r="A854" s="50" t="s">
        <v>23</v>
      </c>
      <c r="B854" s="51" t="s">
        <v>5</v>
      </c>
      <c r="C854" s="47">
        <v>2019</v>
      </c>
      <c r="D854" s="47">
        <v>8</v>
      </c>
      <c r="E854" s="52">
        <v>30</v>
      </c>
    </row>
    <row r="855" spans="1:5" x14ac:dyDescent="0.25">
      <c r="A855" s="50" t="s">
        <v>83</v>
      </c>
      <c r="B855" s="51" t="s">
        <v>5</v>
      </c>
      <c r="C855" s="47">
        <v>2019</v>
      </c>
      <c r="D855" s="47">
        <v>8</v>
      </c>
      <c r="E855" s="52">
        <v>6</v>
      </c>
    </row>
    <row r="856" spans="1:5" x14ac:dyDescent="0.25">
      <c r="A856" s="50" t="s">
        <v>67</v>
      </c>
      <c r="B856" s="51" t="s">
        <v>5</v>
      </c>
      <c r="C856" s="47">
        <v>2019</v>
      </c>
      <c r="D856" s="47">
        <v>8</v>
      </c>
      <c r="E856" s="52">
        <v>3</v>
      </c>
    </row>
    <row r="857" spans="1:5" x14ac:dyDescent="0.25">
      <c r="A857" s="50" t="s">
        <v>89</v>
      </c>
      <c r="B857" s="51" t="s">
        <v>5</v>
      </c>
      <c r="C857" s="47">
        <v>2019</v>
      </c>
      <c r="D857" s="47">
        <v>8</v>
      </c>
      <c r="E857" s="52">
        <v>26</v>
      </c>
    </row>
    <row r="858" spans="1:5" x14ac:dyDescent="0.25">
      <c r="A858" s="50" t="s">
        <v>19</v>
      </c>
      <c r="B858" s="51" t="s">
        <v>5</v>
      </c>
      <c r="C858" s="47">
        <v>2019</v>
      </c>
      <c r="D858" s="47">
        <v>8</v>
      </c>
      <c r="E858" s="52">
        <v>51</v>
      </c>
    </row>
    <row r="859" spans="1:5" x14ac:dyDescent="0.25">
      <c r="A859" s="50" t="s">
        <v>3</v>
      </c>
      <c r="B859" s="51" t="s">
        <v>5</v>
      </c>
      <c r="C859" s="47">
        <v>2019</v>
      </c>
      <c r="D859" s="47">
        <v>8</v>
      </c>
      <c r="E859" s="52">
        <v>12</v>
      </c>
    </row>
    <row r="860" spans="1:5" x14ac:dyDescent="0.25">
      <c r="A860" s="50" t="s">
        <v>9</v>
      </c>
      <c r="B860" s="51" t="s">
        <v>5</v>
      </c>
      <c r="C860" s="47">
        <v>2019</v>
      </c>
      <c r="D860" s="47">
        <v>8</v>
      </c>
      <c r="E860" s="52">
        <v>14</v>
      </c>
    </row>
    <row r="861" spans="1:5" x14ac:dyDescent="0.25">
      <c r="A861" s="50" t="s">
        <v>0</v>
      </c>
      <c r="B861" s="51" t="s">
        <v>5</v>
      </c>
      <c r="C861" s="47">
        <v>2019</v>
      </c>
      <c r="D861" s="47">
        <v>8</v>
      </c>
      <c r="E861" s="52">
        <v>18</v>
      </c>
    </row>
    <row r="862" spans="1:5" x14ac:dyDescent="0.25">
      <c r="A862" s="50" t="s">
        <v>2</v>
      </c>
      <c r="B862" s="51" t="s">
        <v>5</v>
      </c>
      <c r="C862" s="47">
        <v>2019</v>
      </c>
      <c r="D862" s="47">
        <v>8</v>
      </c>
      <c r="E862" s="52">
        <v>17</v>
      </c>
    </row>
    <row r="863" spans="1:5" x14ac:dyDescent="0.25">
      <c r="A863" s="50" t="s">
        <v>68</v>
      </c>
      <c r="B863" s="51" t="s">
        <v>5</v>
      </c>
      <c r="C863" s="47">
        <v>2019</v>
      </c>
      <c r="D863" s="47">
        <v>8</v>
      </c>
      <c r="E863" s="52">
        <v>5</v>
      </c>
    </row>
    <row r="864" spans="1:5" x14ac:dyDescent="0.25">
      <c r="A864" s="50" t="s">
        <v>69</v>
      </c>
      <c r="B864" s="51" t="s">
        <v>5</v>
      </c>
      <c r="C864" s="47">
        <v>2019</v>
      </c>
      <c r="D864" s="47">
        <v>8</v>
      </c>
      <c r="E864" s="52">
        <v>17</v>
      </c>
    </row>
    <row r="865" spans="1:5" x14ac:dyDescent="0.25">
      <c r="A865" s="50" t="s">
        <v>87</v>
      </c>
      <c r="B865" s="51" t="s">
        <v>5</v>
      </c>
      <c r="C865" s="47">
        <v>2019</v>
      </c>
      <c r="D865" s="47">
        <v>8</v>
      </c>
      <c r="E865" s="52">
        <v>12</v>
      </c>
    </row>
    <row r="866" spans="1:5" x14ac:dyDescent="0.25">
      <c r="A866" s="50" t="s">
        <v>88</v>
      </c>
      <c r="B866" s="51" t="s">
        <v>5</v>
      </c>
      <c r="C866" s="47">
        <v>2019</v>
      </c>
      <c r="D866" s="47">
        <v>8</v>
      </c>
      <c r="E866" s="52">
        <v>28</v>
      </c>
    </row>
    <row r="867" spans="1:5" x14ac:dyDescent="0.25">
      <c r="A867" s="50" t="s">
        <v>91</v>
      </c>
      <c r="B867" s="51" t="s">
        <v>5</v>
      </c>
      <c r="C867" s="47">
        <v>2019</v>
      </c>
      <c r="D867" s="47">
        <v>8</v>
      </c>
      <c r="E867" s="52">
        <v>65</v>
      </c>
    </row>
    <row r="868" spans="1:5" x14ac:dyDescent="0.25">
      <c r="A868" s="50" t="s">
        <v>11</v>
      </c>
      <c r="B868" s="51" t="s">
        <v>5</v>
      </c>
      <c r="C868" s="47">
        <v>2019</v>
      </c>
      <c r="D868" s="47">
        <v>8</v>
      </c>
      <c r="E868" s="52">
        <v>35</v>
      </c>
    </row>
    <row r="869" spans="1:5" x14ac:dyDescent="0.25">
      <c r="A869" s="50" t="s">
        <v>79</v>
      </c>
      <c r="B869" s="51" t="s">
        <v>5</v>
      </c>
      <c r="C869" s="47">
        <v>2019</v>
      </c>
      <c r="D869" s="47">
        <v>8</v>
      </c>
      <c r="E869" s="52">
        <v>17</v>
      </c>
    </row>
    <row r="870" spans="1:5" x14ac:dyDescent="0.25">
      <c r="A870" s="50" t="s">
        <v>71</v>
      </c>
      <c r="B870" s="51" t="s">
        <v>5</v>
      </c>
      <c r="C870" s="47">
        <v>2019</v>
      </c>
      <c r="D870" s="47">
        <v>8</v>
      </c>
      <c r="E870" s="52">
        <v>27</v>
      </c>
    </row>
    <row r="871" spans="1:5" x14ac:dyDescent="0.25">
      <c r="A871" s="50" t="s">
        <v>77</v>
      </c>
      <c r="B871" s="51" t="s">
        <v>5</v>
      </c>
      <c r="C871" s="47">
        <v>2019</v>
      </c>
      <c r="D871" s="47">
        <v>8</v>
      </c>
      <c r="E871" s="52">
        <v>0</v>
      </c>
    </row>
    <row r="872" spans="1:5" x14ac:dyDescent="0.25">
      <c r="A872" s="50" t="s">
        <v>90</v>
      </c>
      <c r="B872" s="51" t="s">
        <v>5</v>
      </c>
      <c r="C872" s="47">
        <v>2019</v>
      </c>
      <c r="D872" s="47">
        <v>8</v>
      </c>
      <c r="E872" s="52">
        <v>62</v>
      </c>
    </row>
    <row r="873" spans="1:5" x14ac:dyDescent="0.25">
      <c r="A873" s="50" t="s">
        <v>84</v>
      </c>
      <c r="B873" s="51" t="s">
        <v>5</v>
      </c>
      <c r="C873" s="47">
        <v>2019</v>
      </c>
      <c r="D873" s="47">
        <v>8</v>
      </c>
      <c r="E873" s="52">
        <v>7</v>
      </c>
    </row>
    <row r="874" spans="1:5" x14ac:dyDescent="0.25">
      <c r="A874" s="50" t="s">
        <v>22</v>
      </c>
      <c r="B874" s="51" t="s">
        <v>5</v>
      </c>
      <c r="C874" s="47">
        <v>2019</v>
      </c>
      <c r="D874" s="47">
        <v>8</v>
      </c>
      <c r="E874" s="52">
        <v>0</v>
      </c>
    </row>
    <row r="875" spans="1:5" x14ac:dyDescent="0.25">
      <c r="A875" s="50" t="s">
        <v>78</v>
      </c>
      <c r="B875" s="51" t="s">
        <v>5</v>
      </c>
      <c r="C875" s="47">
        <v>2019</v>
      </c>
      <c r="D875" s="47">
        <v>8</v>
      </c>
      <c r="E875" s="52">
        <v>0</v>
      </c>
    </row>
    <row r="876" spans="1:5" x14ac:dyDescent="0.25">
      <c r="A876" s="50" t="s">
        <v>86</v>
      </c>
      <c r="B876" s="51" t="s">
        <v>5</v>
      </c>
      <c r="C876" s="47">
        <v>2019</v>
      </c>
      <c r="D876" s="47">
        <v>8</v>
      </c>
      <c r="E876" s="52">
        <v>70</v>
      </c>
    </row>
    <row r="877" spans="1:5" x14ac:dyDescent="0.25">
      <c r="A877" s="50" t="s">
        <v>20</v>
      </c>
      <c r="B877" s="51" t="s">
        <v>5</v>
      </c>
      <c r="C877" s="47">
        <v>2019</v>
      </c>
      <c r="D877" s="47">
        <v>8</v>
      </c>
      <c r="E877" s="52">
        <v>18</v>
      </c>
    </row>
    <row r="878" spans="1:5" x14ac:dyDescent="0.25">
      <c r="A878" s="50" t="s">
        <v>17</v>
      </c>
      <c r="B878" s="51" t="s">
        <v>5</v>
      </c>
      <c r="C878" s="47">
        <v>2019</v>
      </c>
      <c r="D878" s="47">
        <v>8</v>
      </c>
      <c r="E878" s="52">
        <v>0</v>
      </c>
    </row>
    <row r="879" spans="1:5" x14ac:dyDescent="0.25">
      <c r="A879" s="50" t="s">
        <v>70</v>
      </c>
      <c r="B879" s="51" t="s">
        <v>5</v>
      </c>
      <c r="C879" s="47">
        <v>2019</v>
      </c>
      <c r="D879" s="47">
        <v>8</v>
      </c>
      <c r="E879" s="52">
        <v>86</v>
      </c>
    </row>
    <row r="880" spans="1:5" x14ac:dyDescent="0.25">
      <c r="A880" s="50" t="s">
        <v>15</v>
      </c>
      <c r="B880" s="51" t="s">
        <v>5</v>
      </c>
      <c r="C880" s="47">
        <v>2019</v>
      </c>
      <c r="D880" s="47">
        <v>8</v>
      </c>
      <c r="E880" s="52">
        <v>0</v>
      </c>
    </row>
    <row r="881" spans="1:5" x14ac:dyDescent="0.25">
      <c r="A881" s="50" t="s">
        <v>12</v>
      </c>
      <c r="B881" s="51" t="s">
        <v>5</v>
      </c>
      <c r="C881" s="47">
        <v>2019</v>
      </c>
      <c r="D881" s="47">
        <v>8</v>
      </c>
      <c r="E881" s="52">
        <v>25</v>
      </c>
    </row>
    <row r="882" spans="1:5" x14ac:dyDescent="0.25">
      <c r="A882" s="50" t="s">
        <v>81</v>
      </c>
      <c r="B882" s="51" t="s">
        <v>5</v>
      </c>
      <c r="C882" s="47">
        <v>2019</v>
      </c>
      <c r="D882" s="47">
        <v>9</v>
      </c>
      <c r="E882" s="52">
        <v>0</v>
      </c>
    </row>
    <row r="883" spans="1:5" x14ac:dyDescent="0.25">
      <c r="A883" s="50" t="s">
        <v>13</v>
      </c>
      <c r="B883" s="51" t="s">
        <v>5</v>
      </c>
      <c r="C883" s="47">
        <v>2019</v>
      </c>
      <c r="D883" s="47">
        <v>9</v>
      </c>
      <c r="E883" s="52">
        <v>0</v>
      </c>
    </row>
    <row r="884" spans="1:5" x14ac:dyDescent="0.25">
      <c r="A884" s="50" t="s">
        <v>75</v>
      </c>
      <c r="B884" s="51" t="s">
        <v>5</v>
      </c>
      <c r="C884" s="47">
        <v>2019</v>
      </c>
      <c r="D884" s="47">
        <v>9</v>
      </c>
      <c r="E884" s="52">
        <v>6</v>
      </c>
    </row>
    <row r="885" spans="1:5" x14ac:dyDescent="0.25">
      <c r="A885" s="50" t="s">
        <v>74</v>
      </c>
      <c r="B885" s="51" t="s">
        <v>5</v>
      </c>
      <c r="C885" s="47">
        <v>2019</v>
      </c>
      <c r="D885" s="47">
        <v>9</v>
      </c>
      <c r="E885" s="52">
        <v>7</v>
      </c>
    </row>
    <row r="886" spans="1:5" x14ac:dyDescent="0.25">
      <c r="A886" s="50" t="s">
        <v>18</v>
      </c>
      <c r="B886" s="51" t="s">
        <v>5</v>
      </c>
      <c r="C886" s="47">
        <v>2019</v>
      </c>
      <c r="D886" s="47">
        <v>9</v>
      </c>
      <c r="E886" s="52">
        <v>18</v>
      </c>
    </row>
    <row r="887" spans="1:5" x14ac:dyDescent="0.25">
      <c r="A887" s="50" t="s">
        <v>85</v>
      </c>
      <c r="B887" s="51" t="s">
        <v>5</v>
      </c>
      <c r="C887" s="47">
        <v>2019</v>
      </c>
      <c r="D887" s="47">
        <v>9</v>
      </c>
      <c r="E887" s="52">
        <v>15</v>
      </c>
    </row>
    <row r="888" spans="1:5" x14ac:dyDescent="0.25">
      <c r="A888" s="50" t="s">
        <v>10</v>
      </c>
      <c r="B888" s="51" t="s">
        <v>5</v>
      </c>
      <c r="C888" s="47">
        <v>2019</v>
      </c>
      <c r="D888" s="47">
        <v>9</v>
      </c>
      <c r="E888" s="52">
        <v>10</v>
      </c>
    </row>
    <row r="889" spans="1:5" x14ac:dyDescent="0.25">
      <c r="A889" s="50" t="s">
        <v>14</v>
      </c>
      <c r="B889" s="51" t="s">
        <v>5</v>
      </c>
      <c r="C889" s="47">
        <v>2019</v>
      </c>
      <c r="D889" s="47">
        <v>9</v>
      </c>
      <c r="E889" s="52">
        <v>0</v>
      </c>
    </row>
    <row r="890" spans="1:5" x14ac:dyDescent="0.25">
      <c r="A890" s="50" t="s">
        <v>21</v>
      </c>
      <c r="B890" s="51" t="s">
        <v>5</v>
      </c>
      <c r="C890" s="47">
        <v>2019</v>
      </c>
      <c r="D890" s="47">
        <v>9</v>
      </c>
      <c r="E890" s="52">
        <v>3</v>
      </c>
    </row>
    <row r="891" spans="1:5" x14ac:dyDescent="0.25">
      <c r="A891" s="50" t="s">
        <v>82</v>
      </c>
      <c r="B891" s="51" t="s">
        <v>5</v>
      </c>
      <c r="C891" s="47">
        <v>2019</v>
      </c>
      <c r="D891" s="47">
        <v>9</v>
      </c>
      <c r="E891" s="52">
        <v>2</v>
      </c>
    </row>
    <row r="892" spans="1:5" x14ac:dyDescent="0.25">
      <c r="A892" s="50" t="s">
        <v>24</v>
      </c>
      <c r="B892" s="51" t="s">
        <v>5</v>
      </c>
      <c r="C892" s="47">
        <v>2019</v>
      </c>
      <c r="D892" s="47">
        <v>9</v>
      </c>
      <c r="E892" s="52">
        <v>6</v>
      </c>
    </row>
    <row r="893" spans="1:5" x14ac:dyDescent="0.25">
      <c r="A893" s="50" t="s">
        <v>76</v>
      </c>
      <c r="B893" s="51" t="s">
        <v>5</v>
      </c>
      <c r="C893" s="47">
        <v>2019</v>
      </c>
      <c r="D893" s="47">
        <v>9</v>
      </c>
      <c r="E893" s="52">
        <v>7</v>
      </c>
    </row>
    <row r="894" spans="1:5" x14ac:dyDescent="0.25">
      <c r="A894" s="50" t="s">
        <v>4</v>
      </c>
      <c r="B894" s="51" t="s">
        <v>5</v>
      </c>
      <c r="C894" s="47">
        <v>2019</v>
      </c>
      <c r="D894" s="47">
        <v>9</v>
      </c>
      <c r="E894" s="52">
        <v>12</v>
      </c>
    </row>
    <row r="895" spans="1:5" x14ac:dyDescent="0.25">
      <c r="A895" s="50" t="s">
        <v>1</v>
      </c>
      <c r="B895" s="51" t="s">
        <v>5</v>
      </c>
      <c r="C895" s="47">
        <v>2019</v>
      </c>
      <c r="D895" s="47">
        <v>9</v>
      </c>
      <c r="E895" s="52">
        <v>24</v>
      </c>
    </row>
    <row r="896" spans="1:5" x14ac:dyDescent="0.25">
      <c r="A896" s="50" t="s">
        <v>80</v>
      </c>
      <c r="B896" s="51" t="s">
        <v>5</v>
      </c>
      <c r="C896" s="47">
        <v>2019</v>
      </c>
      <c r="D896" s="47">
        <v>9</v>
      </c>
      <c r="E896" s="52">
        <v>0</v>
      </c>
    </row>
    <row r="897" spans="1:5" x14ac:dyDescent="0.25">
      <c r="A897" s="50" t="s">
        <v>16</v>
      </c>
      <c r="B897" s="51" t="s">
        <v>5</v>
      </c>
      <c r="C897" s="47">
        <v>2019</v>
      </c>
      <c r="D897" s="47">
        <v>9</v>
      </c>
      <c r="E897" s="52">
        <v>18</v>
      </c>
    </row>
    <row r="898" spans="1:5" x14ac:dyDescent="0.25">
      <c r="A898" s="50" t="s">
        <v>23</v>
      </c>
      <c r="B898" s="51" t="s">
        <v>5</v>
      </c>
      <c r="C898" s="47">
        <v>2019</v>
      </c>
      <c r="D898" s="47">
        <v>9</v>
      </c>
      <c r="E898" s="52">
        <v>40</v>
      </c>
    </row>
    <row r="899" spans="1:5" x14ac:dyDescent="0.25">
      <c r="A899" s="50" t="s">
        <v>83</v>
      </c>
      <c r="B899" s="51" t="s">
        <v>5</v>
      </c>
      <c r="C899" s="47">
        <v>2019</v>
      </c>
      <c r="D899" s="47">
        <v>9</v>
      </c>
      <c r="E899" s="52">
        <v>12</v>
      </c>
    </row>
    <row r="900" spans="1:5" x14ac:dyDescent="0.25">
      <c r="A900" s="50" t="s">
        <v>67</v>
      </c>
      <c r="B900" s="51" t="s">
        <v>5</v>
      </c>
      <c r="C900" s="47">
        <v>2019</v>
      </c>
      <c r="D900" s="47">
        <v>9</v>
      </c>
      <c r="E900" s="52">
        <v>7</v>
      </c>
    </row>
    <row r="901" spans="1:5" x14ac:dyDescent="0.25">
      <c r="A901" s="50" t="s">
        <v>89</v>
      </c>
      <c r="B901" s="51" t="s">
        <v>5</v>
      </c>
      <c r="C901" s="47">
        <v>2019</v>
      </c>
      <c r="D901" s="47">
        <v>9</v>
      </c>
      <c r="E901" s="52">
        <v>33</v>
      </c>
    </row>
    <row r="902" spans="1:5" x14ac:dyDescent="0.25">
      <c r="A902" s="50" t="s">
        <v>19</v>
      </c>
      <c r="B902" s="51" t="s">
        <v>5</v>
      </c>
      <c r="C902" s="47">
        <v>2019</v>
      </c>
      <c r="D902" s="47">
        <v>9</v>
      </c>
      <c r="E902" s="52">
        <v>37</v>
      </c>
    </row>
    <row r="903" spans="1:5" x14ac:dyDescent="0.25">
      <c r="A903" s="50" t="s">
        <v>3</v>
      </c>
      <c r="B903" s="51" t="s">
        <v>5</v>
      </c>
      <c r="C903" s="47">
        <v>2019</v>
      </c>
      <c r="D903" s="47">
        <v>9</v>
      </c>
      <c r="E903" s="52">
        <v>3</v>
      </c>
    </row>
    <row r="904" spans="1:5" x14ac:dyDescent="0.25">
      <c r="A904" s="50" t="s">
        <v>9</v>
      </c>
      <c r="B904" s="51" t="s">
        <v>5</v>
      </c>
      <c r="C904" s="47">
        <v>2019</v>
      </c>
      <c r="D904" s="47">
        <v>9</v>
      </c>
      <c r="E904" s="52">
        <v>21</v>
      </c>
    </row>
    <row r="905" spans="1:5" x14ac:dyDescent="0.25">
      <c r="A905" s="50" t="s">
        <v>0</v>
      </c>
      <c r="B905" s="51" t="s">
        <v>5</v>
      </c>
      <c r="C905" s="47">
        <v>2019</v>
      </c>
      <c r="D905" s="47">
        <v>9</v>
      </c>
      <c r="E905" s="52">
        <v>25</v>
      </c>
    </row>
    <row r="906" spans="1:5" x14ac:dyDescent="0.25">
      <c r="A906" s="50" t="s">
        <v>2</v>
      </c>
      <c r="B906" s="51" t="s">
        <v>5</v>
      </c>
      <c r="C906" s="47">
        <v>2019</v>
      </c>
      <c r="D906" s="47">
        <v>9</v>
      </c>
      <c r="E906" s="52">
        <v>32</v>
      </c>
    </row>
    <row r="907" spans="1:5" x14ac:dyDescent="0.25">
      <c r="A907" s="50" t="s">
        <v>68</v>
      </c>
      <c r="B907" s="51" t="s">
        <v>5</v>
      </c>
      <c r="C907" s="47">
        <v>2019</v>
      </c>
      <c r="D907" s="47">
        <v>9</v>
      </c>
      <c r="E907" s="52">
        <v>8</v>
      </c>
    </row>
    <row r="908" spans="1:5" x14ac:dyDescent="0.25">
      <c r="A908" s="50" t="s">
        <v>69</v>
      </c>
      <c r="B908" s="51" t="s">
        <v>5</v>
      </c>
      <c r="C908" s="47">
        <v>2019</v>
      </c>
      <c r="D908" s="47">
        <v>9</v>
      </c>
      <c r="E908" s="52">
        <v>22</v>
      </c>
    </row>
    <row r="909" spans="1:5" x14ac:dyDescent="0.25">
      <c r="A909" s="50" t="s">
        <v>87</v>
      </c>
      <c r="B909" s="51" t="s">
        <v>5</v>
      </c>
      <c r="C909" s="47">
        <v>2019</v>
      </c>
      <c r="D909" s="47">
        <v>9</v>
      </c>
      <c r="E909" s="52">
        <v>20</v>
      </c>
    </row>
    <row r="910" spans="1:5" x14ac:dyDescent="0.25">
      <c r="A910" s="50" t="s">
        <v>88</v>
      </c>
      <c r="B910" s="51" t="s">
        <v>5</v>
      </c>
      <c r="C910" s="47">
        <v>2019</v>
      </c>
      <c r="D910" s="47">
        <v>9</v>
      </c>
      <c r="E910" s="52">
        <v>26</v>
      </c>
    </row>
    <row r="911" spans="1:5" x14ac:dyDescent="0.25">
      <c r="A911" s="50" t="s">
        <v>91</v>
      </c>
      <c r="B911" s="51" t="s">
        <v>5</v>
      </c>
      <c r="C911" s="47">
        <v>2019</v>
      </c>
      <c r="D911" s="47">
        <v>9</v>
      </c>
      <c r="E911" s="52">
        <v>87</v>
      </c>
    </row>
    <row r="912" spans="1:5" x14ac:dyDescent="0.25">
      <c r="A912" s="50" t="s">
        <v>11</v>
      </c>
      <c r="B912" s="51" t="s">
        <v>5</v>
      </c>
      <c r="C912" s="47">
        <v>2019</v>
      </c>
      <c r="D912" s="47">
        <v>9</v>
      </c>
      <c r="E912" s="52">
        <v>17</v>
      </c>
    </row>
    <row r="913" spans="1:5" x14ac:dyDescent="0.25">
      <c r="A913" s="50" t="s">
        <v>79</v>
      </c>
      <c r="B913" s="51" t="s">
        <v>5</v>
      </c>
      <c r="C913" s="47">
        <v>2019</v>
      </c>
      <c r="D913" s="47">
        <v>9</v>
      </c>
      <c r="E913" s="52">
        <v>43</v>
      </c>
    </row>
    <row r="914" spans="1:5" x14ac:dyDescent="0.25">
      <c r="A914" s="50" t="s">
        <v>71</v>
      </c>
      <c r="B914" s="51" t="s">
        <v>5</v>
      </c>
      <c r="C914" s="47">
        <v>2019</v>
      </c>
      <c r="D914" s="47">
        <v>9</v>
      </c>
      <c r="E914" s="52">
        <v>11</v>
      </c>
    </row>
    <row r="915" spans="1:5" x14ac:dyDescent="0.25">
      <c r="A915" s="50" t="s">
        <v>77</v>
      </c>
      <c r="B915" s="51" t="s">
        <v>5</v>
      </c>
      <c r="C915" s="47">
        <v>2019</v>
      </c>
      <c r="D915" s="47">
        <v>9</v>
      </c>
      <c r="E915" s="52">
        <v>0</v>
      </c>
    </row>
    <row r="916" spans="1:5" x14ac:dyDescent="0.25">
      <c r="A916" s="50" t="s">
        <v>90</v>
      </c>
      <c r="B916" s="51" t="s">
        <v>5</v>
      </c>
      <c r="C916" s="47">
        <v>2019</v>
      </c>
      <c r="D916" s="47">
        <v>9</v>
      </c>
      <c r="E916" s="52">
        <v>49</v>
      </c>
    </row>
    <row r="917" spans="1:5" x14ac:dyDescent="0.25">
      <c r="A917" s="50" t="s">
        <v>84</v>
      </c>
      <c r="B917" s="51" t="s">
        <v>5</v>
      </c>
      <c r="C917" s="47">
        <v>2019</v>
      </c>
      <c r="D917" s="47">
        <v>9</v>
      </c>
      <c r="E917" s="52">
        <v>3</v>
      </c>
    </row>
    <row r="918" spans="1:5" x14ac:dyDescent="0.25">
      <c r="A918" s="50" t="s">
        <v>22</v>
      </c>
      <c r="B918" s="51" t="s">
        <v>5</v>
      </c>
      <c r="C918" s="47">
        <v>2019</v>
      </c>
      <c r="D918" s="47">
        <v>9</v>
      </c>
      <c r="E918" s="52">
        <v>0</v>
      </c>
    </row>
    <row r="919" spans="1:5" x14ac:dyDescent="0.25">
      <c r="A919" s="50" t="s">
        <v>78</v>
      </c>
      <c r="B919" s="51" t="s">
        <v>5</v>
      </c>
      <c r="C919" s="47">
        <v>2019</v>
      </c>
      <c r="D919" s="47">
        <v>9</v>
      </c>
      <c r="E919" s="52">
        <v>75</v>
      </c>
    </row>
    <row r="920" spans="1:5" x14ac:dyDescent="0.25">
      <c r="A920" s="50" t="s">
        <v>86</v>
      </c>
      <c r="B920" s="51" t="s">
        <v>5</v>
      </c>
      <c r="C920" s="47">
        <v>2019</v>
      </c>
      <c r="D920" s="47">
        <v>9</v>
      </c>
      <c r="E920" s="52">
        <v>69</v>
      </c>
    </row>
    <row r="921" spans="1:5" x14ac:dyDescent="0.25">
      <c r="A921" s="50" t="s">
        <v>20</v>
      </c>
      <c r="B921" s="51" t="s">
        <v>5</v>
      </c>
      <c r="C921" s="47">
        <v>2019</v>
      </c>
      <c r="D921" s="47">
        <v>9</v>
      </c>
      <c r="E921" s="52">
        <v>64</v>
      </c>
    </row>
    <row r="922" spans="1:5" x14ac:dyDescent="0.25">
      <c r="A922" s="50" t="s">
        <v>17</v>
      </c>
      <c r="B922" s="51" t="s">
        <v>5</v>
      </c>
      <c r="C922" s="47">
        <v>2019</v>
      </c>
      <c r="D922" s="47">
        <v>9</v>
      </c>
      <c r="E922" s="52">
        <v>0</v>
      </c>
    </row>
    <row r="923" spans="1:5" x14ac:dyDescent="0.25">
      <c r="A923" s="50" t="s">
        <v>70</v>
      </c>
      <c r="B923" s="51" t="s">
        <v>5</v>
      </c>
      <c r="C923" s="47">
        <v>2019</v>
      </c>
      <c r="D923" s="47">
        <v>9</v>
      </c>
      <c r="E923" s="52">
        <v>0</v>
      </c>
    </row>
    <row r="924" spans="1:5" x14ac:dyDescent="0.25">
      <c r="A924" s="50" t="s">
        <v>15</v>
      </c>
      <c r="B924" s="51" t="s">
        <v>5</v>
      </c>
      <c r="C924" s="47">
        <v>2019</v>
      </c>
      <c r="D924" s="47">
        <v>9</v>
      </c>
      <c r="E924" s="52">
        <v>0</v>
      </c>
    </row>
    <row r="925" spans="1:5" x14ac:dyDescent="0.25">
      <c r="A925" s="50" t="s">
        <v>12</v>
      </c>
      <c r="B925" s="51" t="s">
        <v>5</v>
      </c>
      <c r="C925" s="47">
        <v>2019</v>
      </c>
      <c r="D925" s="47">
        <v>9</v>
      </c>
      <c r="E925" s="52">
        <v>37</v>
      </c>
    </row>
    <row r="926" spans="1:5" x14ac:dyDescent="0.25">
      <c r="A926" s="50" t="s">
        <v>81</v>
      </c>
      <c r="B926" s="51" t="s">
        <v>5</v>
      </c>
      <c r="C926" s="47">
        <v>2019</v>
      </c>
      <c r="D926" s="47">
        <v>10</v>
      </c>
      <c r="E926" s="52">
        <v>0</v>
      </c>
    </row>
    <row r="927" spans="1:5" x14ac:dyDescent="0.25">
      <c r="A927" s="50" t="s">
        <v>13</v>
      </c>
      <c r="B927" s="51" t="s">
        <v>5</v>
      </c>
      <c r="C927" s="47">
        <v>2019</v>
      </c>
      <c r="D927" s="47">
        <v>10</v>
      </c>
      <c r="E927" s="52">
        <v>8</v>
      </c>
    </row>
    <row r="928" spans="1:5" x14ac:dyDescent="0.25">
      <c r="A928" s="50" t="s">
        <v>75</v>
      </c>
      <c r="B928" s="51" t="s">
        <v>5</v>
      </c>
      <c r="C928" s="47">
        <v>2019</v>
      </c>
      <c r="D928" s="47">
        <v>10</v>
      </c>
      <c r="E928" s="52">
        <v>6</v>
      </c>
    </row>
    <row r="929" spans="1:5" x14ac:dyDescent="0.25">
      <c r="A929" s="50" t="s">
        <v>74</v>
      </c>
      <c r="B929" s="51" t="s">
        <v>5</v>
      </c>
      <c r="C929" s="47">
        <v>2019</v>
      </c>
      <c r="D929" s="47">
        <v>10</v>
      </c>
      <c r="E929" s="52">
        <v>7</v>
      </c>
    </row>
    <row r="930" spans="1:5" x14ac:dyDescent="0.25">
      <c r="A930" s="50" t="s">
        <v>18</v>
      </c>
      <c r="B930" s="51" t="s">
        <v>5</v>
      </c>
      <c r="C930" s="47">
        <v>2019</v>
      </c>
      <c r="D930" s="47">
        <v>10</v>
      </c>
      <c r="E930" s="52">
        <v>12</v>
      </c>
    </row>
    <row r="931" spans="1:5" x14ac:dyDescent="0.25">
      <c r="A931" s="50" t="s">
        <v>85</v>
      </c>
      <c r="B931" s="51" t="s">
        <v>5</v>
      </c>
      <c r="C931" s="47">
        <v>2019</v>
      </c>
      <c r="D931" s="47">
        <v>10</v>
      </c>
      <c r="E931" s="52">
        <v>13</v>
      </c>
    </row>
    <row r="932" spans="1:5" x14ac:dyDescent="0.25">
      <c r="A932" s="50" t="s">
        <v>10</v>
      </c>
      <c r="B932" s="51" t="s">
        <v>5</v>
      </c>
      <c r="C932" s="47">
        <v>2019</v>
      </c>
      <c r="D932" s="47">
        <v>10</v>
      </c>
      <c r="E932" s="52">
        <v>10</v>
      </c>
    </row>
    <row r="933" spans="1:5" x14ac:dyDescent="0.25">
      <c r="A933" s="50" t="s">
        <v>14</v>
      </c>
      <c r="B933" s="51" t="s">
        <v>5</v>
      </c>
      <c r="C933" s="47">
        <v>2019</v>
      </c>
      <c r="D933" s="47">
        <v>10</v>
      </c>
      <c r="E933" s="52">
        <v>8</v>
      </c>
    </row>
    <row r="934" spans="1:5" x14ac:dyDescent="0.25">
      <c r="A934" s="50" t="s">
        <v>21</v>
      </c>
      <c r="B934" s="51" t="s">
        <v>5</v>
      </c>
      <c r="C934" s="47">
        <v>2019</v>
      </c>
      <c r="D934" s="47">
        <v>10</v>
      </c>
      <c r="E934" s="52">
        <v>2</v>
      </c>
    </row>
    <row r="935" spans="1:5" x14ac:dyDescent="0.25">
      <c r="A935" s="50" t="s">
        <v>82</v>
      </c>
      <c r="B935" s="51" t="s">
        <v>5</v>
      </c>
      <c r="C935" s="47">
        <v>2019</v>
      </c>
      <c r="D935" s="47">
        <v>10</v>
      </c>
      <c r="E935" s="52">
        <v>0</v>
      </c>
    </row>
    <row r="936" spans="1:5" x14ac:dyDescent="0.25">
      <c r="A936" s="50" t="s">
        <v>24</v>
      </c>
      <c r="B936" s="51" t="s">
        <v>5</v>
      </c>
      <c r="C936" s="47">
        <v>2019</v>
      </c>
      <c r="D936" s="47">
        <v>10</v>
      </c>
      <c r="E936" s="52">
        <v>5</v>
      </c>
    </row>
    <row r="937" spans="1:5" x14ac:dyDescent="0.25">
      <c r="A937" s="50" t="s">
        <v>76</v>
      </c>
      <c r="B937" s="51" t="s">
        <v>5</v>
      </c>
      <c r="C937" s="47">
        <v>2019</v>
      </c>
      <c r="D937" s="47">
        <v>10</v>
      </c>
      <c r="E937" s="52">
        <v>5</v>
      </c>
    </row>
    <row r="938" spans="1:5" x14ac:dyDescent="0.25">
      <c r="A938" s="50" t="s">
        <v>4</v>
      </c>
      <c r="B938" s="51" t="s">
        <v>5</v>
      </c>
      <c r="C938" s="47">
        <v>2019</v>
      </c>
      <c r="D938" s="47">
        <v>10</v>
      </c>
      <c r="E938" s="52">
        <v>9</v>
      </c>
    </row>
    <row r="939" spans="1:5" x14ac:dyDescent="0.25">
      <c r="A939" s="50" t="s">
        <v>1</v>
      </c>
      <c r="B939" s="51" t="s">
        <v>5</v>
      </c>
      <c r="C939" s="47">
        <v>2019</v>
      </c>
      <c r="D939" s="47">
        <v>10</v>
      </c>
      <c r="E939" s="52">
        <v>17</v>
      </c>
    </row>
    <row r="940" spans="1:5" x14ac:dyDescent="0.25">
      <c r="A940" s="50" t="s">
        <v>80</v>
      </c>
      <c r="B940" s="51" t="s">
        <v>5</v>
      </c>
      <c r="C940" s="47">
        <v>2019</v>
      </c>
      <c r="D940" s="47">
        <v>10</v>
      </c>
      <c r="E940" s="52">
        <v>31</v>
      </c>
    </row>
    <row r="941" spans="1:5" x14ac:dyDescent="0.25">
      <c r="A941" s="50" t="s">
        <v>16</v>
      </c>
      <c r="B941" s="51" t="s">
        <v>5</v>
      </c>
      <c r="C941" s="47">
        <v>2019</v>
      </c>
      <c r="D941" s="47">
        <v>10</v>
      </c>
      <c r="E941" s="52">
        <v>18</v>
      </c>
    </row>
    <row r="942" spans="1:5" x14ac:dyDescent="0.25">
      <c r="A942" s="50" t="s">
        <v>23</v>
      </c>
      <c r="B942" s="51" t="s">
        <v>5</v>
      </c>
      <c r="C942" s="47">
        <v>2019</v>
      </c>
      <c r="D942" s="47">
        <v>10</v>
      </c>
      <c r="E942" s="52">
        <v>25</v>
      </c>
    </row>
    <row r="943" spans="1:5" x14ac:dyDescent="0.25">
      <c r="A943" s="50" t="s">
        <v>83</v>
      </c>
      <c r="B943" s="51" t="s">
        <v>5</v>
      </c>
      <c r="C943" s="47">
        <v>2019</v>
      </c>
      <c r="D943" s="47">
        <v>10</v>
      </c>
      <c r="E943" s="52">
        <v>9</v>
      </c>
    </row>
    <row r="944" spans="1:5" x14ac:dyDescent="0.25">
      <c r="A944" s="50" t="s">
        <v>67</v>
      </c>
      <c r="B944" s="51" t="s">
        <v>5</v>
      </c>
      <c r="C944" s="47">
        <v>2019</v>
      </c>
      <c r="D944" s="47">
        <v>10</v>
      </c>
      <c r="E944" s="52">
        <v>5</v>
      </c>
    </row>
    <row r="945" spans="1:5" x14ac:dyDescent="0.25">
      <c r="A945" s="50" t="s">
        <v>89</v>
      </c>
      <c r="B945" s="51" t="s">
        <v>5</v>
      </c>
      <c r="C945" s="47">
        <v>2019</v>
      </c>
      <c r="D945" s="47">
        <v>10</v>
      </c>
      <c r="E945" s="52">
        <v>26</v>
      </c>
    </row>
    <row r="946" spans="1:5" x14ac:dyDescent="0.25">
      <c r="A946" s="50" t="s">
        <v>19</v>
      </c>
      <c r="B946" s="51" t="s">
        <v>5</v>
      </c>
      <c r="C946" s="47">
        <v>2019</v>
      </c>
      <c r="D946" s="47">
        <v>10</v>
      </c>
      <c r="E946" s="52">
        <v>13</v>
      </c>
    </row>
    <row r="947" spans="1:5" x14ac:dyDescent="0.25">
      <c r="A947" s="50" t="s">
        <v>3</v>
      </c>
      <c r="B947" s="51" t="s">
        <v>5</v>
      </c>
      <c r="C947" s="47">
        <v>2019</v>
      </c>
      <c r="D947" s="47">
        <v>10</v>
      </c>
      <c r="E947" s="52">
        <v>5</v>
      </c>
    </row>
    <row r="948" spans="1:5" x14ac:dyDescent="0.25">
      <c r="A948" s="50" t="s">
        <v>9</v>
      </c>
      <c r="B948" s="51" t="s">
        <v>5</v>
      </c>
      <c r="C948" s="47">
        <v>2019</v>
      </c>
      <c r="D948" s="47">
        <v>10</v>
      </c>
      <c r="E948" s="52">
        <v>13</v>
      </c>
    </row>
    <row r="949" spans="1:5" x14ac:dyDescent="0.25">
      <c r="A949" s="50" t="s">
        <v>0</v>
      </c>
      <c r="B949" s="51" t="s">
        <v>5</v>
      </c>
      <c r="C949" s="47">
        <v>2019</v>
      </c>
      <c r="D949" s="47">
        <v>10</v>
      </c>
      <c r="E949" s="52">
        <v>16</v>
      </c>
    </row>
    <row r="950" spans="1:5" x14ac:dyDescent="0.25">
      <c r="A950" s="50" t="s">
        <v>2</v>
      </c>
      <c r="B950" s="51" t="s">
        <v>5</v>
      </c>
      <c r="C950" s="47">
        <v>2019</v>
      </c>
      <c r="D950" s="47">
        <v>10</v>
      </c>
      <c r="E950" s="52">
        <v>33</v>
      </c>
    </row>
    <row r="951" spans="1:5" x14ac:dyDescent="0.25">
      <c r="A951" s="50" t="s">
        <v>68</v>
      </c>
      <c r="B951" s="51" t="s">
        <v>5</v>
      </c>
      <c r="C951" s="47">
        <v>2019</v>
      </c>
      <c r="D951" s="47">
        <v>10</v>
      </c>
      <c r="E951" s="52">
        <v>10</v>
      </c>
    </row>
    <row r="952" spans="1:5" x14ac:dyDescent="0.25">
      <c r="A952" s="50" t="s">
        <v>69</v>
      </c>
      <c r="B952" s="51" t="s">
        <v>5</v>
      </c>
      <c r="C952" s="47">
        <v>2019</v>
      </c>
      <c r="D952" s="47">
        <v>10</v>
      </c>
      <c r="E952" s="52">
        <v>15</v>
      </c>
    </row>
    <row r="953" spans="1:5" x14ac:dyDescent="0.25">
      <c r="A953" s="50" t="s">
        <v>87</v>
      </c>
      <c r="B953" s="51" t="s">
        <v>5</v>
      </c>
      <c r="C953" s="47">
        <v>2019</v>
      </c>
      <c r="D953" s="47">
        <v>10</v>
      </c>
      <c r="E953" s="52">
        <v>14</v>
      </c>
    </row>
    <row r="954" spans="1:5" x14ac:dyDescent="0.25">
      <c r="A954" s="50" t="s">
        <v>88</v>
      </c>
      <c r="B954" s="51" t="s">
        <v>5</v>
      </c>
      <c r="C954" s="47">
        <v>2019</v>
      </c>
      <c r="D954" s="47">
        <v>10</v>
      </c>
      <c r="E954" s="52">
        <v>27</v>
      </c>
    </row>
    <row r="955" spans="1:5" x14ac:dyDescent="0.25">
      <c r="A955" s="50" t="s">
        <v>91</v>
      </c>
      <c r="B955" s="51" t="s">
        <v>5</v>
      </c>
      <c r="C955" s="47">
        <v>2019</v>
      </c>
      <c r="D955" s="47">
        <v>10</v>
      </c>
      <c r="E955" s="52">
        <v>96</v>
      </c>
    </row>
    <row r="956" spans="1:5" x14ac:dyDescent="0.25">
      <c r="A956" s="50" t="s">
        <v>11</v>
      </c>
      <c r="B956" s="51" t="s">
        <v>5</v>
      </c>
      <c r="C956" s="47">
        <v>2019</v>
      </c>
      <c r="D956" s="47">
        <v>10</v>
      </c>
      <c r="E956" s="52">
        <v>24</v>
      </c>
    </row>
    <row r="957" spans="1:5" x14ac:dyDescent="0.25">
      <c r="A957" s="50" t="s">
        <v>79</v>
      </c>
      <c r="B957" s="51" t="s">
        <v>5</v>
      </c>
      <c r="C957" s="47">
        <v>2019</v>
      </c>
      <c r="D957" s="47">
        <v>10</v>
      </c>
      <c r="E957" s="52">
        <v>33</v>
      </c>
    </row>
    <row r="958" spans="1:5" x14ac:dyDescent="0.25">
      <c r="A958" s="50" t="s">
        <v>71</v>
      </c>
      <c r="B958" s="51" t="s">
        <v>5</v>
      </c>
      <c r="C958" s="47">
        <v>2019</v>
      </c>
      <c r="D958" s="47">
        <v>10</v>
      </c>
      <c r="E958" s="52">
        <v>4</v>
      </c>
    </row>
    <row r="959" spans="1:5" x14ac:dyDescent="0.25">
      <c r="A959" s="50" t="s">
        <v>77</v>
      </c>
      <c r="B959" s="51" t="s">
        <v>5</v>
      </c>
      <c r="C959" s="47">
        <v>2019</v>
      </c>
      <c r="D959" s="47">
        <v>10</v>
      </c>
      <c r="E959" s="52">
        <v>0</v>
      </c>
    </row>
    <row r="960" spans="1:5" x14ac:dyDescent="0.25">
      <c r="A960" s="50" t="s">
        <v>90</v>
      </c>
      <c r="B960" s="51" t="s">
        <v>5</v>
      </c>
      <c r="C960" s="47">
        <v>2019</v>
      </c>
      <c r="D960" s="47">
        <v>10</v>
      </c>
      <c r="E960" s="52">
        <v>71</v>
      </c>
    </row>
    <row r="961" spans="1:5" x14ac:dyDescent="0.25">
      <c r="A961" s="50" t="s">
        <v>84</v>
      </c>
      <c r="B961" s="51" t="s">
        <v>5</v>
      </c>
      <c r="C961" s="47">
        <v>2019</v>
      </c>
      <c r="D961" s="47">
        <v>10</v>
      </c>
      <c r="E961" s="52">
        <v>4</v>
      </c>
    </row>
    <row r="962" spans="1:5" x14ac:dyDescent="0.25">
      <c r="A962" s="50" t="s">
        <v>22</v>
      </c>
      <c r="B962" s="51" t="s">
        <v>5</v>
      </c>
      <c r="C962" s="47">
        <v>2019</v>
      </c>
      <c r="D962" s="47">
        <v>10</v>
      </c>
      <c r="E962" s="52">
        <v>0</v>
      </c>
    </row>
    <row r="963" spans="1:5" x14ac:dyDescent="0.25">
      <c r="A963" s="50" t="s">
        <v>78</v>
      </c>
      <c r="B963" s="51" t="s">
        <v>5</v>
      </c>
      <c r="C963" s="47">
        <v>2019</v>
      </c>
      <c r="D963" s="47">
        <v>10</v>
      </c>
      <c r="E963" s="52">
        <v>0</v>
      </c>
    </row>
    <row r="964" spans="1:5" x14ac:dyDescent="0.25">
      <c r="A964" s="50" t="s">
        <v>86</v>
      </c>
      <c r="B964" s="51" t="s">
        <v>5</v>
      </c>
      <c r="C964" s="47">
        <v>2019</v>
      </c>
      <c r="D964" s="47">
        <v>10</v>
      </c>
      <c r="E964" s="52">
        <v>62</v>
      </c>
    </row>
    <row r="965" spans="1:5" x14ac:dyDescent="0.25">
      <c r="A965" s="50" t="s">
        <v>20</v>
      </c>
      <c r="B965" s="51" t="s">
        <v>5</v>
      </c>
      <c r="C965" s="47">
        <v>2019</v>
      </c>
      <c r="D965" s="47">
        <v>10</v>
      </c>
      <c r="E965" s="52">
        <v>89</v>
      </c>
    </row>
    <row r="966" spans="1:5" x14ac:dyDescent="0.25">
      <c r="A966" s="50" t="s">
        <v>17</v>
      </c>
      <c r="B966" s="51" t="s">
        <v>5</v>
      </c>
      <c r="C966" s="47">
        <v>2019</v>
      </c>
      <c r="D966" s="47">
        <v>10</v>
      </c>
      <c r="E966" s="52">
        <v>0</v>
      </c>
    </row>
    <row r="967" spans="1:5" x14ac:dyDescent="0.25">
      <c r="A967" s="50" t="s">
        <v>70</v>
      </c>
      <c r="B967" s="51" t="s">
        <v>5</v>
      </c>
      <c r="C967" s="47">
        <v>2019</v>
      </c>
      <c r="D967" s="47">
        <v>10</v>
      </c>
      <c r="E967" s="52">
        <v>0</v>
      </c>
    </row>
    <row r="968" spans="1:5" x14ac:dyDescent="0.25">
      <c r="A968" s="50" t="s">
        <v>15</v>
      </c>
      <c r="B968" s="51" t="s">
        <v>5</v>
      </c>
      <c r="C968" s="47">
        <v>2019</v>
      </c>
      <c r="D968" s="47">
        <v>10</v>
      </c>
      <c r="E968" s="52">
        <v>0</v>
      </c>
    </row>
    <row r="969" spans="1:5" x14ac:dyDescent="0.25">
      <c r="A969" s="50" t="s">
        <v>12</v>
      </c>
      <c r="B969" s="51" t="s">
        <v>5</v>
      </c>
      <c r="C969" s="47">
        <v>2019</v>
      </c>
      <c r="D969" s="47">
        <v>10</v>
      </c>
      <c r="E969" s="52">
        <v>30</v>
      </c>
    </row>
    <row r="970" spans="1:5" x14ac:dyDescent="0.25">
      <c r="A970" s="50" t="s">
        <v>81</v>
      </c>
      <c r="B970" s="51" t="s">
        <v>5</v>
      </c>
      <c r="C970" s="47">
        <v>2019</v>
      </c>
      <c r="D970" s="47">
        <v>11</v>
      </c>
      <c r="E970" s="52">
        <v>0</v>
      </c>
    </row>
    <row r="971" spans="1:5" x14ac:dyDescent="0.25">
      <c r="A971" s="50" t="s">
        <v>13</v>
      </c>
      <c r="B971" s="51" t="s">
        <v>5</v>
      </c>
      <c r="C971" s="47">
        <v>2019</v>
      </c>
      <c r="D971" s="47">
        <v>11</v>
      </c>
      <c r="E971" s="52">
        <v>0</v>
      </c>
    </row>
    <row r="972" spans="1:5" x14ac:dyDescent="0.25">
      <c r="A972" s="50" t="s">
        <v>75</v>
      </c>
      <c r="B972" s="51" t="s">
        <v>5</v>
      </c>
      <c r="C972" s="47">
        <v>2019</v>
      </c>
      <c r="D972" s="47">
        <v>11</v>
      </c>
      <c r="E972" s="52">
        <v>6</v>
      </c>
    </row>
    <row r="973" spans="1:5" x14ac:dyDescent="0.25">
      <c r="A973" s="50" t="s">
        <v>74</v>
      </c>
      <c r="B973" s="51" t="s">
        <v>5</v>
      </c>
      <c r="C973" s="47">
        <v>2019</v>
      </c>
      <c r="D973" s="47">
        <v>11</v>
      </c>
      <c r="E973" s="52">
        <v>2</v>
      </c>
    </row>
    <row r="974" spans="1:5" x14ac:dyDescent="0.25">
      <c r="A974" s="50" t="s">
        <v>18</v>
      </c>
      <c r="B974" s="51" t="s">
        <v>5</v>
      </c>
      <c r="C974" s="47">
        <v>2019</v>
      </c>
      <c r="D974" s="47">
        <v>11</v>
      </c>
      <c r="E974" s="52">
        <v>4</v>
      </c>
    </row>
    <row r="975" spans="1:5" x14ac:dyDescent="0.25">
      <c r="A975" s="50" t="s">
        <v>85</v>
      </c>
      <c r="B975" s="51" t="s">
        <v>5</v>
      </c>
      <c r="C975" s="47">
        <v>2019</v>
      </c>
      <c r="D975" s="47">
        <v>11</v>
      </c>
      <c r="E975" s="52">
        <v>11</v>
      </c>
    </row>
    <row r="976" spans="1:5" x14ac:dyDescent="0.25">
      <c r="A976" s="50" t="s">
        <v>10</v>
      </c>
      <c r="B976" s="51" t="s">
        <v>5</v>
      </c>
      <c r="C976" s="47">
        <v>2019</v>
      </c>
      <c r="D976" s="47">
        <v>11</v>
      </c>
      <c r="E976" s="52">
        <v>16</v>
      </c>
    </row>
    <row r="977" spans="1:5" x14ac:dyDescent="0.25">
      <c r="A977" s="50" t="s">
        <v>14</v>
      </c>
      <c r="B977" s="51" t="s">
        <v>5</v>
      </c>
      <c r="C977" s="47">
        <v>2019</v>
      </c>
      <c r="D977" s="47">
        <v>11</v>
      </c>
      <c r="E977" s="52">
        <v>5</v>
      </c>
    </row>
    <row r="978" spans="1:5" x14ac:dyDescent="0.25">
      <c r="A978" s="50" t="s">
        <v>21</v>
      </c>
      <c r="B978" s="51" t="s">
        <v>5</v>
      </c>
      <c r="C978" s="47">
        <v>2019</v>
      </c>
      <c r="D978" s="47">
        <v>11</v>
      </c>
      <c r="E978" s="52">
        <v>4</v>
      </c>
    </row>
    <row r="979" spans="1:5" x14ac:dyDescent="0.25">
      <c r="A979" s="50" t="s">
        <v>82</v>
      </c>
      <c r="B979" s="51" t="s">
        <v>5</v>
      </c>
      <c r="C979" s="47">
        <v>2019</v>
      </c>
      <c r="D979" s="47">
        <v>11</v>
      </c>
      <c r="E979" s="52">
        <v>4</v>
      </c>
    </row>
    <row r="980" spans="1:5" x14ac:dyDescent="0.25">
      <c r="A980" s="50" t="s">
        <v>24</v>
      </c>
      <c r="B980" s="51" t="s">
        <v>5</v>
      </c>
      <c r="C980" s="47">
        <v>2019</v>
      </c>
      <c r="D980" s="47">
        <v>11</v>
      </c>
      <c r="E980" s="52">
        <v>15</v>
      </c>
    </row>
    <row r="981" spans="1:5" x14ac:dyDescent="0.25">
      <c r="A981" s="50" t="s">
        <v>76</v>
      </c>
      <c r="B981" s="51" t="s">
        <v>5</v>
      </c>
      <c r="C981" s="47">
        <v>2019</v>
      </c>
      <c r="D981" s="47">
        <v>11</v>
      </c>
      <c r="E981" s="52">
        <v>4</v>
      </c>
    </row>
    <row r="982" spans="1:5" x14ac:dyDescent="0.25">
      <c r="A982" s="50" t="s">
        <v>4</v>
      </c>
      <c r="B982" s="51" t="s">
        <v>5</v>
      </c>
      <c r="C982" s="47">
        <v>2019</v>
      </c>
      <c r="D982" s="47">
        <v>11</v>
      </c>
      <c r="E982" s="52">
        <v>12</v>
      </c>
    </row>
    <row r="983" spans="1:5" x14ac:dyDescent="0.25">
      <c r="A983" s="50" t="s">
        <v>1</v>
      </c>
      <c r="B983" s="51" t="s">
        <v>5</v>
      </c>
      <c r="C983" s="47">
        <v>2019</v>
      </c>
      <c r="D983" s="47">
        <v>11</v>
      </c>
      <c r="E983" s="52">
        <v>21</v>
      </c>
    </row>
    <row r="984" spans="1:5" x14ac:dyDescent="0.25">
      <c r="A984" s="50" t="s">
        <v>80</v>
      </c>
      <c r="B984" s="51" t="s">
        <v>5</v>
      </c>
      <c r="C984" s="47">
        <v>2019</v>
      </c>
      <c r="D984" s="47">
        <v>11</v>
      </c>
      <c r="E984" s="52">
        <v>9</v>
      </c>
    </row>
    <row r="985" spans="1:5" x14ac:dyDescent="0.25">
      <c r="A985" s="50" t="s">
        <v>16</v>
      </c>
      <c r="B985" s="51" t="s">
        <v>5</v>
      </c>
      <c r="C985" s="47">
        <v>2019</v>
      </c>
      <c r="D985" s="47">
        <v>11</v>
      </c>
      <c r="E985" s="52">
        <v>18</v>
      </c>
    </row>
    <row r="986" spans="1:5" x14ac:dyDescent="0.25">
      <c r="A986" s="50" t="s">
        <v>23</v>
      </c>
      <c r="B986" s="51" t="s">
        <v>5</v>
      </c>
      <c r="C986" s="47">
        <v>2019</v>
      </c>
      <c r="D986" s="47">
        <v>11</v>
      </c>
      <c r="E986" s="52">
        <v>32</v>
      </c>
    </row>
    <row r="987" spans="1:5" x14ac:dyDescent="0.25">
      <c r="A987" s="50" t="s">
        <v>83</v>
      </c>
      <c r="B987" s="51" t="s">
        <v>5</v>
      </c>
      <c r="C987" s="47">
        <v>2019</v>
      </c>
      <c r="D987" s="47">
        <v>11</v>
      </c>
      <c r="E987" s="52">
        <v>7</v>
      </c>
    </row>
    <row r="988" spans="1:5" x14ac:dyDescent="0.25">
      <c r="A988" s="50" t="s">
        <v>67</v>
      </c>
      <c r="B988" s="51" t="s">
        <v>5</v>
      </c>
      <c r="C988" s="47">
        <v>2019</v>
      </c>
      <c r="D988" s="47">
        <v>11</v>
      </c>
      <c r="E988" s="52">
        <v>9</v>
      </c>
    </row>
    <row r="989" spans="1:5" x14ac:dyDescent="0.25">
      <c r="A989" s="50" t="s">
        <v>89</v>
      </c>
      <c r="B989" s="51" t="s">
        <v>5</v>
      </c>
      <c r="C989" s="47">
        <v>2019</v>
      </c>
      <c r="D989" s="47">
        <v>11</v>
      </c>
      <c r="E989" s="52">
        <v>38</v>
      </c>
    </row>
    <row r="990" spans="1:5" x14ac:dyDescent="0.25">
      <c r="A990" s="50" t="s">
        <v>19</v>
      </c>
      <c r="B990" s="51" t="s">
        <v>5</v>
      </c>
      <c r="C990" s="47">
        <v>2019</v>
      </c>
      <c r="D990" s="47">
        <v>11</v>
      </c>
      <c r="E990" s="52">
        <v>24</v>
      </c>
    </row>
    <row r="991" spans="1:5" x14ac:dyDescent="0.25">
      <c r="A991" s="50" t="s">
        <v>3</v>
      </c>
      <c r="B991" s="51" t="s">
        <v>5</v>
      </c>
      <c r="C991" s="47">
        <v>2019</v>
      </c>
      <c r="D991" s="47">
        <v>11</v>
      </c>
      <c r="E991" s="52">
        <v>26</v>
      </c>
    </row>
    <row r="992" spans="1:5" x14ac:dyDescent="0.25">
      <c r="A992" s="50" t="s">
        <v>9</v>
      </c>
      <c r="B992" s="51" t="s">
        <v>5</v>
      </c>
      <c r="C992" s="47">
        <v>2019</v>
      </c>
      <c r="D992" s="47">
        <v>11</v>
      </c>
      <c r="E992" s="52">
        <v>18</v>
      </c>
    </row>
    <row r="993" spans="1:5" x14ac:dyDescent="0.25">
      <c r="A993" s="50" t="s">
        <v>0</v>
      </c>
      <c r="B993" s="51" t="s">
        <v>5</v>
      </c>
      <c r="C993" s="47">
        <v>2019</v>
      </c>
      <c r="D993" s="47">
        <v>11</v>
      </c>
      <c r="E993" s="52">
        <v>18</v>
      </c>
    </row>
    <row r="994" spans="1:5" x14ac:dyDescent="0.25">
      <c r="A994" s="50" t="s">
        <v>2</v>
      </c>
      <c r="B994" s="51" t="s">
        <v>5</v>
      </c>
      <c r="C994" s="47">
        <v>2019</v>
      </c>
      <c r="D994" s="47">
        <v>11</v>
      </c>
      <c r="E994" s="52">
        <v>42</v>
      </c>
    </row>
    <row r="995" spans="1:5" x14ac:dyDescent="0.25">
      <c r="A995" s="50" t="s">
        <v>68</v>
      </c>
      <c r="B995" s="51" t="s">
        <v>5</v>
      </c>
      <c r="C995" s="47">
        <v>2019</v>
      </c>
      <c r="D995" s="47">
        <v>11</v>
      </c>
      <c r="E995" s="52">
        <v>18</v>
      </c>
    </row>
    <row r="996" spans="1:5" x14ac:dyDescent="0.25">
      <c r="A996" s="50" t="s">
        <v>69</v>
      </c>
      <c r="B996" s="51" t="s">
        <v>5</v>
      </c>
      <c r="C996" s="47">
        <v>2019</v>
      </c>
      <c r="D996" s="47">
        <v>11</v>
      </c>
      <c r="E996" s="52">
        <v>10</v>
      </c>
    </row>
    <row r="997" spans="1:5" x14ac:dyDescent="0.25">
      <c r="A997" s="50" t="s">
        <v>87</v>
      </c>
      <c r="B997" s="51" t="s">
        <v>5</v>
      </c>
      <c r="C997" s="47">
        <v>2019</v>
      </c>
      <c r="D997" s="47">
        <v>11</v>
      </c>
      <c r="E997" s="52">
        <v>16</v>
      </c>
    </row>
    <row r="998" spans="1:5" x14ac:dyDescent="0.25">
      <c r="A998" s="50" t="s">
        <v>88</v>
      </c>
      <c r="B998" s="51" t="s">
        <v>5</v>
      </c>
      <c r="C998" s="47">
        <v>2019</v>
      </c>
      <c r="D998" s="47">
        <v>11</v>
      </c>
      <c r="E998" s="52">
        <v>18</v>
      </c>
    </row>
    <row r="999" spans="1:5" x14ac:dyDescent="0.25">
      <c r="A999" s="50" t="s">
        <v>91</v>
      </c>
      <c r="B999" s="51" t="s">
        <v>5</v>
      </c>
      <c r="C999" s="47">
        <v>2019</v>
      </c>
      <c r="D999" s="47">
        <v>11</v>
      </c>
      <c r="E999" s="52">
        <v>78</v>
      </c>
    </row>
    <row r="1000" spans="1:5" x14ac:dyDescent="0.25">
      <c r="A1000" s="50" t="s">
        <v>11</v>
      </c>
      <c r="B1000" s="51" t="s">
        <v>5</v>
      </c>
      <c r="C1000" s="47">
        <v>2019</v>
      </c>
      <c r="D1000" s="47">
        <v>11</v>
      </c>
      <c r="E1000" s="52">
        <v>33</v>
      </c>
    </row>
    <row r="1001" spans="1:5" x14ac:dyDescent="0.25">
      <c r="A1001" s="50" t="s">
        <v>79</v>
      </c>
      <c r="B1001" s="51" t="s">
        <v>5</v>
      </c>
      <c r="C1001" s="47">
        <v>2019</v>
      </c>
      <c r="D1001" s="47">
        <v>11</v>
      </c>
      <c r="E1001" s="52">
        <v>37</v>
      </c>
    </row>
    <row r="1002" spans="1:5" x14ac:dyDescent="0.25">
      <c r="A1002" s="50" t="s">
        <v>71</v>
      </c>
      <c r="B1002" s="51" t="s">
        <v>5</v>
      </c>
      <c r="C1002" s="47">
        <v>2019</v>
      </c>
      <c r="D1002" s="47">
        <v>11</v>
      </c>
      <c r="E1002" s="52">
        <v>20</v>
      </c>
    </row>
    <row r="1003" spans="1:5" x14ac:dyDescent="0.25">
      <c r="A1003" s="50" t="s">
        <v>77</v>
      </c>
      <c r="B1003" s="51" t="s">
        <v>5</v>
      </c>
      <c r="C1003" s="47">
        <v>2019</v>
      </c>
      <c r="D1003" s="47">
        <v>11</v>
      </c>
      <c r="E1003" s="52">
        <v>0</v>
      </c>
    </row>
    <row r="1004" spans="1:5" x14ac:dyDescent="0.25">
      <c r="A1004" s="50" t="s">
        <v>90</v>
      </c>
      <c r="B1004" s="51" t="s">
        <v>5</v>
      </c>
      <c r="C1004" s="47">
        <v>2019</v>
      </c>
      <c r="D1004" s="47">
        <v>11</v>
      </c>
      <c r="E1004" s="52">
        <v>66</v>
      </c>
    </row>
    <row r="1005" spans="1:5" x14ac:dyDescent="0.25">
      <c r="A1005" s="50" t="s">
        <v>84</v>
      </c>
      <c r="B1005" s="51" t="s">
        <v>5</v>
      </c>
      <c r="C1005" s="47">
        <v>2019</v>
      </c>
      <c r="D1005" s="47">
        <v>11</v>
      </c>
      <c r="E1005" s="52">
        <v>13</v>
      </c>
    </row>
    <row r="1006" spans="1:5" x14ac:dyDescent="0.25">
      <c r="A1006" s="50" t="s">
        <v>22</v>
      </c>
      <c r="B1006" s="51" t="s">
        <v>5</v>
      </c>
      <c r="C1006" s="47">
        <v>2019</v>
      </c>
      <c r="D1006" s="47">
        <v>11</v>
      </c>
      <c r="E1006" s="52">
        <v>0</v>
      </c>
    </row>
    <row r="1007" spans="1:5" x14ac:dyDescent="0.25">
      <c r="A1007" s="50" t="s">
        <v>78</v>
      </c>
      <c r="B1007" s="51" t="s">
        <v>5</v>
      </c>
      <c r="C1007" s="47">
        <v>2019</v>
      </c>
      <c r="D1007" s="47">
        <v>11</v>
      </c>
      <c r="E1007" s="52">
        <v>87</v>
      </c>
    </row>
    <row r="1008" spans="1:5" x14ac:dyDescent="0.25">
      <c r="A1008" s="50" t="s">
        <v>86</v>
      </c>
      <c r="B1008" s="51" t="s">
        <v>5</v>
      </c>
      <c r="C1008" s="47">
        <v>2019</v>
      </c>
      <c r="D1008" s="47">
        <v>11</v>
      </c>
      <c r="E1008" s="52">
        <v>76</v>
      </c>
    </row>
    <row r="1009" spans="1:5" x14ac:dyDescent="0.25">
      <c r="A1009" s="50" t="s">
        <v>20</v>
      </c>
      <c r="B1009" s="51" t="s">
        <v>5</v>
      </c>
      <c r="C1009" s="47">
        <v>2019</v>
      </c>
      <c r="D1009" s="47">
        <v>11</v>
      </c>
      <c r="E1009" s="52">
        <v>98</v>
      </c>
    </row>
    <row r="1010" spans="1:5" x14ac:dyDescent="0.25">
      <c r="A1010" s="50" t="s">
        <v>17</v>
      </c>
      <c r="B1010" s="51" t="s">
        <v>5</v>
      </c>
      <c r="C1010" s="47">
        <v>2019</v>
      </c>
      <c r="D1010" s="47">
        <v>11</v>
      </c>
      <c r="E1010" s="52">
        <v>68</v>
      </c>
    </row>
    <row r="1011" spans="1:5" x14ac:dyDescent="0.25">
      <c r="A1011" s="50" t="s">
        <v>70</v>
      </c>
      <c r="B1011" s="51" t="s">
        <v>5</v>
      </c>
      <c r="C1011" s="47">
        <v>2019</v>
      </c>
      <c r="D1011" s="47">
        <v>11</v>
      </c>
      <c r="E1011" s="52">
        <v>95</v>
      </c>
    </row>
    <row r="1012" spans="1:5" x14ac:dyDescent="0.25">
      <c r="A1012" s="50" t="s">
        <v>15</v>
      </c>
      <c r="B1012" s="51" t="s">
        <v>5</v>
      </c>
      <c r="C1012" s="47">
        <v>2019</v>
      </c>
      <c r="D1012" s="47">
        <v>11</v>
      </c>
      <c r="E1012" s="52">
        <v>0</v>
      </c>
    </row>
    <row r="1013" spans="1:5" x14ac:dyDescent="0.25">
      <c r="A1013" s="50" t="s">
        <v>12</v>
      </c>
      <c r="B1013" s="51" t="s">
        <v>5</v>
      </c>
      <c r="C1013" s="47">
        <v>2019</v>
      </c>
      <c r="D1013" s="47">
        <v>11</v>
      </c>
      <c r="E1013" s="52">
        <v>36</v>
      </c>
    </row>
    <row r="1014" spans="1:5" x14ac:dyDescent="0.25">
      <c r="A1014" s="50" t="s">
        <v>81</v>
      </c>
      <c r="B1014" s="51" t="s">
        <v>5</v>
      </c>
      <c r="C1014" s="47">
        <v>2019</v>
      </c>
      <c r="D1014" s="47">
        <v>12</v>
      </c>
      <c r="E1014" s="52">
        <v>0</v>
      </c>
    </row>
    <row r="1015" spans="1:5" x14ac:dyDescent="0.25">
      <c r="A1015" s="50" t="s">
        <v>13</v>
      </c>
      <c r="B1015" s="51" t="s">
        <v>5</v>
      </c>
      <c r="C1015" s="47">
        <v>2019</v>
      </c>
      <c r="D1015" s="47">
        <v>12</v>
      </c>
      <c r="E1015" s="52">
        <v>0</v>
      </c>
    </row>
    <row r="1016" spans="1:5" x14ac:dyDescent="0.25">
      <c r="A1016" s="50" t="s">
        <v>75</v>
      </c>
      <c r="B1016" s="51" t="s">
        <v>5</v>
      </c>
      <c r="C1016" s="47">
        <v>2019</v>
      </c>
      <c r="D1016" s="47">
        <v>12</v>
      </c>
      <c r="E1016" s="52">
        <v>8</v>
      </c>
    </row>
    <row r="1017" spans="1:5" x14ac:dyDescent="0.25">
      <c r="A1017" s="50" t="s">
        <v>74</v>
      </c>
      <c r="B1017" s="51" t="s">
        <v>5</v>
      </c>
      <c r="C1017" s="47">
        <v>2019</v>
      </c>
      <c r="D1017" s="47">
        <v>12</v>
      </c>
      <c r="E1017" s="52">
        <v>6</v>
      </c>
    </row>
    <row r="1018" spans="1:5" x14ac:dyDescent="0.25">
      <c r="A1018" s="50" t="s">
        <v>18</v>
      </c>
      <c r="B1018" s="51" t="s">
        <v>5</v>
      </c>
      <c r="C1018" s="47">
        <v>2019</v>
      </c>
      <c r="D1018" s="47">
        <v>12</v>
      </c>
      <c r="E1018" s="52">
        <v>19</v>
      </c>
    </row>
    <row r="1019" spans="1:5" x14ac:dyDescent="0.25">
      <c r="A1019" s="50" t="s">
        <v>85</v>
      </c>
      <c r="B1019" s="51" t="s">
        <v>5</v>
      </c>
      <c r="C1019" s="47">
        <v>2019</v>
      </c>
      <c r="D1019" s="47">
        <v>12</v>
      </c>
      <c r="E1019" s="52">
        <v>26</v>
      </c>
    </row>
    <row r="1020" spans="1:5" x14ac:dyDescent="0.25">
      <c r="A1020" s="50" t="s">
        <v>10</v>
      </c>
      <c r="B1020" s="51" t="s">
        <v>5</v>
      </c>
      <c r="C1020" s="47">
        <v>2019</v>
      </c>
      <c r="D1020" s="47">
        <v>12</v>
      </c>
      <c r="E1020" s="52">
        <v>10</v>
      </c>
    </row>
    <row r="1021" spans="1:5" x14ac:dyDescent="0.25">
      <c r="A1021" s="50" t="s">
        <v>14</v>
      </c>
      <c r="B1021" s="51" t="s">
        <v>5</v>
      </c>
      <c r="C1021" s="47">
        <v>2019</v>
      </c>
      <c r="D1021" s="47">
        <v>12</v>
      </c>
      <c r="E1021" s="52">
        <v>55</v>
      </c>
    </row>
    <row r="1022" spans="1:5" x14ac:dyDescent="0.25">
      <c r="A1022" s="50" t="s">
        <v>21</v>
      </c>
      <c r="B1022" s="51" t="s">
        <v>5</v>
      </c>
      <c r="C1022" s="47">
        <v>2019</v>
      </c>
      <c r="D1022" s="47">
        <v>12</v>
      </c>
      <c r="E1022" s="52">
        <v>11</v>
      </c>
    </row>
    <row r="1023" spans="1:5" x14ac:dyDescent="0.25">
      <c r="A1023" s="50" t="s">
        <v>82</v>
      </c>
      <c r="B1023" s="51" t="s">
        <v>5</v>
      </c>
      <c r="C1023" s="47">
        <v>2019</v>
      </c>
      <c r="D1023" s="47">
        <v>12</v>
      </c>
      <c r="E1023" s="52">
        <v>22</v>
      </c>
    </row>
    <row r="1024" spans="1:5" x14ac:dyDescent="0.25">
      <c r="A1024" s="50" t="s">
        <v>24</v>
      </c>
      <c r="B1024" s="51" t="s">
        <v>5</v>
      </c>
      <c r="C1024" s="47">
        <v>2019</v>
      </c>
      <c r="D1024" s="47">
        <v>12</v>
      </c>
      <c r="E1024" s="52">
        <v>10</v>
      </c>
    </row>
    <row r="1025" spans="1:5" x14ac:dyDescent="0.25">
      <c r="A1025" s="50" t="s">
        <v>76</v>
      </c>
      <c r="B1025" s="51" t="s">
        <v>5</v>
      </c>
      <c r="C1025" s="47">
        <v>2019</v>
      </c>
      <c r="D1025" s="47">
        <v>12</v>
      </c>
      <c r="E1025" s="52">
        <v>6</v>
      </c>
    </row>
    <row r="1026" spans="1:5" x14ac:dyDescent="0.25">
      <c r="A1026" s="50" t="s">
        <v>4</v>
      </c>
      <c r="B1026" s="51" t="s">
        <v>5</v>
      </c>
      <c r="C1026" s="47">
        <v>2019</v>
      </c>
      <c r="D1026" s="47">
        <v>12</v>
      </c>
      <c r="E1026" s="52">
        <v>18</v>
      </c>
    </row>
    <row r="1027" spans="1:5" x14ac:dyDescent="0.25">
      <c r="A1027" s="50" t="s">
        <v>1</v>
      </c>
      <c r="B1027" s="51" t="s">
        <v>5</v>
      </c>
      <c r="C1027" s="47">
        <v>2019</v>
      </c>
      <c r="D1027" s="47">
        <v>12</v>
      </c>
      <c r="E1027" s="52">
        <v>20</v>
      </c>
    </row>
    <row r="1028" spans="1:5" x14ac:dyDescent="0.25">
      <c r="A1028" s="50" t="s">
        <v>80</v>
      </c>
      <c r="B1028" s="51" t="s">
        <v>5</v>
      </c>
      <c r="C1028" s="47">
        <v>2019</v>
      </c>
      <c r="D1028" s="47">
        <v>12</v>
      </c>
      <c r="E1028" s="52">
        <v>13</v>
      </c>
    </row>
    <row r="1029" spans="1:5" x14ac:dyDescent="0.25">
      <c r="A1029" s="50" t="s">
        <v>16</v>
      </c>
      <c r="B1029" s="51" t="s">
        <v>5</v>
      </c>
      <c r="C1029" s="47">
        <v>2019</v>
      </c>
      <c r="D1029" s="47">
        <v>12</v>
      </c>
      <c r="E1029" s="52">
        <v>19</v>
      </c>
    </row>
    <row r="1030" spans="1:5" x14ac:dyDescent="0.25">
      <c r="A1030" s="50" t="s">
        <v>23</v>
      </c>
      <c r="B1030" s="51" t="s">
        <v>5</v>
      </c>
      <c r="C1030" s="47">
        <v>2019</v>
      </c>
      <c r="D1030" s="47">
        <v>12</v>
      </c>
      <c r="E1030" s="52">
        <v>26</v>
      </c>
    </row>
    <row r="1031" spans="1:5" x14ac:dyDescent="0.25">
      <c r="A1031" s="50" t="s">
        <v>83</v>
      </c>
      <c r="B1031" s="51" t="s">
        <v>5</v>
      </c>
      <c r="C1031" s="47">
        <v>2019</v>
      </c>
      <c r="D1031" s="47">
        <v>12</v>
      </c>
      <c r="E1031" s="52">
        <v>15</v>
      </c>
    </row>
    <row r="1032" spans="1:5" x14ac:dyDescent="0.25">
      <c r="A1032" s="50" t="s">
        <v>67</v>
      </c>
      <c r="B1032" s="51" t="s">
        <v>5</v>
      </c>
      <c r="C1032" s="47">
        <v>2019</v>
      </c>
      <c r="D1032" s="47">
        <v>12</v>
      </c>
      <c r="E1032" s="52">
        <v>5</v>
      </c>
    </row>
    <row r="1033" spans="1:5" x14ac:dyDescent="0.25">
      <c r="A1033" s="50" t="s">
        <v>89</v>
      </c>
      <c r="B1033" s="51" t="s">
        <v>5</v>
      </c>
      <c r="C1033" s="47">
        <v>2019</v>
      </c>
      <c r="D1033" s="47">
        <v>12</v>
      </c>
      <c r="E1033" s="52">
        <v>36</v>
      </c>
    </row>
    <row r="1034" spans="1:5" x14ac:dyDescent="0.25">
      <c r="A1034" s="50" t="s">
        <v>19</v>
      </c>
      <c r="B1034" s="51" t="s">
        <v>5</v>
      </c>
      <c r="C1034" s="47">
        <v>2019</v>
      </c>
      <c r="D1034" s="47">
        <v>12</v>
      </c>
      <c r="E1034" s="52">
        <v>41</v>
      </c>
    </row>
    <row r="1035" spans="1:5" x14ac:dyDescent="0.25">
      <c r="A1035" s="50" t="s">
        <v>3</v>
      </c>
      <c r="B1035" s="51" t="s">
        <v>5</v>
      </c>
      <c r="C1035" s="47">
        <v>2019</v>
      </c>
      <c r="D1035" s="47">
        <v>12</v>
      </c>
      <c r="E1035" s="52">
        <v>30</v>
      </c>
    </row>
    <row r="1036" spans="1:5" x14ac:dyDescent="0.25">
      <c r="A1036" s="50" t="s">
        <v>9</v>
      </c>
      <c r="B1036" s="51" t="s">
        <v>5</v>
      </c>
      <c r="C1036" s="47">
        <v>2019</v>
      </c>
      <c r="D1036" s="47">
        <v>12</v>
      </c>
      <c r="E1036" s="52">
        <v>19</v>
      </c>
    </row>
    <row r="1037" spans="1:5" x14ac:dyDescent="0.25">
      <c r="A1037" s="50" t="s">
        <v>0</v>
      </c>
      <c r="B1037" s="51" t="s">
        <v>5</v>
      </c>
      <c r="C1037" s="47">
        <v>2019</v>
      </c>
      <c r="D1037" s="47">
        <v>12</v>
      </c>
      <c r="E1037" s="52">
        <v>24</v>
      </c>
    </row>
    <row r="1038" spans="1:5" x14ac:dyDescent="0.25">
      <c r="A1038" s="50" t="s">
        <v>2</v>
      </c>
      <c r="B1038" s="51" t="s">
        <v>5</v>
      </c>
      <c r="C1038" s="47">
        <v>2019</v>
      </c>
      <c r="D1038" s="47">
        <v>12</v>
      </c>
      <c r="E1038" s="52">
        <v>54</v>
      </c>
    </row>
    <row r="1039" spans="1:5" x14ac:dyDescent="0.25">
      <c r="A1039" s="50" t="s">
        <v>68</v>
      </c>
      <c r="B1039" s="51" t="s">
        <v>5</v>
      </c>
      <c r="C1039" s="47">
        <v>2019</v>
      </c>
      <c r="D1039" s="47">
        <v>12</v>
      </c>
      <c r="E1039" s="52">
        <v>15</v>
      </c>
    </row>
    <row r="1040" spans="1:5" x14ac:dyDescent="0.25">
      <c r="A1040" s="50" t="s">
        <v>69</v>
      </c>
      <c r="B1040" s="51" t="s">
        <v>5</v>
      </c>
      <c r="C1040" s="47">
        <v>2019</v>
      </c>
      <c r="D1040" s="47">
        <v>12</v>
      </c>
      <c r="E1040" s="52">
        <v>12</v>
      </c>
    </row>
    <row r="1041" spans="1:5" x14ac:dyDescent="0.25">
      <c r="A1041" s="50" t="s">
        <v>87</v>
      </c>
      <c r="B1041" s="51" t="s">
        <v>5</v>
      </c>
      <c r="C1041" s="47">
        <v>2019</v>
      </c>
      <c r="D1041" s="47">
        <v>12</v>
      </c>
      <c r="E1041" s="52">
        <v>29</v>
      </c>
    </row>
    <row r="1042" spans="1:5" x14ac:dyDescent="0.25">
      <c r="A1042" s="50" t="s">
        <v>88</v>
      </c>
      <c r="B1042" s="51" t="s">
        <v>5</v>
      </c>
      <c r="C1042" s="47">
        <v>2019</v>
      </c>
      <c r="D1042" s="47">
        <v>12</v>
      </c>
      <c r="E1042" s="52">
        <v>25</v>
      </c>
    </row>
    <row r="1043" spans="1:5" x14ac:dyDescent="0.25">
      <c r="A1043" s="50" t="s">
        <v>91</v>
      </c>
      <c r="B1043" s="51" t="s">
        <v>5</v>
      </c>
      <c r="C1043" s="47">
        <v>2019</v>
      </c>
      <c r="D1043" s="47">
        <v>12</v>
      </c>
      <c r="E1043" s="52">
        <v>77</v>
      </c>
    </row>
    <row r="1044" spans="1:5" x14ac:dyDescent="0.25">
      <c r="A1044" s="50" t="s">
        <v>11</v>
      </c>
      <c r="B1044" s="51" t="s">
        <v>5</v>
      </c>
      <c r="C1044" s="47">
        <v>2019</v>
      </c>
      <c r="D1044" s="47">
        <v>12</v>
      </c>
      <c r="E1044" s="52">
        <v>35</v>
      </c>
    </row>
    <row r="1045" spans="1:5" x14ac:dyDescent="0.25">
      <c r="A1045" s="50" t="s">
        <v>79</v>
      </c>
      <c r="B1045" s="51" t="s">
        <v>5</v>
      </c>
      <c r="C1045" s="47">
        <v>2019</v>
      </c>
      <c r="D1045" s="47">
        <v>12</v>
      </c>
      <c r="E1045" s="52">
        <v>46</v>
      </c>
    </row>
    <row r="1046" spans="1:5" x14ac:dyDescent="0.25">
      <c r="A1046" s="50" t="s">
        <v>71</v>
      </c>
      <c r="B1046" s="51" t="s">
        <v>5</v>
      </c>
      <c r="C1046" s="47">
        <v>2019</v>
      </c>
      <c r="D1046" s="47">
        <v>12</v>
      </c>
      <c r="E1046" s="52">
        <v>65</v>
      </c>
    </row>
    <row r="1047" spans="1:5" x14ac:dyDescent="0.25">
      <c r="A1047" s="50" t="s">
        <v>77</v>
      </c>
      <c r="B1047" s="51" t="s">
        <v>5</v>
      </c>
      <c r="C1047" s="47">
        <v>2019</v>
      </c>
      <c r="D1047" s="47">
        <v>12</v>
      </c>
      <c r="E1047" s="52">
        <v>0</v>
      </c>
    </row>
    <row r="1048" spans="1:5" x14ac:dyDescent="0.25">
      <c r="A1048" s="50" t="s">
        <v>90</v>
      </c>
      <c r="B1048" s="51" t="s">
        <v>5</v>
      </c>
      <c r="C1048" s="47">
        <v>2019</v>
      </c>
      <c r="D1048" s="47">
        <v>12</v>
      </c>
      <c r="E1048" s="52">
        <v>26</v>
      </c>
    </row>
    <row r="1049" spans="1:5" x14ac:dyDescent="0.25">
      <c r="A1049" s="50" t="s">
        <v>84</v>
      </c>
      <c r="B1049" s="51" t="s">
        <v>5</v>
      </c>
      <c r="C1049" s="47">
        <v>2019</v>
      </c>
      <c r="D1049" s="47">
        <v>12</v>
      </c>
      <c r="E1049" s="52">
        <v>12</v>
      </c>
    </row>
    <row r="1050" spans="1:5" x14ac:dyDescent="0.25">
      <c r="A1050" s="50" t="s">
        <v>22</v>
      </c>
      <c r="B1050" s="51" t="s">
        <v>5</v>
      </c>
      <c r="C1050" s="47">
        <v>2019</v>
      </c>
      <c r="D1050" s="47">
        <v>12</v>
      </c>
      <c r="E1050" s="52">
        <v>0</v>
      </c>
    </row>
    <row r="1051" spans="1:5" x14ac:dyDescent="0.25">
      <c r="A1051" s="50" t="s">
        <v>78</v>
      </c>
      <c r="B1051" s="51" t="s">
        <v>5</v>
      </c>
      <c r="C1051" s="47">
        <v>2019</v>
      </c>
      <c r="D1051" s="47">
        <v>12</v>
      </c>
      <c r="E1051" s="52">
        <v>0</v>
      </c>
    </row>
    <row r="1052" spans="1:5" x14ac:dyDescent="0.25">
      <c r="A1052" s="50" t="s">
        <v>86</v>
      </c>
      <c r="B1052" s="51" t="s">
        <v>5</v>
      </c>
      <c r="C1052" s="47">
        <v>2019</v>
      </c>
      <c r="D1052" s="47">
        <v>12</v>
      </c>
      <c r="E1052" s="52">
        <v>56</v>
      </c>
    </row>
    <row r="1053" spans="1:5" x14ac:dyDescent="0.25">
      <c r="A1053" s="50" t="s">
        <v>20</v>
      </c>
      <c r="B1053" s="51" t="s">
        <v>5</v>
      </c>
      <c r="C1053" s="47">
        <v>2019</v>
      </c>
      <c r="D1053" s="47">
        <v>12</v>
      </c>
      <c r="E1053" s="52">
        <v>80</v>
      </c>
    </row>
    <row r="1054" spans="1:5" x14ac:dyDescent="0.25">
      <c r="A1054" s="50" t="s">
        <v>17</v>
      </c>
      <c r="B1054" s="51" t="s">
        <v>5</v>
      </c>
      <c r="C1054" s="47">
        <v>2019</v>
      </c>
      <c r="D1054" s="47">
        <v>12</v>
      </c>
      <c r="E1054" s="52">
        <v>30</v>
      </c>
    </row>
    <row r="1055" spans="1:5" x14ac:dyDescent="0.25">
      <c r="A1055" s="50" t="s">
        <v>70</v>
      </c>
      <c r="B1055" s="51" t="s">
        <v>5</v>
      </c>
      <c r="C1055" s="47">
        <v>2019</v>
      </c>
      <c r="D1055" s="47">
        <v>12</v>
      </c>
      <c r="E1055" s="52">
        <v>46</v>
      </c>
    </row>
    <row r="1056" spans="1:5" x14ac:dyDescent="0.25">
      <c r="A1056" s="50" t="s">
        <v>15</v>
      </c>
      <c r="B1056" s="51" t="s">
        <v>5</v>
      </c>
      <c r="C1056" s="47">
        <v>2019</v>
      </c>
      <c r="D1056" s="47">
        <v>12</v>
      </c>
      <c r="E1056" s="52">
        <v>31</v>
      </c>
    </row>
    <row r="1057" spans="1:5" x14ac:dyDescent="0.25">
      <c r="A1057" s="50" t="s">
        <v>12</v>
      </c>
      <c r="B1057" s="51" t="s">
        <v>5</v>
      </c>
      <c r="C1057" s="47">
        <v>2019</v>
      </c>
      <c r="D1057" s="47">
        <v>12</v>
      </c>
      <c r="E1057" s="52">
        <v>55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1067-BA5A-48BF-9280-87045E1FE815}">
  <dimension ref="A2:E2703"/>
  <sheetViews>
    <sheetView tabSelected="1" topLeftCell="A2695" workbookViewId="0">
      <selection activeCell="C2102" sqref="C2102:C2703"/>
    </sheetView>
  </sheetViews>
  <sheetFormatPr defaultRowHeight="15" x14ac:dyDescent="0.25"/>
  <sheetData>
    <row r="2" spans="1:5" x14ac:dyDescent="0.25">
      <c r="A2" s="66" t="s">
        <v>5</v>
      </c>
      <c r="B2" s="67" t="s">
        <v>81</v>
      </c>
      <c r="C2" s="61">
        <v>2019</v>
      </c>
      <c r="D2" s="61">
        <v>1</v>
      </c>
      <c r="E2" s="62">
        <v>41</v>
      </c>
    </row>
    <row r="3" spans="1:5" x14ac:dyDescent="0.25">
      <c r="A3" s="68" t="s">
        <v>5</v>
      </c>
      <c r="B3" s="69" t="s">
        <v>13</v>
      </c>
      <c r="C3" s="64">
        <v>2019</v>
      </c>
      <c r="D3" s="64">
        <v>1</v>
      </c>
      <c r="E3" s="65">
        <v>0</v>
      </c>
    </row>
    <row r="4" spans="1:5" x14ac:dyDescent="0.25">
      <c r="A4" s="66" t="s">
        <v>5</v>
      </c>
      <c r="B4" s="67" t="s">
        <v>75</v>
      </c>
      <c r="C4" s="61">
        <v>2019</v>
      </c>
      <c r="D4" s="61">
        <v>1</v>
      </c>
      <c r="E4" s="62">
        <v>34</v>
      </c>
    </row>
    <row r="5" spans="1:5" x14ac:dyDescent="0.25">
      <c r="A5" s="68" t="s">
        <v>5</v>
      </c>
      <c r="B5" s="69" t="s">
        <v>74</v>
      </c>
      <c r="C5" s="64">
        <v>2019</v>
      </c>
      <c r="D5" s="64">
        <v>1</v>
      </c>
      <c r="E5" s="65">
        <v>34</v>
      </c>
    </row>
    <row r="6" spans="1:5" x14ac:dyDescent="0.25">
      <c r="A6" s="66" t="s">
        <v>5</v>
      </c>
      <c r="B6" s="67" t="s">
        <v>18</v>
      </c>
      <c r="C6" s="61">
        <v>2019</v>
      </c>
      <c r="D6" s="61">
        <v>1</v>
      </c>
      <c r="E6" s="62">
        <v>64</v>
      </c>
    </row>
    <row r="7" spans="1:5" x14ac:dyDescent="0.25">
      <c r="A7" s="68" t="s">
        <v>5</v>
      </c>
      <c r="B7" s="69" t="s">
        <v>85</v>
      </c>
      <c r="C7" s="64">
        <v>2019</v>
      </c>
      <c r="D7" s="64">
        <v>1</v>
      </c>
      <c r="E7" s="65">
        <v>84</v>
      </c>
    </row>
    <row r="8" spans="1:5" x14ac:dyDescent="0.25">
      <c r="A8" s="66" t="s">
        <v>5</v>
      </c>
      <c r="B8" s="67" t="s">
        <v>10</v>
      </c>
      <c r="C8" s="61">
        <v>2019</v>
      </c>
      <c r="D8" s="61">
        <v>1</v>
      </c>
      <c r="E8" s="62">
        <v>48</v>
      </c>
    </row>
    <row r="9" spans="1:5" x14ac:dyDescent="0.25">
      <c r="A9" s="68" t="s">
        <v>5</v>
      </c>
      <c r="B9" s="70" t="s">
        <v>158</v>
      </c>
      <c r="C9" s="64">
        <v>2019</v>
      </c>
      <c r="D9" s="64">
        <v>1</v>
      </c>
      <c r="E9" s="65">
        <v>54</v>
      </c>
    </row>
    <row r="10" spans="1:5" x14ac:dyDescent="0.25">
      <c r="A10" s="66" t="s">
        <v>5</v>
      </c>
      <c r="B10" s="67" t="s">
        <v>21</v>
      </c>
      <c r="C10" s="61">
        <v>2019</v>
      </c>
      <c r="D10" s="61">
        <v>1</v>
      </c>
      <c r="E10" s="62">
        <v>21</v>
      </c>
    </row>
    <row r="11" spans="1:5" x14ac:dyDescent="0.25">
      <c r="A11" s="68" t="s">
        <v>5</v>
      </c>
      <c r="B11" s="69" t="s">
        <v>82</v>
      </c>
      <c r="C11" s="64">
        <v>2019</v>
      </c>
      <c r="D11" s="64">
        <v>1</v>
      </c>
      <c r="E11" s="65">
        <v>43</v>
      </c>
    </row>
    <row r="12" spans="1:5" x14ac:dyDescent="0.25">
      <c r="A12" s="66" t="s">
        <v>5</v>
      </c>
      <c r="B12" s="67" t="s">
        <v>24</v>
      </c>
      <c r="C12" s="61">
        <v>2019</v>
      </c>
      <c r="D12" s="61">
        <v>1</v>
      </c>
      <c r="E12" s="62">
        <v>13</v>
      </c>
    </row>
    <row r="13" spans="1:5" x14ac:dyDescent="0.25">
      <c r="A13" s="68" t="s">
        <v>5</v>
      </c>
      <c r="B13" s="69" t="s">
        <v>76</v>
      </c>
      <c r="C13" s="64">
        <v>2019</v>
      </c>
      <c r="D13" s="64">
        <v>1</v>
      </c>
      <c r="E13" s="65">
        <v>21</v>
      </c>
    </row>
    <row r="14" spans="1:5" x14ac:dyDescent="0.25">
      <c r="A14" s="66" t="s">
        <v>5</v>
      </c>
      <c r="B14" s="67" t="s">
        <v>4</v>
      </c>
      <c r="C14" s="61">
        <v>2019</v>
      </c>
      <c r="D14" s="61">
        <v>1</v>
      </c>
      <c r="E14" s="62">
        <v>40</v>
      </c>
    </row>
    <row r="15" spans="1:5" x14ac:dyDescent="0.25">
      <c r="A15" s="68" t="s">
        <v>5</v>
      </c>
      <c r="B15" s="69" t="s">
        <v>1</v>
      </c>
      <c r="C15" s="64">
        <v>2019</v>
      </c>
      <c r="D15" s="64">
        <v>1</v>
      </c>
      <c r="E15" s="65">
        <v>45</v>
      </c>
    </row>
    <row r="16" spans="1:5" x14ac:dyDescent="0.25">
      <c r="A16" s="66" t="s">
        <v>5</v>
      </c>
      <c r="B16" s="67" t="s">
        <v>80</v>
      </c>
      <c r="C16" s="61">
        <v>2019</v>
      </c>
      <c r="D16" s="61">
        <v>1</v>
      </c>
      <c r="E16" s="62">
        <v>36</v>
      </c>
    </row>
    <row r="17" spans="1:5" x14ac:dyDescent="0.25">
      <c r="A17" s="68" t="s">
        <v>5</v>
      </c>
      <c r="B17" s="69" t="s">
        <v>16</v>
      </c>
      <c r="C17" s="64">
        <v>2019</v>
      </c>
      <c r="D17" s="64">
        <v>1</v>
      </c>
      <c r="E17" s="65">
        <v>38</v>
      </c>
    </row>
    <row r="18" spans="1:5" x14ac:dyDescent="0.25">
      <c r="A18" s="66" t="s">
        <v>5</v>
      </c>
      <c r="B18" s="67" t="s">
        <v>23</v>
      </c>
      <c r="C18" s="61">
        <v>2019</v>
      </c>
      <c r="D18" s="61">
        <v>1</v>
      </c>
      <c r="E18" s="62">
        <v>39</v>
      </c>
    </row>
    <row r="19" spans="1:5" x14ac:dyDescent="0.25">
      <c r="A19" s="68" t="s">
        <v>5</v>
      </c>
      <c r="B19" s="69" t="s">
        <v>83</v>
      </c>
      <c r="C19" s="64">
        <v>2019</v>
      </c>
      <c r="D19" s="64">
        <v>1</v>
      </c>
      <c r="E19" s="65">
        <v>6</v>
      </c>
    </row>
    <row r="20" spans="1:5" x14ac:dyDescent="0.25">
      <c r="A20" s="66" t="s">
        <v>5</v>
      </c>
      <c r="B20" s="67" t="s">
        <v>67</v>
      </c>
      <c r="C20" s="61">
        <v>2019</v>
      </c>
      <c r="D20" s="61">
        <v>1</v>
      </c>
      <c r="E20" s="62">
        <v>19</v>
      </c>
    </row>
    <row r="21" spans="1:5" x14ac:dyDescent="0.25">
      <c r="A21" s="68" t="s">
        <v>5</v>
      </c>
      <c r="B21" s="69" t="s">
        <v>89</v>
      </c>
      <c r="C21" s="64">
        <v>2019</v>
      </c>
      <c r="D21" s="64">
        <v>1</v>
      </c>
      <c r="E21" s="65">
        <v>26</v>
      </c>
    </row>
    <row r="22" spans="1:5" x14ac:dyDescent="0.25">
      <c r="A22" s="66" t="s">
        <v>5</v>
      </c>
      <c r="B22" s="67" t="s">
        <v>19</v>
      </c>
      <c r="C22" s="61">
        <v>2019</v>
      </c>
      <c r="D22" s="61">
        <v>1</v>
      </c>
      <c r="E22" s="62">
        <v>21</v>
      </c>
    </row>
    <row r="23" spans="1:5" x14ac:dyDescent="0.25">
      <c r="A23" s="68" t="s">
        <v>5</v>
      </c>
      <c r="B23" s="69" t="s">
        <v>3</v>
      </c>
      <c r="C23" s="64">
        <v>2019</v>
      </c>
      <c r="D23" s="64">
        <v>1</v>
      </c>
      <c r="E23" s="65">
        <v>9</v>
      </c>
    </row>
    <row r="24" spans="1:5" x14ac:dyDescent="0.25">
      <c r="A24" s="66" t="s">
        <v>5</v>
      </c>
      <c r="B24" s="67" t="s">
        <v>9</v>
      </c>
      <c r="C24" s="61">
        <v>2019</v>
      </c>
      <c r="D24" s="61">
        <v>1</v>
      </c>
      <c r="E24" s="62">
        <v>8</v>
      </c>
    </row>
    <row r="25" spans="1:5" x14ac:dyDescent="0.25">
      <c r="A25" s="68" t="s">
        <v>5</v>
      </c>
      <c r="B25" s="69" t="s">
        <v>0</v>
      </c>
      <c r="C25" s="64">
        <v>2019</v>
      </c>
      <c r="D25" s="64">
        <v>1</v>
      </c>
      <c r="E25" s="65">
        <v>11</v>
      </c>
    </row>
    <row r="26" spans="1:5" x14ac:dyDescent="0.25">
      <c r="A26" s="66" t="s">
        <v>5</v>
      </c>
      <c r="B26" s="67" t="s">
        <v>2</v>
      </c>
      <c r="C26" s="61">
        <v>2019</v>
      </c>
      <c r="D26" s="61">
        <v>1</v>
      </c>
      <c r="E26" s="62">
        <v>22</v>
      </c>
    </row>
    <row r="27" spans="1:5" x14ac:dyDescent="0.25">
      <c r="A27" s="68" t="s">
        <v>5</v>
      </c>
      <c r="B27" s="69" t="s">
        <v>68</v>
      </c>
      <c r="C27" s="64">
        <v>2019</v>
      </c>
      <c r="D27" s="64">
        <v>1</v>
      </c>
      <c r="E27" s="65">
        <v>7</v>
      </c>
    </row>
    <row r="28" spans="1:5" x14ac:dyDescent="0.25">
      <c r="A28" s="66" t="s">
        <v>5</v>
      </c>
      <c r="B28" s="67" t="s">
        <v>69</v>
      </c>
      <c r="C28" s="61">
        <v>2019</v>
      </c>
      <c r="D28" s="61">
        <v>1</v>
      </c>
      <c r="E28" s="62">
        <v>20</v>
      </c>
    </row>
    <row r="29" spans="1:5" x14ac:dyDescent="0.25">
      <c r="A29" s="68" t="s">
        <v>5</v>
      </c>
      <c r="B29" s="69" t="s">
        <v>87</v>
      </c>
      <c r="C29" s="64">
        <v>2019</v>
      </c>
      <c r="D29" s="64">
        <v>1</v>
      </c>
      <c r="E29" s="65">
        <v>13</v>
      </c>
    </row>
    <row r="30" spans="1:5" x14ac:dyDescent="0.25">
      <c r="A30" s="66" t="s">
        <v>5</v>
      </c>
      <c r="B30" s="67" t="s">
        <v>88</v>
      </c>
      <c r="C30" s="61">
        <v>2019</v>
      </c>
      <c r="D30" s="61">
        <v>1</v>
      </c>
      <c r="E30" s="62">
        <v>19</v>
      </c>
    </row>
    <row r="31" spans="1:5" x14ac:dyDescent="0.25">
      <c r="A31" s="68" t="s">
        <v>5</v>
      </c>
      <c r="B31" s="69" t="s">
        <v>91</v>
      </c>
      <c r="C31" s="64">
        <v>2019</v>
      </c>
      <c r="D31" s="64">
        <v>1</v>
      </c>
      <c r="E31" s="65">
        <v>10</v>
      </c>
    </row>
    <row r="32" spans="1:5" x14ac:dyDescent="0.25">
      <c r="A32" s="66" t="s">
        <v>5</v>
      </c>
      <c r="B32" s="67" t="s">
        <v>11</v>
      </c>
      <c r="C32" s="61">
        <v>2019</v>
      </c>
      <c r="D32" s="61">
        <v>1</v>
      </c>
      <c r="E32" s="62">
        <v>23</v>
      </c>
    </row>
    <row r="33" spans="1:5" x14ac:dyDescent="0.25">
      <c r="A33" s="68" t="s">
        <v>5</v>
      </c>
      <c r="B33" s="69" t="s">
        <v>79</v>
      </c>
      <c r="C33" s="64">
        <v>2019</v>
      </c>
      <c r="D33" s="64">
        <v>1</v>
      </c>
      <c r="E33" s="65">
        <v>15</v>
      </c>
    </row>
    <row r="34" spans="1:5" x14ac:dyDescent="0.25">
      <c r="A34" s="66" t="s">
        <v>5</v>
      </c>
      <c r="B34" s="67" t="s">
        <v>71</v>
      </c>
      <c r="C34" s="61">
        <v>2019</v>
      </c>
      <c r="D34" s="61">
        <v>1</v>
      </c>
      <c r="E34" s="62">
        <v>5</v>
      </c>
    </row>
    <row r="35" spans="1:5" x14ac:dyDescent="0.25">
      <c r="A35" s="68" t="s">
        <v>5</v>
      </c>
      <c r="B35" s="69" t="s">
        <v>77</v>
      </c>
      <c r="C35" s="64">
        <v>2019</v>
      </c>
      <c r="D35" s="64">
        <v>1</v>
      </c>
      <c r="E35" s="65">
        <v>6</v>
      </c>
    </row>
    <row r="36" spans="1:5" x14ac:dyDescent="0.25">
      <c r="A36" s="66" t="s">
        <v>5</v>
      </c>
      <c r="B36" s="67" t="s">
        <v>90</v>
      </c>
      <c r="C36" s="61">
        <v>2019</v>
      </c>
      <c r="D36" s="61">
        <v>1</v>
      </c>
      <c r="E36" s="62">
        <v>7</v>
      </c>
    </row>
    <row r="37" spans="1:5" x14ac:dyDescent="0.25">
      <c r="A37" s="68" t="s">
        <v>5</v>
      </c>
      <c r="B37" s="69" t="s">
        <v>84</v>
      </c>
      <c r="C37" s="64">
        <v>2019</v>
      </c>
      <c r="D37" s="64">
        <v>1</v>
      </c>
      <c r="E37" s="65">
        <v>4</v>
      </c>
    </row>
    <row r="38" spans="1:5" x14ac:dyDescent="0.25">
      <c r="A38" s="66" t="s">
        <v>5</v>
      </c>
      <c r="B38" s="67" t="s">
        <v>22</v>
      </c>
      <c r="C38" s="61">
        <v>2019</v>
      </c>
      <c r="D38" s="61">
        <v>1</v>
      </c>
      <c r="E38" s="62">
        <v>3</v>
      </c>
    </row>
    <row r="39" spans="1:5" x14ac:dyDescent="0.25">
      <c r="A39" s="68" t="s">
        <v>5</v>
      </c>
      <c r="B39" s="69" t="s">
        <v>78</v>
      </c>
      <c r="C39" s="64">
        <v>2019</v>
      </c>
      <c r="D39" s="64">
        <v>1</v>
      </c>
      <c r="E39" s="65">
        <v>7</v>
      </c>
    </row>
    <row r="40" spans="1:5" x14ac:dyDescent="0.25">
      <c r="A40" s="66" t="s">
        <v>5</v>
      </c>
      <c r="B40" s="67" t="s">
        <v>86</v>
      </c>
      <c r="C40" s="61">
        <v>2019</v>
      </c>
      <c r="D40" s="61">
        <v>1</v>
      </c>
      <c r="E40" s="62">
        <v>13</v>
      </c>
    </row>
    <row r="41" spans="1:5" x14ac:dyDescent="0.25">
      <c r="A41" s="68" t="s">
        <v>5</v>
      </c>
      <c r="B41" s="69" t="s">
        <v>20</v>
      </c>
      <c r="C41" s="64">
        <v>2019</v>
      </c>
      <c r="D41" s="64">
        <v>1</v>
      </c>
      <c r="E41" s="65">
        <v>7</v>
      </c>
    </row>
    <row r="42" spans="1:5" x14ac:dyDescent="0.25">
      <c r="A42" s="66" t="s">
        <v>5</v>
      </c>
      <c r="B42" s="67" t="s">
        <v>17</v>
      </c>
      <c r="C42" s="61">
        <v>2019</v>
      </c>
      <c r="D42" s="61">
        <v>1</v>
      </c>
      <c r="E42" s="62">
        <v>8</v>
      </c>
    </row>
    <row r="43" spans="1:5" x14ac:dyDescent="0.25">
      <c r="A43" s="68" t="s">
        <v>5</v>
      </c>
      <c r="B43" s="71" t="s">
        <v>70</v>
      </c>
      <c r="C43" s="64">
        <v>2019</v>
      </c>
      <c r="D43" s="64">
        <v>1</v>
      </c>
      <c r="E43" s="65">
        <v>3</v>
      </c>
    </row>
    <row r="44" spans="1:5" x14ac:dyDescent="0.25">
      <c r="A44" s="66" t="s">
        <v>5</v>
      </c>
      <c r="B44" s="67" t="s">
        <v>15</v>
      </c>
      <c r="C44" s="61">
        <v>2019</v>
      </c>
      <c r="D44" s="61">
        <v>1</v>
      </c>
      <c r="E44" s="62">
        <v>0</v>
      </c>
    </row>
    <row r="45" spans="1:5" x14ac:dyDescent="0.25">
      <c r="A45" s="68" t="s">
        <v>5</v>
      </c>
      <c r="B45" s="69" t="s">
        <v>12</v>
      </c>
      <c r="C45" s="64">
        <v>2019</v>
      </c>
      <c r="D45" s="64">
        <v>1</v>
      </c>
      <c r="E45" s="65">
        <v>0</v>
      </c>
    </row>
    <row r="46" spans="1:5" x14ac:dyDescent="0.25">
      <c r="A46" s="66" t="s">
        <v>5</v>
      </c>
      <c r="B46" s="67" t="s">
        <v>81</v>
      </c>
      <c r="C46" s="61">
        <v>2019</v>
      </c>
      <c r="D46" s="61">
        <v>2</v>
      </c>
      <c r="E46" s="62">
        <v>8</v>
      </c>
    </row>
    <row r="47" spans="1:5" x14ac:dyDescent="0.25">
      <c r="A47" s="68" t="s">
        <v>5</v>
      </c>
      <c r="B47" s="69" t="s">
        <v>13</v>
      </c>
      <c r="C47" s="64">
        <v>2019</v>
      </c>
      <c r="D47" s="64">
        <v>2</v>
      </c>
      <c r="E47" s="65">
        <v>0</v>
      </c>
    </row>
    <row r="48" spans="1:5" x14ac:dyDescent="0.25">
      <c r="A48" s="66" t="s">
        <v>5</v>
      </c>
      <c r="B48" s="67" t="s">
        <v>75</v>
      </c>
      <c r="C48" s="61">
        <v>2019</v>
      </c>
      <c r="D48" s="61">
        <v>2</v>
      </c>
      <c r="E48" s="62">
        <v>32</v>
      </c>
    </row>
    <row r="49" spans="1:5" x14ac:dyDescent="0.25">
      <c r="A49" s="68" t="s">
        <v>5</v>
      </c>
      <c r="B49" s="69" t="s">
        <v>74</v>
      </c>
      <c r="C49" s="64">
        <v>2019</v>
      </c>
      <c r="D49" s="64">
        <v>2</v>
      </c>
      <c r="E49" s="65">
        <v>26</v>
      </c>
    </row>
    <row r="50" spans="1:5" x14ac:dyDescent="0.25">
      <c r="A50" s="66" t="s">
        <v>5</v>
      </c>
      <c r="B50" s="67" t="s">
        <v>18</v>
      </c>
      <c r="C50" s="61">
        <v>2019</v>
      </c>
      <c r="D50" s="61">
        <v>2</v>
      </c>
      <c r="E50" s="62">
        <v>29</v>
      </c>
    </row>
    <row r="51" spans="1:5" x14ac:dyDescent="0.25">
      <c r="A51" s="68" t="s">
        <v>5</v>
      </c>
      <c r="B51" s="69" t="s">
        <v>85</v>
      </c>
      <c r="C51" s="64">
        <v>2019</v>
      </c>
      <c r="D51" s="64">
        <v>2</v>
      </c>
      <c r="E51" s="65">
        <v>53</v>
      </c>
    </row>
    <row r="52" spans="1:5" x14ac:dyDescent="0.25">
      <c r="A52" s="66" t="s">
        <v>5</v>
      </c>
      <c r="B52" s="67" t="s">
        <v>10</v>
      </c>
      <c r="C52" s="61">
        <v>2019</v>
      </c>
      <c r="D52" s="61">
        <v>2</v>
      </c>
      <c r="E52" s="62">
        <v>50</v>
      </c>
    </row>
    <row r="53" spans="1:5" x14ac:dyDescent="0.25">
      <c r="A53" s="68" t="s">
        <v>5</v>
      </c>
      <c r="B53" s="70" t="s">
        <v>158</v>
      </c>
      <c r="C53" s="64">
        <v>2019</v>
      </c>
      <c r="D53" s="64">
        <v>2</v>
      </c>
      <c r="E53" s="65">
        <v>13</v>
      </c>
    </row>
    <row r="54" spans="1:5" x14ac:dyDescent="0.25">
      <c r="A54" s="66" t="s">
        <v>5</v>
      </c>
      <c r="B54" s="67" t="s">
        <v>21</v>
      </c>
      <c r="C54" s="61">
        <v>2019</v>
      </c>
      <c r="D54" s="61">
        <v>2</v>
      </c>
      <c r="E54" s="62">
        <v>21</v>
      </c>
    </row>
    <row r="55" spans="1:5" x14ac:dyDescent="0.25">
      <c r="A55" s="68" t="s">
        <v>5</v>
      </c>
      <c r="B55" s="69" t="s">
        <v>82</v>
      </c>
      <c r="C55" s="64">
        <v>2019</v>
      </c>
      <c r="D55" s="64">
        <v>2</v>
      </c>
      <c r="E55" s="65">
        <v>11</v>
      </c>
    </row>
    <row r="56" spans="1:5" x14ac:dyDescent="0.25">
      <c r="A56" s="66" t="s">
        <v>5</v>
      </c>
      <c r="B56" s="67" t="s">
        <v>24</v>
      </c>
      <c r="C56" s="61">
        <v>2019</v>
      </c>
      <c r="D56" s="61">
        <v>2</v>
      </c>
      <c r="E56" s="62">
        <v>14</v>
      </c>
    </row>
    <row r="57" spans="1:5" x14ac:dyDescent="0.25">
      <c r="A57" s="68" t="s">
        <v>5</v>
      </c>
      <c r="B57" s="69" t="s">
        <v>76</v>
      </c>
      <c r="C57" s="64">
        <v>2019</v>
      </c>
      <c r="D57" s="64">
        <v>2</v>
      </c>
      <c r="E57" s="65">
        <v>28</v>
      </c>
    </row>
    <row r="58" spans="1:5" x14ac:dyDescent="0.25">
      <c r="A58" s="66" t="s">
        <v>5</v>
      </c>
      <c r="B58" s="67" t="s">
        <v>4</v>
      </c>
      <c r="C58" s="61">
        <v>2019</v>
      </c>
      <c r="D58" s="61">
        <v>2</v>
      </c>
      <c r="E58" s="62">
        <v>32</v>
      </c>
    </row>
    <row r="59" spans="1:5" x14ac:dyDescent="0.25">
      <c r="A59" s="68" t="s">
        <v>5</v>
      </c>
      <c r="B59" s="69" t="s">
        <v>1</v>
      </c>
      <c r="C59" s="64">
        <v>2019</v>
      </c>
      <c r="D59" s="64">
        <v>2</v>
      </c>
      <c r="E59" s="65">
        <v>50</v>
      </c>
    </row>
    <row r="60" spans="1:5" x14ac:dyDescent="0.25">
      <c r="A60" s="66" t="s">
        <v>5</v>
      </c>
      <c r="B60" s="67" t="s">
        <v>80</v>
      </c>
      <c r="C60" s="61">
        <v>2019</v>
      </c>
      <c r="D60" s="61">
        <v>2</v>
      </c>
      <c r="E60" s="62">
        <v>22</v>
      </c>
    </row>
    <row r="61" spans="1:5" x14ac:dyDescent="0.25">
      <c r="A61" s="68" t="s">
        <v>5</v>
      </c>
      <c r="B61" s="69" t="s">
        <v>16</v>
      </c>
      <c r="C61" s="64">
        <v>2019</v>
      </c>
      <c r="D61" s="64">
        <v>2</v>
      </c>
      <c r="E61" s="65">
        <v>35</v>
      </c>
    </row>
    <row r="62" spans="1:5" x14ac:dyDescent="0.25">
      <c r="A62" s="66" t="s">
        <v>5</v>
      </c>
      <c r="B62" s="67" t="s">
        <v>23</v>
      </c>
      <c r="C62" s="61">
        <v>2019</v>
      </c>
      <c r="D62" s="61">
        <v>2</v>
      </c>
      <c r="E62" s="62">
        <v>35</v>
      </c>
    </row>
    <row r="63" spans="1:5" x14ac:dyDescent="0.25">
      <c r="A63" s="68" t="s">
        <v>5</v>
      </c>
      <c r="B63" s="69" t="s">
        <v>83</v>
      </c>
      <c r="C63" s="64">
        <v>2019</v>
      </c>
      <c r="D63" s="64">
        <v>2</v>
      </c>
      <c r="E63" s="65">
        <v>16</v>
      </c>
    </row>
    <row r="64" spans="1:5" x14ac:dyDescent="0.25">
      <c r="A64" s="66" t="s">
        <v>5</v>
      </c>
      <c r="B64" s="67" t="s">
        <v>67</v>
      </c>
      <c r="C64" s="61">
        <v>2019</v>
      </c>
      <c r="D64" s="61">
        <v>2</v>
      </c>
      <c r="E64" s="62">
        <v>13</v>
      </c>
    </row>
    <row r="65" spans="1:5" x14ac:dyDescent="0.25">
      <c r="A65" s="68" t="s">
        <v>5</v>
      </c>
      <c r="B65" s="69" t="s">
        <v>89</v>
      </c>
      <c r="C65" s="64">
        <v>2019</v>
      </c>
      <c r="D65" s="64">
        <v>2</v>
      </c>
      <c r="E65" s="65">
        <v>22</v>
      </c>
    </row>
    <row r="66" spans="1:5" x14ac:dyDescent="0.25">
      <c r="A66" s="66" t="s">
        <v>5</v>
      </c>
      <c r="B66" s="67" t="s">
        <v>19</v>
      </c>
      <c r="C66" s="61">
        <v>2019</v>
      </c>
      <c r="D66" s="61">
        <v>2</v>
      </c>
      <c r="E66" s="62">
        <v>23</v>
      </c>
    </row>
    <row r="67" spans="1:5" x14ac:dyDescent="0.25">
      <c r="A67" s="68" t="s">
        <v>5</v>
      </c>
      <c r="B67" s="69" t="s">
        <v>3</v>
      </c>
      <c r="C67" s="64">
        <v>2019</v>
      </c>
      <c r="D67" s="64">
        <v>2</v>
      </c>
      <c r="E67" s="65">
        <v>9</v>
      </c>
    </row>
    <row r="68" spans="1:5" x14ac:dyDescent="0.25">
      <c r="A68" s="66" t="s">
        <v>5</v>
      </c>
      <c r="B68" s="67" t="s">
        <v>9</v>
      </c>
      <c r="C68" s="61">
        <v>2019</v>
      </c>
      <c r="D68" s="61">
        <v>2</v>
      </c>
      <c r="E68" s="62">
        <v>9</v>
      </c>
    </row>
    <row r="69" spans="1:5" x14ac:dyDescent="0.25">
      <c r="A69" s="68" t="s">
        <v>5</v>
      </c>
      <c r="B69" s="69" t="s">
        <v>0</v>
      </c>
      <c r="C69" s="64">
        <v>2019</v>
      </c>
      <c r="D69" s="64">
        <v>2</v>
      </c>
      <c r="E69" s="65">
        <v>14</v>
      </c>
    </row>
    <row r="70" spans="1:5" x14ac:dyDescent="0.25">
      <c r="A70" s="66" t="s">
        <v>5</v>
      </c>
      <c r="B70" s="67" t="s">
        <v>2</v>
      </c>
      <c r="C70" s="61">
        <v>2019</v>
      </c>
      <c r="D70" s="61">
        <v>2</v>
      </c>
      <c r="E70" s="62">
        <v>17</v>
      </c>
    </row>
    <row r="71" spans="1:5" x14ac:dyDescent="0.25">
      <c r="A71" s="68" t="s">
        <v>5</v>
      </c>
      <c r="B71" s="69" t="s">
        <v>68</v>
      </c>
      <c r="C71" s="64">
        <v>2019</v>
      </c>
      <c r="D71" s="64">
        <v>2</v>
      </c>
      <c r="E71" s="65">
        <v>5</v>
      </c>
    </row>
    <row r="72" spans="1:5" x14ac:dyDescent="0.25">
      <c r="A72" s="66" t="s">
        <v>5</v>
      </c>
      <c r="B72" s="67" t="s">
        <v>69</v>
      </c>
      <c r="C72" s="61">
        <v>2019</v>
      </c>
      <c r="D72" s="61">
        <v>2</v>
      </c>
      <c r="E72" s="62">
        <v>9</v>
      </c>
    </row>
    <row r="73" spans="1:5" x14ac:dyDescent="0.25">
      <c r="A73" s="68" t="s">
        <v>5</v>
      </c>
      <c r="B73" s="69" t="s">
        <v>87</v>
      </c>
      <c r="C73" s="64">
        <v>2019</v>
      </c>
      <c r="D73" s="64">
        <v>2</v>
      </c>
      <c r="E73" s="65">
        <v>8</v>
      </c>
    </row>
    <row r="74" spans="1:5" x14ac:dyDescent="0.25">
      <c r="A74" s="66" t="s">
        <v>5</v>
      </c>
      <c r="B74" s="67" t="s">
        <v>88</v>
      </c>
      <c r="C74" s="61">
        <v>2019</v>
      </c>
      <c r="D74" s="61">
        <v>2</v>
      </c>
      <c r="E74" s="62">
        <v>16</v>
      </c>
    </row>
    <row r="75" spans="1:5" x14ac:dyDescent="0.25">
      <c r="A75" s="68" t="s">
        <v>5</v>
      </c>
      <c r="B75" s="69" t="s">
        <v>91</v>
      </c>
      <c r="C75" s="64">
        <v>2019</v>
      </c>
      <c r="D75" s="64">
        <v>2</v>
      </c>
      <c r="E75" s="65">
        <v>12</v>
      </c>
    </row>
    <row r="76" spans="1:5" x14ac:dyDescent="0.25">
      <c r="A76" s="66" t="s">
        <v>5</v>
      </c>
      <c r="B76" s="67" t="s">
        <v>11</v>
      </c>
      <c r="C76" s="61">
        <v>2019</v>
      </c>
      <c r="D76" s="61">
        <v>2</v>
      </c>
      <c r="E76" s="62">
        <v>16</v>
      </c>
    </row>
    <row r="77" spans="1:5" x14ac:dyDescent="0.25">
      <c r="A77" s="68" t="s">
        <v>5</v>
      </c>
      <c r="B77" s="69" t="s">
        <v>79</v>
      </c>
      <c r="C77" s="64">
        <v>2019</v>
      </c>
      <c r="D77" s="64">
        <v>2</v>
      </c>
      <c r="E77" s="65">
        <v>8</v>
      </c>
    </row>
    <row r="78" spans="1:5" x14ac:dyDescent="0.25">
      <c r="A78" s="66" t="s">
        <v>5</v>
      </c>
      <c r="B78" s="67" t="s">
        <v>71</v>
      </c>
      <c r="C78" s="61">
        <v>2019</v>
      </c>
      <c r="D78" s="61">
        <v>2</v>
      </c>
      <c r="E78" s="62">
        <v>7</v>
      </c>
    </row>
    <row r="79" spans="1:5" x14ac:dyDescent="0.25">
      <c r="A79" s="68" t="s">
        <v>5</v>
      </c>
      <c r="B79" s="69" t="s">
        <v>77</v>
      </c>
      <c r="C79" s="64">
        <v>2019</v>
      </c>
      <c r="D79" s="64">
        <v>2</v>
      </c>
      <c r="E79" s="65">
        <v>9</v>
      </c>
    </row>
    <row r="80" spans="1:5" x14ac:dyDescent="0.25">
      <c r="A80" s="66" t="s">
        <v>5</v>
      </c>
      <c r="B80" s="67" t="s">
        <v>90</v>
      </c>
      <c r="C80" s="61">
        <v>2019</v>
      </c>
      <c r="D80" s="61">
        <v>2</v>
      </c>
      <c r="E80" s="62">
        <v>7</v>
      </c>
    </row>
    <row r="81" spans="1:5" x14ac:dyDescent="0.25">
      <c r="A81" s="68" t="s">
        <v>5</v>
      </c>
      <c r="B81" s="69" t="s">
        <v>84</v>
      </c>
      <c r="C81" s="64">
        <v>2019</v>
      </c>
      <c r="D81" s="64">
        <v>2</v>
      </c>
      <c r="E81" s="65">
        <v>0</v>
      </c>
    </row>
    <row r="82" spans="1:5" x14ac:dyDescent="0.25">
      <c r="A82" s="66" t="s">
        <v>5</v>
      </c>
      <c r="B82" s="67" t="s">
        <v>22</v>
      </c>
      <c r="C82" s="61">
        <v>2019</v>
      </c>
      <c r="D82" s="61">
        <v>2</v>
      </c>
      <c r="E82" s="62">
        <v>7</v>
      </c>
    </row>
    <row r="83" spans="1:5" x14ac:dyDescent="0.25">
      <c r="A83" s="68" t="s">
        <v>5</v>
      </c>
      <c r="B83" s="69" t="s">
        <v>78</v>
      </c>
      <c r="C83" s="64">
        <v>2019</v>
      </c>
      <c r="D83" s="64">
        <v>2</v>
      </c>
      <c r="E83" s="65">
        <v>6</v>
      </c>
    </row>
    <row r="84" spans="1:5" x14ac:dyDescent="0.25">
      <c r="A84" s="66" t="s">
        <v>5</v>
      </c>
      <c r="B84" s="67" t="s">
        <v>86</v>
      </c>
      <c r="C84" s="61">
        <v>2019</v>
      </c>
      <c r="D84" s="61">
        <v>2</v>
      </c>
      <c r="E84" s="62">
        <v>13</v>
      </c>
    </row>
    <row r="85" spans="1:5" x14ac:dyDescent="0.25">
      <c r="A85" s="68" t="s">
        <v>5</v>
      </c>
      <c r="B85" s="69" t="s">
        <v>20</v>
      </c>
      <c r="C85" s="64">
        <v>2019</v>
      </c>
      <c r="D85" s="64">
        <v>2</v>
      </c>
      <c r="E85" s="65">
        <v>4</v>
      </c>
    </row>
    <row r="86" spans="1:5" x14ac:dyDescent="0.25">
      <c r="A86" s="66" t="s">
        <v>5</v>
      </c>
      <c r="B86" s="67" t="s">
        <v>17</v>
      </c>
      <c r="C86" s="61">
        <v>2019</v>
      </c>
      <c r="D86" s="61">
        <v>2</v>
      </c>
      <c r="E86" s="62">
        <v>9</v>
      </c>
    </row>
    <row r="87" spans="1:5" x14ac:dyDescent="0.25">
      <c r="A87" s="68" t="s">
        <v>5</v>
      </c>
      <c r="B87" s="72" t="s">
        <v>70</v>
      </c>
      <c r="C87" s="64">
        <v>2019</v>
      </c>
      <c r="D87" s="64">
        <v>2</v>
      </c>
      <c r="E87" s="65">
        <v>11</v>
      </c>
    </row>
    <row r="88" spans="1:5" x14ac:dyDescent="0.25">
      <c r="A88" s="66" t="s">
        <v>5</v>
      </c>
      <c r="B88" s="67" t="s">
        <v>15</v>
      </c>
      <c r="C88" s="61">
        <v>2019</v>
      </c>
      <c r="D88" s="61">
        <v>2</v>
      </c>
      <c r="E88" s="62">
        <v>0</v>
      </c>
    </row>
    <row r="89" spans="1:5" x14ac:dyDescent="0.25">
      <c r="A89" s="68" t="s">
        <v>5</v>
      </c>
      <c r="B89" s="69" t="s">
        <v>12</v>
      </c>
      <c r="C89" s="64">
        <v>2019</v>
      </c>
      <c r="D89" s="64">
        <v>2</v>
      </c>
      <c r="E89" s="65">
        <v>0</v>
      </c>
    </row>
    <row r="90" spans="1:5" x14ac:dyDescent="0.25">
      <c r="A90" s="66" t="s">
        <v>5</v>
      </c>
      <c r="B90" s="67" t="s">
        <v>81</v>
      </c>
      <c r="C90" s="61">
        <v>2019</v>
      </c>
      <c r="D90" s="61">
        <v>3</v>
      </c>
      <c r="E90" s="62">
        <v>62</v>
      </c>
    </row>
    <row r="91" spans="1:5" x14ac:dyDescent="0.25">
      <c r="A91" s="68" t="s">
        <v>5</v>
      </c>
      <c r="B91" s="69" t="s">
        <v>13</v>
      </c>
      <c r="C91" s="64">
        <v>2019</v>
      </c>
      <c r="D91" s="64">
        <v>3</v>
      </c>
      <c r="E91" s="65">
        <v>0</v>
      </c>
    </row>
    <row r="92" spans="1:5" x14ac:dyDescent="0.25">
      <c r="A92" s="66" t="s">
        <v>5</v>
      </c>
      <c r="B92" s="67" t="s">
        <v>75</v>
      </c>
      <c r="C92" s="61">
        <v>2019</v>
      </c>
      <c r="D92" s="61">
        <v>3</v>
      </c>
      <c r="E92" s="62">
        <v>36</v>
      </c>
    </row>
    <row r="93" spans="1:5" x14ac:dyDescent="0.25">
      <c r="A93" s="68" t="s">
        <v>5</v>
      </c>
      <c r="B93" s="69" t="s">
        <v>74</v>
      </c>
      <c r="C93" s="64">
        <v>2019</v>
      </c>
      <c r="D93" s="64">
        <v>3</v>
      </c>
      <c r="E93" s="65">
        <v>36</v>
      </c>
    </row>
    <row r="94" spans="1:5" x14ac:dyDescent="0.25">
      <c r="A94" s="66" t="s">
        <v>5</v>
      </c>
      <c r="B94" s="67" t="s">
        <v>18</v>
      </c>
      <c r="C94" s="61">
        <v>2019</v>
      </c>
      <c r="D94" s="61">
        <v>3</v>
      </c>
      <c r="E94" s="62">
        <v>84</v>
      </c>
    </row>
    <row r="95" spans="1:5" x14ac:dyDescent="0.25">
      <c r="A95" s="68" t="s">
        <v>5</v>
      </c>
      <c r="B95" s="69" t="s">
        <v>85</v>
      </c>
      <c r="C95" s="64">
        <v>2019</v>
      </c>
      <c r="D95" s="64">
        <v>3</v>
      </c>
      <c r="E95" s="65">
        <v>74</v>
      </c>
    </row>
    <row r="96" spans="1:5" x14ac:dyDescent="0.25">
      <c r="A96" s="66" t="s">
        <v>5</v>
      </c>
      <c r="B96" s="67" t="s">
        <v>10</v>
      </c>
      <c r="C96" s="61">
        <v>2019</v>
      </c>
      <c r="D96" s="61">
        <v>3</v>
      </c>
      <c r="E96" s="62">
        <v>46</v>
      </c>
    </row>
    <row r="97" spans="1:5" x14ac:dyDescent="0.25">
      <c r="A97" s="68" t="s">
        <v>5</v>
      </c>
      <c r="B97" s="70" t="s">
        <v>158</v>
      </c>
      <c r="C97" s="64">
        <v>2019</v>
      </c>
      <c r="D97" s="64">
        <v>3</v>
      </c>
      <c r="E97" s="65">
        <v>53</v>
      </c>
    </row>
    <row r="98" spans="1:5" x14ac:dyDescent="0.25">
      <c r="A98" s="66" t="s">
        <v>5</v>
      </c>
      <c r="B98" s="67" t="s">
        <v>21</v>
      </c>
      <c r="C98" s="61">
        <v>2019</v>
      </c>
      <c r="D98" s="61">
        <v>3</v>
      </c>
      <c r="E98" s="62">
        <v>18</v>
      </c>
    </row>
    <row r="99" spans="1:5" x14ac:dyDescent="0.25">
      <c r="A99" s="68" t="s">
        <v>5</v>
      </c>
      <c r="B99" s="69" t="s">
        <v>82</v>
      </c>
      <c r="C99" s="64">
        <v>2019</v>
      </c>
      <c r="D99" s="64">
        <v>3</v>
      </c>
      <c r="E99" s="65">
        <v>24</v>
      </c>
    </row>
    <row r="100" spans="1:5" x14ac:dyDescent="0.25">
      <c r="A100" s="66" t="s">
        <v>5</v>
      </c>
      <c r="B100" s="67" t="s">
        <v>24</v>
      </c>
      <c r="C100" s="61">
        <v>2019</v>
      </c>
      <c r="D100" s="61">
        <v>3</v>
      </c>
      <c r="E100" s="62">
        <v>10</v>
      </c>
    </row>
    <row r="101" spans="1:5" x14ac:dyDescent="0.25">
      <c r="A101" s="68" t="s">
        <v>5</v>
      </c>
      <c r="B101" s="69" t="s">
        <v>76</v>
      </c>
      <c r="C101" s="64">
        <v>2019</v>
      </c>
      <c r="D101" s="64">
        <v>3</v>
      </c>
      <c r="E101" s="65">
        <v>23</v>
      </c>
    </row>
    <row r="102" spans="1:5" x14ac:dyDescent="0.25">
      <c r="A102" s="66" t="s">
        <v>5</v>
      </c>
      <c r="B102" s="67" t="s">
        <v>4</v>
      </c>
      <c r="C102" s="61">
        <v>2019</v>
      </c>
      <c r="D102" s="61">
        <v>3</v>
      </c>
      <c r="E102" s="62">
        <v>27</v>
      </c>
    </row>
    <row r="103" spans="1:5" x14ac:dyDescent="0.25">
      <c r="A103" s="68" t="s">
        <v>5</v>
      </c>
      <c r="B103" s="69" t="s">
        <v>1</v>
      </c>
      <c r="C103" s="64">
        <v>2019</v>
      </c>
      <c r="D103" s="64">
        <v>3</v>
      </c>
      <c r="E103" s="65">
        <v>49</v>
      </c>
    </row>
    <row r="104" spans="1:5" x14ac:dyDescent="0.25">
      <c r="A104" s="66" t="s">
        <v>5</v>
      </c>
      <c r="B104" s="67" t="s">
        <v>80</v>
      </c>
      <c r="C104" s="61">
        <v>2019</v>
      </c>
      <c r="D104" s="61">
        <v>3</v>
      </c>
      <c r="E104" s="62">
        <v>59</v>
      </c>
    </row>
    <row r="105" spans="1:5" x14ac:dyDescent="0.25">
      <c r="A105" s="68" t="s">
        <v>5</v>
      </c>
      <c r="B105" s="69" t="s">
        <v>16</v>
      </c>
      <c r="C105" s="64">
        <v>2019</v>
      </c>
      <c r="D105" s="64">
        <v>3</v>
      </c>
      <c r="E105" s="65">
        <v>30</v>
      </c>
    </row>
    <row r="106" spans="1:5" x14ac:dyDescent="0.25">
      <c r="A106" s="66" t="s">
        <v>5</v>
      </c>
      <c r="B106" s="67" t="s">
        <v>23</v>
      </c>
      <c r="C106" s="61">
        <v>2019</v>
      </c>
      <c r="D106" s="61">
        <v>3</v>
      </c>
      <c r="E106" s="62">
        <v>39</v>
      </c>
    </row>
    <row r="107" spans="1:5" x14ac:dyDescent="0.25">
      <c r="A107" s="68" t="s">
        <v>5</v>
      </c>
      <c r="B107" s="69" t="s">
        <v>83</v>
      </c>
      <c r="C107" s="64">
        <v>2019</v>
      </c>
      <c r="D107" s="64">
        <v>3</v>
      </c>
      <c r="E107" s="65">
        <v>9</v>
      </c>
    </row>
    <row r="108" spans="1:5" x14ac:dyDescent="0.25">
      <c r="A108" s="66" t="s">
        <v>5</v>
      </c>
      <c r="B108" s="67" t="s">
        <v>67</v>
      </c>
      <c r="C108" s="61">
        <v>2019</v>
      </c>
      <c r="D108" s="61">
        <v>3</v>
      </c>
      <c r="E108" s="62">
        <v>13</v>
      </c>
    </row>
    <row r="109" spans="1:5" x14ac:dyDescent="0.25">
      <c r="A109" s="68" t="s">
        <v>5</v>
      </c>
      <c r="B109" s="69" t="s">
        <v>89</v>
      </c>
      <c r="C109" s="64">
        <v>2019</v>
      </c>
      <c r="D109" s="64">
        <v>3</v>
      </c>
      <c r="E109" s="65">
        <v>30</v>
      </c>
    </row>
    <row r="110" spans="1:5" x14ac:dyDescent="0.25">
      <c r="A110" s="66" t="s">
        <v>5</v>
      </c>
      <c r="B110" s="67" t="s">
        <v>19</v>
      </c>
      <c r="C110" s="61">
        <v>2019</v>
      </c>
      <c r="D110" s="61">
        <v>3</v>
      </c>
      <c r="E110" s="62">
        <v>27</v>
      </c>
    </row>
    <row r="111" spans="1:5" x14ac:dyDescent="0.25">
      <c r="A111" s="68" t="s">
        <v>5</v>
      </c>
      <c r="B111" s="69" t="s">
        <v>3</v>
      </c>
      <c r="C111" s="64">
        <v>2019</v>
      </c>
      <c r="D111" s="64">
        <v>3</v>
      </c>
      <c r="E111" s="65">
        <v>7</v>
      </c>
    </row>
    <row r="112" spans="1:5" x14ac:dyDescent="0.25">
      <c r="A112" s="66" t="s">
        <v>5</v>
      </c>
      <c r="B112" s="67" t="s">
        <v>9</v>
      </c>
      <c r="C112" s="61">
        <v>2019</v>
      </c>
      <c r="D112" s="61">
        <v>3</v>
      </c>
      <c r="E112" s="62">
        <v>9</v>
      </c>
    </row>
    <row r="113" spans="1:5" x14ac:dyDescent="0.25">
      <c r="A113" s="68" t="s">
        <v>5</v>
      </c>
      <c r="B113" s="69" t="s">
        <v>0</v>
      </c>
      <c r="C113" s="64">
        <v>2019</v>
      </c>
      <c r="D113" s="64">
        <v>3</v>
      </c>
      <c r="E113" s="65">
        <v>13</v>
      </c>
    </row>
    <row r="114" spans="1:5" x14ac:dyDescent="0.25">
      <c r="A114" s="66" t="s">
        <v>5</v>
      </c>
      <c r="B114" s="67" t="s">
        <v>2</v>
      </c>
      <c r="C114" s="61">
        <v>2019</v>
      </c>
      <c r="D114" s="61">
        <v>3</v>
      </c>
      <c r="E114" s="62">
        <v>22</v>
      </c>
    </row>
    <row r="115" spans="1:5" x14ac:dyDescent="0.25">
      <c r="A115" s="68" t="s">
        <v>5</v>
      </c>
      <c r="B115" s="69" t="s">
        <v>68</v>
      </c>
      <c r="C115" s="64">
        <v>2019</v>
      </c>
      <c r="D115" s="64">
        <v>3</v>
      </c>
      <c r="E115" s="65">
        <v>6</v>
      </c>
    </row>
    <row r="116" spans="1:5" x14ac:dyDescent="0.25">
      <c r="A116" s="66" t="s">
        <v>5</v>
      </c>
      <c r="B116" s="67" t="s">
        <v>69</v>
      </c>
      <c r="C116" s="61">
        <v>2019</v>
      </c>
      <c r="D116" s="61">
        <v>3</v>
      </c>
      <c r="E116" s="62">
        <v>15</v>
      </c>
    </row>
    <row r="117" spans="1:5" x14ac:dyDescent="0.25">
      <c r="A117" s="68" t="s">
        <v>5</v>
      </c>
      <c r="B117" s="69" t="s">
        <v>87</v>
      </c>
      <c r="C117" s="64">
        <v>2019</v>
      </c>
      <c r="D117" s="64">
        <v>3</v>
      </c>
      <c r="E117" s="65">
        <v>6</v>
      </c>
    </row>
    <row r="118" spans="1:5" x14ac:dyDescent="0.25">
      <c r="A118" s="66" t="s">
        <v>5</v>
      </c>
      <c r="B118" s="67" t="s">
        <v>88</v>
      </c>
      <c r="C118" s="61">
        <v>2019</v>
      </c>
      <c r="D118" s="61">
        <v>3</v>
      </c>
      <c r="E118" s="62">
        <v>16</v>
      </c>
    </row>
    <row r="119" spans="1:5" x14ac:dyDescent="0.25">
      <c r="A119" s="68" t="s">
        <v>5</v>
      </c>
      <c r="B119" s="69" t="s">
        <v>91</v>
      </c>
      <c r="C119" s="64">
        <v>2019</v>
      </c>
      <c r="D119" s="64">
        <v>3</v>
      </c>
      <c r="E119" s="65">
        <v>23</v>
      </c>
    </row>
    <row r="120" spans="1:5" x14ac:dyDescent="0.25">
      <c r="A120" s="66" t="s">
        <v>5</v>
      </c>
      <c r="B120" s="67" t="s">
        <v>11</v>
      </c>
      <c r="C120" s="61">
        <v>2019</v>
      </c>
      <c r="D120" s="61">
        <v>3</v>
      </c>
      <c r="E120" s="62">
        <v>11</v>
      </c>
    </row>
    <row r="121" spans="1:5" x14ac:dyDescent="0.25">
      <c r="A121" s="68" t="s">
        <v>5</v>
      </c>
      <c r="B121" s="69" t="s">
        <v>79</v>
      </c>
      <c r="C121" s="64">
        <v>2019</v>
      </c>
      <c r="D121" s="64">
        <v>3</v>
      </c>
      <c r="E121" s="65">
        <v>17</v>
      </c>
    </row>
    <row r="122" spans="1:5" x14ac:dyDescent="0.25">
      <c r="A122" s="66" t="s">
        <v>5</v>
      </c>
      <c r="B122" s="67" t="s">
        <v>71</v>
      </c>
      <c r="C122" s="61">
        <v>2019</v>
      </c>
      <c r="D122" s="61">
        <v>3</v>
      </c>
      <c r="E122" s="62">
        <v>8</v>
      </c>
    </row>
    <row r="123" spans="1:5" x14ac:dyDescent="0.25">
      <c r="A123" s="68" t="s">
        <v>5</v>
      </c>
      <c r="B123" s="69" t="s">
        <v>77</v>
      </c>
      <c r="C123" s="64">
        <v>2019</v>
      </c>
      <c r="D123" s="64">
        <v>3</v>
      </c>
      <c r="E123" s="65">
        <v>6</v>
      </c>
    </row>
    <row r="124" spans="1:5" x14ac:dyDescent="0.25">
      <c r="A124" s="66" t="s">
        <v>5</v>
      </c>
      <c r="B124" s="67" t="s">
        <v>90</v>
      </c>
      <c r="C124" s="61">
        <v>2019</v>
      </c>
      <c r="D124" s="61">
        <v>3</v>
      </c>
      <c r="E124" s="62">
        <v>13</v>
      </c>
    </row>
    <row r="125" spans="1:5" x14ac:dyDescent="0.25">
      <c r="A125" s="68" t="s">
        <v>5</v>
      </c>
      <c r="B125" s="69" t="s">
        <v>84</v>
      </c>
      <c r="C125" s="64">
        <v>2019</v>
      </c>
      <c r="D125" s="64">
        <v>3</v>
      </c>
      <c r="E125" s="65">
        <v>3</v>
      </c>
    </row>
    <row r="126" spans="1:5" x14ac:dyDescent="0.25">
      <c r="A126" s="66" t="s">
        <v>5</v>
      </c>
      <c r="B126" s="67" t="s">
        <v>22</v>
      </c>
      <c r="C126" s="61">
        <v>2019</v>
      </c>
      <c r="D126" s="61">
        <v>3</v>
      </c>
      <c r="E126" s="62">
        <v>8</v>
      </c>
    </row>
    <row r="127" spans="1:5" x14ac:dyDescent="0.25">
      <c r="A127" s="68" t="s">
        <v>5</v>
      </c>
      <c r="B127" s="69" t="s">
        <v>78</v>
      </c>
      <c r="C127" s="64">
        <v>2019</v>
      </c>
      <c r="D127" s="64">
        <v>3</v>
      </c>
      <c r="E127" s="65">
        <v>7</v>
      </c>
    </row>
    <row r="128" spans="1:5" x14ac:dyDescent="0.25">
      <c r="A128" s="66" t="s">
        <v>5</v>
      </c>
      <c r="B128" s="67" t="s">
        <v>86</v>
      </c>
      <c r="C128" s="61">
        <v>2019</v>
      </c>
      <c r="D128" s="61">
        <v>3</v>
      </c>
      <c r="E128" s="62">
        <v>15</v>
      </c>
    </row>
    <row r="129" spans="1:5" x14ac:dyDescent="0.25">
      <c r="A129" s="68" t="s">
        <v>5</v>
      </c>
      <c r="B129" s="69" t="s">
        <v>20</v>
      </c>
      <c r="C129" s="64">
        <v>2019</v>
      </c>
      <c r="D129" s="64">
        <v>3</v>
      </c>
      <c r="E129" s="65">
        <v>8</v>
      </c>
    </row>
    <row r="130" spans="1:5" x14ac:dyDescent="0.25">
      <c r="A130" s="66" t="s">
        <v>5</v>
      </c>
      <c r="B130" s="67" t="s">
        <v>17</v>
      </c>
      <c r="C130" s="61">
        <v>2019</v>
      </c>
      <c r="D130" s="61">
        <v>3</v>
      </c>
      <c r="E130" s="62">
        <v>0</v>
      </c>
    </row>
    <row r="131" spans="1:5" x14ac:dyDescent="0.25">
      <c r="A131" s="68" t="s">
        <v>5</v>
      </c>
      <c r="B131" s="72" t="s">
        <v>70</v>
      </c>
      <c r="C131" s="64">
        <v>2019</v>
      </c>
      <c r="D131" s="64">
        <v>3</v>
      </c>
      <c r="E131" s="65">
        <v>4</v>
      </c>
    </row>
    <row r="132" spans="1:5" x14ac:dyDescent="0.25">
      <c r="A132" s="66" t="s">
        <v>5</v>
      </c>
      <c r="B132" s="67" t="s">
        <v>15</v>
      </c>
      <c r="C132" s="61">
        <v>2019</v>
      </c>
      <c r="D132" s="61">
        <v>3</v>
      </c>
      <c r="E132" s="62">
        <v>0</v>
      </c>
    </row>
    <row r="133" spans="1:5" x14ac:dyDescent="0.25">
      <c r="A133" s="68" t="s">
        <v>5</v>
      </c>
      <c r="B133" s="69" t="s">
        <v>12</v>
      </c>
      <c r="C133" s="64">
        <v>2019</v>
      </c>
      <c r="D133" s="64">
        <v>3</v>
      </c>
      <c r="E133" s="65">
        <v>0</v>
      </c>
    </row>
    <row r="134" spans="1:5" x14ac:dyDescent="0.25">
      <c r="A134" s="66" t="s">
        <v>5</v>
      </c>
      <c r="B134" s="67" t="s">
        <v>81</v>
      </c>
      <c r="C134" s="61">
        <v>2019</v>
      </c>
      <c r="D134" s="61">
        <v>4</v>
      </c>
      <c r="E134" s="62">
        <v>57</v>
      </c>
    </row>
    <row r="135" spans="1:5" x14ac:dyDescent="0.25">
      <c r="A135" s="68" t="s">
        <v>5</v>
      </c>
      <c r="B135" s="69" t="s">
        <v>13</v>
      </c>
      <c r="C135" s="64">
        <v>2019</v>
      </c>
      <c r="D135" s="64">
        <v>4</v>
      </c>
      <c r="E135" s="65">
        <v>9</v>
      </c>
    </row>
    <row r="136" spans="1:5" x14ac:dyDescent="0.25">
      <c r="A136" s="66" t="s">
        <v>5</v>
      </c>
      <c r="B136" s="67" t="s">
        <v>75</v>
      </c>
      <c r="C136" s="61">
        <v>2019</v>
      </c>
      <c r="D136" s="61">
        <v>4</v>
      </c>
      <c r="E136" s="62">
        <v>34</v>
      </c>
    </row>
    <row r="137" spans="1:5" x14ac:dyDescent="0.25">
      <c r="A137" s="68" t="s">
        <v>5</v>
      </c>
      <c r="B137" s="69" t="s">
        <v>74</v>
      </c>
      <c r="C137" s="64">
        <v>2019</v>
      </c>
      <c r="D137" s="64">
        <v>4</v>
      </c>
      <c r="E137" s="65">
        <v>35</v>
      </c>
    </row>
    <row r="138" spans="1:5" x14ac:dyDescent="0.25">
      <c r="A138" s="66" t="s">
        <v>5</v>
      </c>
      <c r="B138" s="67" t="s">
        <v>18</v>
      </c>
      <c r="C138" s="61">
        <v>2019</v>
      </c>
      <c r="D138" s="61">
        <v>4</v>
      </c>
      <c r="E138" s="62">
        <v>79</v>
      </c>
    </row>
    <row r="139" spans="1:5" x14ac:dyDescent="0.25">
      <c r="A139" s="68" t="s">
        <v>5</v>
      </c>
      <c r="B139" s="69" t="s">
        <v>85</v>
      </c>
      <c r="C139" s="64">
        <v>2019</v>
      </c>
      <c r="D139" s="64">
        <v>4</v>
      </c>
      <c r="E139" s="65">
        <v>83</v>
      </c>
    </row>
    <row r="140" spans="1:5" x14ac:dyDescent="0.25">
      <c r="A140" s="66" t="s">
        <v>5</v>
      </c>
      <c r="B140" s="67" t="s">
        <v>10</v>
      </c>
      <c r="C140" s="61">
        <v>2019</v>
      </c>
      <c r="D140" s="61">
        <v>4</v>
      </c>
      <c r="E140" s="62">
        <v>42</v>
      </c>
    </row>
    <row r="141" spans="1:5" x14ac:dyDescent="0.25">
      <c r="A141" s="68" t="s">
        <v>5</v>
      </c>
      <c r="B141" s="70" t="s">
        <v>158</v>
      </c>
      <c r="C141" s="64">
        <v>2019</v>
      </c>
      <c r="D141" s="64">
        <v>4</v>
      </c>
      <c r="E141" s="65">
        <v>37</v>
      </c>
    </row>
    <row r="142" spans="1:5" x14ac:dyDescent="0.25">
      <c r="A142" s="66" t="s">
        <v>5</v>
      </c>
      <c r="B142" s="67" t="s">
        <v>21</v>
      </c>
      <c r="C142" s="61">
        <v>2019</v>
      </c>
      <c r="D142" s="61">
        <v>4</v>
      </c>
      <c r="E142" s="62">
        <v>16</v>
      </c>
    </row>
    <row r="143" spans="1:5" x14ac:dyDescent="0.25">
      <c r="A143" s="68" t="s">
        <v>5</v>
      </c>
      <c r="B143" s="69" t="s">
        <v>82</v>
      </c>
      <c r="C143" s="64">
        <v>2019</v>
      </c>
      <c r="D143" s="64">
        <v>4</v>
      </c>
      <c r="E143" s="65">
        <v>26</v>
      </c>
    </row>
    <row r="144" spans="1:5" x14ac:dyDescent="0.25">
      <c r="A144" s="66" t="s">
        <v>5</v>
      </c>
      <c r="B144" s="67" t="s">
        <v>24</v>
      </c>
      <c r="C144" s="61">
        <v>2019</v>
      </c>
      <c r="D144" s="61">
        <v>4</v>
      </c>
      <c r="E144" s="62">
        <v>12</v>
      </c>
    </row>
    <row r="145" spans="1:5" x14ac:dyDescent="0.25">
      <c r="A145" s="68" t="s">
        <v>5</v>
      </c>
      <c r="B145" s="69" t="s">
        <v>76</v>
      </c>
      <c r="C145" s="64">
        <v>2019</v>
      </c>
      <c r="D145" s="64">
        <v>4</v>
      </c>
      <c r="E145" s="65">
        <v>16</v>
      </c>
    </row>
    <row r="146" spans="1:5" x14ac:dyDescent="0.25">
      <c r="A146" s="66" t="s">
        <v>5</v>
      </c>
      <c r="B146" s="67" t="s">
        <v>4</v>
      </c>
      <c r="C146" s="61">
        <v>2019</v>
      </c>
      <c r="D146" s="61">
        <v>4</v>
      </c>
      <c r="E146" s="62">
        <v>34</v>
      </c>
    </row>
    <row r="147" spans="1:5" x14ac:dyDescent="0.25">
      <c r="A147" s="68" t="s">
        <v>5</v>
      </c>
      <c r="B147" s="69" t="s">
        <v>1</v>
      </c>
      <c r="C147" s="64">
        <v>2019</v>
      </c>
      <c r="D147" s="64">
        <v>4</v>
      </c>
      <c r="E147" s="65">
        <v>44</v>
      </c>
    </row>
    <row r="148" spans="1:5" x14ac:dyDescent="0.25">
      <c r="A148" s="66" t="s">
        <v>5</v>
      </c>
      <c r="B148" s="67" t="s">
        <v>80</v>
      </c>
      <c r="C148" s="61">
        <v>2019</v>
      </c>
      <c r="D148" s="61">
        <v>4</v>
      </c>
      <c r="E148" s="62">
        <v>51</v>
      </c>
    </row>
    <row r="149" spans="1:5" x14ac:dyDescent="0.25">
      <c r="A149" s="68" t="s">
        <v>5</v>
      </c>
      <c r="B149" s="69" t="s">
        <v>16</v>
      </c>
      <c r="C149" s="64">
        <v>2019</v>
      </c>
      <c r="D149" s="64">
        <v>4</v>
      </c>
      <c r="E149" s="65">
        <v>24</v>
      </c>
    </row>
    <row r="150" spans="1:5" x14ac:dyDescent="0.25">
      <c r="A150" s="66" t="s">
        <v>5</v>
      </c>
      <c r="B150" s="67" t="s">
        <v>23</v>
      </c>
      <c r="C150" s="61">
        <v>2019</v>
      </c>
      <c r="D150" s="61">
        <v>4</v>
      </c>
      <c r="E150" s="62">
        <v>35</v>
      </c>
    </row>
    <row r="151" spans="1:5" x14ac:dyDescent="0.25">
      <c r="A151" s="68" t="s">
        <v>5</v>
      </c>
      <c r="B151" s="69" t="s">
        <v>83</v>
      </c>
      <c r="C151" s="64">
        <v>2019</v>
      </c>
      <c r="D151" s="64">
        <v>4</v>
      </c>
      <c r="E151" s="65">
        <v>12</v>
      </c>
    </row>
    <row r="152" spans="1:5" x14ac:dyDescent="0.25">
      <c r="A152" s="66" t="s">
        <v>5</v>
      </c>
      <c r="B152" s="67" t="s">
        <v>67</v>
      </c>
      <c r="C152" s="61">
        <v>2019</v>
      </c>
      <c r="D152" s="61">
        <v>4</v>
      </c>
      <c r="E152" s="62">
        <v>17</v>
      </c>
    </row>
    <row r="153" spans="1:5" x14ac:dyDescent="0.25">
      <c r="A153" s="68" t="s">
        <v>5</v>
      </c>
      <c r="B153" s="69" t="s">
        <v>89</v>
      </c>
      <c r="C153" s="64">
        <v>2019</v>
      </c>
      <c r="D153" s="64">
        <v>4</v>
      </c>
      <c r="E153" s="65">
        <v>28</v>
      </c>
    </row>
    <row r="154" spans="1:5" x14ac:dyDescent="0.25">
      <c r="A154" s="66" t="s">
        <v>5</v>
      </c>
      <c r="B154" s="67" t="s">
        <v>19</v>
      </c>
      <c r="C154" s="61">
        <v>2019</v>
      </c>
      <c r="D154" s="61">
        <v>4</v>
      </c>
      <c r="E154" s="62">
        <v>26</v>
      </c>
    </row>
    <row r="155" spans="1:5" x14ac:dyDescent="0.25">
      <c r="A155" s="68" t="s">
        <v>5</v>
      </c>
      <c r="B155" s="69" t="s">
        <v>3</v>
      </c>
      <c r="C155" s="64">
        <v>2019</v>
      </c>
      <c r="D155" s="64">
        <v>4</v>
      </c>
      <c r="E155" s="65">
        <v>8</v>
      </c>
    </row>
    <row r="156" spans="1:5" x14ac:dyDescent="0.25">
      <c r="A156" s="66" t="s">
        <v>5</v>
      </c>
      <c r="B156" s="67" t="s">
        <v>9</v>
      </c>
      <c r="C156" s="61">
        <v>2019</v>
      </c>
      <c r="D156" s="61">
        <v>4</v>
      </c>
      <c r="E156" s="62">
        <v>9</v>
      </c>
    </row>
    <row r="157" spans="1:5" x14ac:dyDescent="0.25">
      <c r="A157" s="68" t="s">
        <v>5</v>
      </c>
      <c r="B157" s="69" t="s">
        <v>0</v>
      </c>
      <c r="C157" s="64">
        <v>2019</v>
      </c>
      <c r="D157" s="64">
        <v>4</v>
      </c>
      <c r="E157" s="65">
        <v>8</v>
      </c>
    </row>
    <row r="158" spans="1:5" x14ac:dyDescent="0.25">
      <c r="A158" s="66" t="s">
        <v>5</v>
      </c>
      <c r="B158" s="67" t="s">
        <v>2</v>
      </c>
      <c r="C158" s="61">
        <v>2019</v>
      </c>
      <c r="D158" s="61">
        <v>4</v>
      </c>
      <c r="E158" s="62">
        <v>35</v>
      </c>
    </row>
    <row r="159" spans="1:5" x14ac:dyDescent="0.25">
      <c r="A159" s="68" t="s">
        <v>5</v>
      </c>
      <c r="B159" s="69" t="s">
        <v>68</v>
      </c>
      <c r="C159" s="64">
        <v>2019</v>
      </c>
      <c r="D159" s="64">
        <v>4</v>
      </c>
      <c r="E159" s="65">
        <v>11</v>
      </c>
    </row>
    <row r="160" spans="1:5" x14ac:dyDescent="0.25">
      <c r="A160" s="66" t="s">
        <v>5</v>
      </c>
      <c r="B160" s="67" t="s">
        <v>69</v>
      </c>
      <c r="C160" s="61">
        <v>2019</v>
      </c>
      <c r="D160" s="61">
        <v>4</v>
      </c>
      <c r="E160" s="62">
        <v>13</v>
      </c>
    </row>
    <row r="161" spans="1:5" x14ac:dyDescent="0.25">
      <c r="A161" s="68" t="s">
        <v>5</v>
      </c>
      <c r="B161" s="69" t="s">
        <v>87</v>
      </c>
      <c r="C161" s="64">
        <v>2019</v>
      </c>
      <c r="D161" s="64">
        <v>4</v>
      </c>
      <c r="E161" s="65">
        <v>11</v>
      </c>
    </row>
    <row r="162" spans="1:5" x14ac:dyDescent="0.25">
      <c r="A162" s="66" t="s">
        <v>5</v>
      </c>
      <c r="B162" s="67" t="s">
        <v>88</v>
      </c>
      <c r="C162" s="61">
        <v>2019</v>
      </c>
      <c r="D162" s="61">
        <v>4</v>
      </c>
      <c r="E162" s="62">
        <v>18</v>
      </c>
    </row>
    <row r="163" spans="1:5" x14ac:dyDescent="0.25">
      <c r="A163" s="68" t="s">
        <v>5</v>
      </c>
      <c r="B163" s="69" t="s">
        <v>91</v>
      </c>
      <c r="C163" s="64">
        <v>2019</v>
      </c>
      <c r="D163" s="64">
        <v>4</v>
      </c>
      <c r="E163" s="65">
        <v>26</v>
      </c>
    </row>
    <row r="164" spans="1:5" x14ac:dyDescent="0.25">
      <c r="A164" s="66" t="s">
        <v>5</v>
      </c>
      <c r="B164" s="67" t="s">
        <v>11</v>
      </c>
      <c r="C164" s="61">
        <v>2019</v>
      </c>
      <c r="D164" s="61">
        <v>4</v>
      </c>
      <c r="E164" s="62">
        <v>14</v>
      </c>
    </row>
    <row r="165" spans="1:5" x14ac:dyDescent="0.25">
      <c r="A165" s="68" t="s">
        <v>5</v>
      </c>
      <c r="B165" s="69" t="s">
        <v>79</v>
      </c>
      <c r="C165" s="64">
        <v>2019</v>
      </c>
      <c r="D165" s="64">
        <v>4</v>
      </c>
      <c r="E165" s="65">
        <v>19</v>
      </c>
    </row>
    <row r="166" spans="1:5" x14ac:dyDescent="0.25">
      <c r="A166" s="66" t="s">
        <v>5</v>
      </c>
      <c r="B166" s="67" t="s">
        <v>71</v>
      </c>
      <c r="C166" s="61">
        <v>2019</v>
      </c>
      <c r="D166" s="61">
        <v>4</v>
      </c>
      <c r="E166" s="62">
        <v>15</v>
      </c>
    </row>
    <row r="167" spans="1:5" x14ac:dyDescent="0.25">
      <c r="A167" s="68" t="s">
        <v>5</v>
      </c>
      <c r="B167" s="69" t="s">
        <v>77</v>
      </c>
      <c r="C167" s="64">
        <v>2019</v>
      </c>
      <c r="D167" s="64">
        <v>4</v>
      </c>
      <c r="E167" s="65">
        <v>4</v>
      </c>
    </row>
    <row r="168" spans="1:5" x14ac:dyDescent="0.25">
      <c r="A168" s="66" t="s">
        <v>5</v>
      </c>
      <c r="B168" s="67" t="s">
        <v>90</v>
      </c>
      <c r="C168" s="61">
        <v>2019</v>
      </c>
      <c r="D168" s="61">
        <v>4</v>
      </c>
      <c r="E168" s="62">
        <v>12</v>
      </c>
    </row>
    <row r="169" spans="1:5" x14ac:dyDescent="0.25">
      <c r="A169" s="68" t="s">
        <v>5</v>
      </c>
      <c r="B169" s="69" t="s">
        <v>84</v>
      </c>
      <c r="C169" s="64">
        <v>2019</v>
      </c>
      <c r="D169" s="64">
        <v>4</v>
      </c>
      <c r="E169" s="65">
        <v>4</v>
      </c>
    </row>
    <row r="170" spans="1:5" x14ac:dyDescent="0.25">
      <c r="A170" s="66" t="s">
        <v>5</v>
      </c>
      <c r="B170" s="67" t="s">
        <v>22</v>
      </c>
      <c r="C170" s="61">
        <v>2019</v>
      </c>
      <c r="D170" s="61">
        <v>4</v>
      </c>
      <c r="E170" s="62">
        <v>9</v>
      </c>
    </row>
    <row r="171" spans="1:5" x14ac:dyDescent="0.25">
      <c r="A171" s="68" t="s">
        <v>5</v>
      </c>
      <c r="B171" s="69" t="s">
        <v>78</v>
      </c>
      <c r="C171" s="64">
        <v>2019</v>
      </c>
      <c r="D171" s="64">
        <v>4</v>
      </c>
      <c r="E171" s="65">
        <v>13</v>
      </c>
    </row>
    <row r="172" spans="1:5" x14ac:dyDescent="0.25">
      <c r="A172" s="66" t="s">
        <v>5</v>
      </c>
      <c r="B172" s="67" t="s">
        <v>86</v>
      </c>
      <c r="C172" s="61">
        <v>2019</v>
      </c>
      <c r="D172" s="61">
        <v>4</v>
      </c>
      <c r="E172" s="62">
        <v>23</v>
      </c>
    </row>
    <row r="173" spans="1:5" x14ac:dyDescent="0.25">
      <c r="A173" s="68" t="s">
        <v>5</v>
      </c>
      <c r="B173" s="69" t="s">
        <v>20</v>
      </c>
      <c r="C173" s="64">
        <v>2019</v>
      </c>
      <c r="D173" s="64">
        <v>4</v>
      </c>
      <c r="E173" s="65">
        <v>14</v>
      </c>
    </row>
    <row r="174" spans="1:5" x14ac:dyDescent="0.25">
      <c r="A174" s="66" t="s">
        <v>5</v>
      </c>
      <c r="B174" s="67" t="s">
        <v>17</v>
      </c>
      <c r="C174" s="61">
        <v>2019</v>
      </c>
      <c r="D174" s="61">
        <v>4</v>
      </c>
      <c r="E174" s="62">
        <v>0</v>
      </c>
    </row>
    <row r="175" spans="1:5" x14ac:dyDescent="0.25">
      <c r="A175" s="68" t="s">
        <v>5</v>
      </c>
      <c r="B175" s="72" t="s">
        <v>70</v>
      </c>
      <c r="C175" s="64">
        <v>2019</v>
      </c>
      <c r="D175" s="64">
        <v>4</v>
      </c>
      <c r="E175" s="65">
        <v>5</v>
      </c>
    </row>
    <row r="176" spans="1:5" x14ac:dyDescent="0.25">
      <c r="A176" s="66" t="s">
        <v>5</v>
      </c>
      <c r="B176" s="67" t="s">
        <v>15</v>
      </c>
      <c r="C176" s="61">
        <v>2019</v>
      </c>
      <c r="D176" s="61">
        <v>4</v>
      </c>
      <c r="E176" s="62">
        <v>0</v>
      </c>
    </row>
    <row r="177" spans="1:5" x14ac:dyDescent="0.25">
      <c r="A177" s="68" t="s">
        <v>5</v>
      </c>
      <c r="B177" s="69" t="s">
        <v>12</v>
      </c>
      <c r="C177" s="64">
        <v>2019</v>
      </c>
      <c r="D177" s="64">
        <v>4</v>
      </c>
      <c r="E177" s="65">
        <v>2</v>
      </c>
    </row>
    <row r="178" spans="1:5" x14ac:dyDescent="0.25">
      <c r="A178" s="66" t="s">
        <v>5</v>
      </c>
      <c r="B178" s="67" t="s">
        <v>81</v>
      </c>
      <c r="C178" s="61">
        <v>2019</v>
      </c>
      <c r="D178" s="61">
        <v>5</v>
      </c>
      <c r="E178" s="62">
        <v>71</v>
      </c>
    </row>
    <row r="179" spans="1:5" x14ac:dyDescent="0.25">
      <c r="A179" s="68" t="s">
        <v>5</v>
      </c>
      <c r="B179" s="69" t="s">
        <v>13</v>
      </c>
      <c r="C179" s="64">
        <v>2019</v>
      </c>
      <c r="D179" s="64">
        <v>5</v>
      </c>
      <c r="E179" s="65">
        <v>18</v>
      </c>
    </row>
    <row r="180" spans="1:5" x14ac:dyDescent="0.25">
      <c r="A180" s="66" t="s">
        <v>5</v>
      </c>
      <c r="B180" s="67" t="s">
        <v>75</v>
      </c>
      <c r="C180" s="61">
        <v>2019</v>
      </c>
      <c r="D180" s="61">
        <v>5</v>
      </c>
      <c r="E180" s="62">
        <v>38</v>
      </c>
    </row>
    <row r="181" spans="1:5" x14ac:dyDescent="0.25">
      <c r="A181" s="68" t="s">
        <v>5</v>
      </c>
      <c r="B181" s="69" t="s">
        <v>74</v>
      </c>
      <c r="C181" s="64">
        <v>2019</v>
      </c>
      <c r="D181" s="64">
        <v>5</v>
      </c>
      <c r="E181" s="65">
        <v>41</v>
      </c>
    </row>
    <row r="182" spans="1:5" x14ac:dyDescent="0.25">
      <c r="A182" s="66" t="s">
        <v>5</v>
      </c>
      <c r="B182" s="67" t="s">
        <v>18</v>
      </c>
      <c r="C182" s="61">
        <v>2019</v>
      </c>
      <c r="D182" s="61">
        <v>5</v>
      </c>
      <c r="E182" s="62">
        <v>88</v>
      </c>
    </row>
    <row r="183" spans="1:5" x14ac:dyDescent="0.25">
      <c r="A183" s="68" t="s">
        <v>5</v>
      </c>
      <c r="B183" s="69" t="s">
        <v>85</v>
      </c>
      <c r="C183" s="64">
        <v>2019</v>
      </c>
      <c r="D183" s="64">
        <v>5</v>
      </c>
      <c r="E183" s="65">
        <v>81</v>
      </c>
    </row>
    <row r="184" spans="1:5" x14ac:dyDescent="0.25">
      <c r="A184" s="66" t="s">
        <v>5</v>
      </c>
      <c r="B184" s="67" t="s">
        <v>10</v>
      </c>
      <c r="C184" s="61">
        <v>2019</v>
      </c>
      <c r="D184" s="61">
        <v>5</v>
      </c>
      <c r="E184" s="62">
        <v>42</v>
      </c>
    </row>
    <row r="185" spans="1:5" x14ac:dyDescent="0.25">
      <c r="A185" s="68" t="s">
        <v>5</v>
      </c>
      <c r="B185" s="70" t="s">
        <v>158</v>
      </c>
      <c r="C185" s="64">
        <v>2019</v>
      </c>
      <c r="D185" s="64">
        <v>5</v>
      </c>
      <c r="E185" s="65">
        <v>70</v>
      </c>
    </row>
    <row r="186" spans="1:5" x14ac:dyDescent="0.25">
      <c r="A186" s="66" t="s">
        <v>5</v>
      </c>
      <c r="B186" s="67" t="s">
        <v>21</v>
      </c>
      <c r="C186" s="61">
        <v>2019</v>
      </c>
      <c r="D186" s="61">
        <v>5</v>
      </c>
      <c r="E186" s="62">
        <v>15</v>
      </c>
    </row>
    <row r="187" spans="1:5" x14ac:dyDescent="0.25">
      <c r="A187" s="68" t="s">
        <v>5</v>
      </c>
      <c r="B187" s="69" t="s">
        <v>82</v>
      </c>
      <c r="C187" s="64">
        <v>2019</v>
      </c>
      <c r="D187" s="64">
        <v>5</v>
      </c>
      <c r="E187" s="65">
        <v>34</v>
      </c>
    </row>
    <row r="188" spans="1:5" x14ac:dyDescent="0.25">
      <c r="A188" s="66" t="s">
        <v>5</v>
      </c>
      <c r="B188" s="67" t="s">
        <v>24</v>
      </c>
      <c r="C188" s="61">
        <v>2019</v>
      </c>
      <c r="D188" s="61">
        <v>5</v>
      </c>
      <c r="E188" s="62">
        <v>11</v>
      </c>
    </row>
    <row r="189" spans="1:5" x14ac:dyDescent="0.25">
      <c r="A189" s="68" t="s">
        <v>5</v>
      </c>
      <c r="B189" s="69" t="s">
        <v>76</v>
      </c>
      <c r="C189" s="64">
        <v>2019</v>
      </c>
      <c r="D189" s="64">
        <v>5</v>
      </c>
      <c r="E189" s="65">
        <v>13</v>
      </c>
    </row>
    <row r="190" spans="1:5" x14ac:dyDescent="0.25">
      <c r="A190" s="66" t="s">
        <v>5</v>
      </c>
      <c r="B190" s="67" t="s">
        <v>4</v>
      </c>
      <c r="C190" s="61">
        <v>2019</v>
      </c>
      <c r="D190" s="61">
        <v>5</v>
      </c>
      <c r="E190" s="62">
        <v>38</v>
      </c>
    </row>
    <row r="191" spans="1:5" x14ac:dyDescent="0.25">
      <c r="A191" s="68" t="s">
        <v>5</v>
      </c>
      <c r="B191" s="69" t="s">
        <v>1</v>
      </c>
      <c r="C191" s="64">
        <v>2019</v>
      </c>
      <c r="D191" s="64">
        <v>5</v>
      </c>
      <c r="E191" s="65">
        <v>36</v>
      </c>
    </row>
    <row r="192" spans="1:5" x14ac:dyDescent="0.25">
      <c r="A192" s="66" t="s">
        <v>5</v>
      </c>
      <c r="B192" s="67" t="s">
        <v>80</v>
      </c>
      <c r="C192" s="61">
        <v>2019</v>
      </c>
      <c r="D192" s="61">
        <v>5</v>
      </c>
      <c r="E192" s="62">
        <v>24</v>
      </c>
    </row>
    <row r="193" spans="1:5" x14ac:dyDescent="0.25">
      <c r="A193" s="68" t="s">
        <v>5</v>
      </c>
      <c r="B193" s="69" t="s">
        <v>16</v>
      </c>
      <c r="C193" s="64">
        <v>2019</v>
      </c>
      <c r="D193" s="64">
        <v>5</v>
      </c>
      <c r="E193" s="65">
        <v>19</v>
      </c>
    </row>
    <row r="194" spans="1:5" x14ac:dyDescent="0.25">
      <c r="A194" s="66" t="s">
        <v>5</v>
      </c>
      <c r="B194" s="67" t="s">
        <v>23</v>
      </c>
      <c r="C194" s="61">
        <v>2019</v>
      </c>
      <c r="D194" s="61">
        <v>5</v>
      </c>
      <c r="E194" s="62">
        <v>35</v>
      </c>
    </row>
    <row r="195" spans="1:5" x14ac:dyDescent="0.25">
      <c r="A195" s="68" t="s">
        <v>5</v>
      </c>
      <c r="B195" s="69" t="s">
        <v>83</v>
      </c>
      <c r="C195" s="64">
        <v>2019</v>
      </c>
      <c r="D195" s="64">
        <v>5</v>
      </c>
      <c r="E195" s="65">
        <v>8</v>
      </c>
    </row>
    <row r="196" spans="1:5" x14ac:dyDescent="0.25">
      <c r="A196" s="66" t="s">
        <v>5</v>
      </c>
      <c r="B196" s="67" t="s">
        <v>67</v>
      </c>
      <c r="C196" s="61">
        <v>2019</v>
      </c>
      <c r="D196" s="61">
        <v>5</v>
      </c>
      <c r="E196" s="62">
        <v>17</v>
      </c>
    </row>
    <row r="197" spans="1:5" x14ac:dyDescent="0.25">
      <c r="A197" s="68" t="s">
        <v>5</v>
      </c>
      <c r="B197" s="69" t="s">
        <v>89</v>
      </c>
      <c r="C197" s="64">
        <v>2019</v>
      </c>
      <c r="D197" s="64">
        <v>5</v>
      </c>
      <c r="E197" s="65">
        <v>35</v>
      </c>
    </row>
    <row r="198" spans="1:5" x14ac:dyDescent="0.25">
      <c r="A198" s="66" t="s">
        <v>5</v>
      </c>
      <c r="B198" s="67" t="s">
        <v>19</v>
      </c>
      <c r="C198" s="61">
        <v>2019</v>
      </c>
      <c r="D198" s="61">
        <v>5</v>
      </c>
      <c r="E198" s="62">
        <v>20</v>
      </c>
    </row>
    <row r="199" spans="1:5" x14ac:dyDescent="0.25">
      <c r="A199" s="68" t="s">
        <v>5</v>
      </c>
      <c r="B199" s="69" t="s">
        <v>3</v>
      </c>
      <c r="C199" s="64">
        <v>2019</v>
      </c>
      <c r="D199" s="64">
        <v>5</v>
      </c>
      <c r="E199" s="65">
        <v>10</v>
      </c>
    </row>
    <row r="200" spans="1:5" x14ac:dyDescent="0.25">
      <c r="A200" s="66" t="s">
        <v>5</v>
      </c>
      <c r="B200" s="67" t="s">
        <v>9</v>
      </c>
      <c r="C200" s="61">
        <v>2019</v>
      </c>
      <c r="D200" s="61">
        <v>5</v>
      </c>
      <c r="E200" s="62">
        <v>5</v>
      </c>
    </row>
    <row r="201" spans="1:5" x14ac:dyDescent="0.25">
      <c r="A201" s="68" t="s">
        <v>5</v>
      </c>
      <c r="B201" s="69" t="s">
        <v>0</v>
      </c>
      <c r="C201" s="64">
        <v>2019</v>
      </c>
      <c r="D201" s="64">
        <v>5</v>
      </c>
      <c r="E201" s="65">
        <v>6</v>
      </c>
    </row>
    <row r="202" spans="1:5" x14ac:dyDescent="0.25">
      <c r="A202" s="66" t="s">
        <v>5</v>
      </c>
      <c r="B202" s="67" t="s">
        <v>2</v>
      </c>
      <c r="C202" s="61">
        <v>2019</v>
      </c>
      <c r="D202" s="61">
        <v>5</v>
      </c>
      <c r="E202" s="62">
        <v>44</v>
      </c>
    </row>
    <row r="203" spans="1:5" x14ac:dyDescent="0.25">
      <c r="A203" s="68" t="s">
        <v>5</v>
      </c>
      <c r="B203" s="69" t="s">
        <v>68</v>
      </c>
      <c r="C203" s="64">
        <v>2019</v>
      </c>
      <c r="D203" s="64">
        <v>5</v>
      </c>
      <c r="E203" s="65">
        <v>12</v>
      </c>
    </row>
    <row r="204" spans="1:5" x14ac:dyDescent="0.25">
      <c r="A204" s="66" t="s">
        <v>5</v>
      </c>
      <c r="B204" s="67" t="s">
        <v>69</v>
      </c>
      <c r="C204" s="61">
        <v>2019</v>
      </c>
      <c r="D204" s="61">
        <v>5</v>
      </c>
      <c r="E204" s="62">
        <v>15</v>
      </c>
    </row>
    <row r="205" spans="1:5" x14ac:dyDescent="0.25">
      <c r="A205" s="68" t="s">
        <v>5</v>
      </c>
      <c r="B205" s="69" t="s">
        <v>87</v>
      </c>
      <c r="C205" s="64">
        <v>2019</v>
      </c>
      <c r="D205" s="64">
        <v>5</v>
      </c>
      <c r="E205" s="65">
        <v>15</v>
      </c>
    </row>
    <row r="206" spans="1:5" x14ac:dyDescent="0.25">
      <c r="A206" s="66" t="s">
        <v>5</v>
      </c>
      <c r="B206" s="67" t="s">
        <v>88</v>
      </c>
      <c r="C206" s="61">
        <v>2019</v>
      </c>
      <c r="D206" s="61">
        <v>5</v>
      </c>
      <c r="E206" s="62">
        <v>18</v>
      </c>
    </row>
    <row r="207" spans="1:5" x14ac:dyDescent="0.25">
      <c r="A207" s="68" t="s">
        <v>5</v>
      </c>
      <c r="B207" s="69" t="s">
        <v>91</v>
      </c>
      <c r="C207" s="64">
        <v>2019</v>
      </c>
      <c r="D207" s="64">
        <v>5</v>
      </c>
      <c r="E207" s="65">
        <v>22</v>
      </c>
    </row>
    <row r="208" spans="1:5" x14ac:dyDescent="0.25">
      <c r="A208" s="66" t="s">
        <v>5</v>
      </c>
      <c r="B208" s="67" t="s">
        <v>11</v>
      </c>
      <c r="C208" s="61">
        <v>2019</v>
      </c>
      <c r="D208" s="61">
        <v>5</v>
      </c>
      <c r="E208" s="62">
        <v>14</v>
      </c>
    </row>
    <row r="209" spans="1:5" x14ac:dyDescent="0.25">
      <c r="A209" s="68" t="s">
        <v>5</v>
      </c>
      <c r="B209" s="69" t="s">
        <v>79</v>
      </c>
      <c r="C209" s="64">
        <v>2019</v>
      </c>
      <c r="D209" s="64">
        <v>5</v>
      </c>
      <c r="E209" s="65">
        <v>22</v>
      </c>
    </row>
    <row r="210" spans="1:5" x14ac:dyDescent="0.25">
      <c r="A210" s="66" t="s">
        <v>5</v>
      </c>
      <c r="B210" s="67" t="s">
        <v>71</v>
      </c>
      <c r="C210" s="61">
        <v>2019</v>
      </c>
      <c r="D210" s="61">
        <v>5</v>
      </c>
      <c r="E210" s="62">
        <v>7</v>
      </c>
    </row>
    <row r="211" spans="1:5" x14ac:dyDescent="0.25">
      <c r="A211" s="68" t="s">
        <v>5</v>
      </c>
      <c r="B211" s="69" t="s">
        <v>77</v>
      </c>
      <c r="C211" s="64">
        <v>2019</v>
      </c>
      <c r="D211" s="64">
        <v>5</v>
      </c>
      <c r="E211" s="65">
        <v>3</v>
      </c>
    </row>
    <row r="212" spans="1:5" x14ac:dyDescent="0.25">
      <c r="A212" s="66" t="s">
        <v>5</v>
      </c>
      <c r="B212" s="67" t="s">
        <v>90</v>
      </c>
      <c r="C212" s="61">
        <v>2019</v>
      </c>
      <c r="D212" s="61">
        <v>5</v>
      </c>
      <c r="E212" s="62">
        <v>12</v>
      </c>
    </row>
    <row r="213" spans="1:5" x14ac:dyDescent="0.25">
      <c r="A213" s="68" t="s">
        <v>5</v>
      </c>
      <c r="B213" s="69" t="s">
        <v>84</v>
      </c>
      <c r="C213" s="64">
        <v>2019</v>
      </c>
      <c r="D213" s="64">
        <v>5</v>
      </c>
      <c r="E213" s="65">
        <v>0</v>
      </c>
    </row>
    <row r="214" spans="1:5" x14ac:dyDescent="0.25">
      <c r="A214" s="66" t="s">
        <v>5</v>
      </c>
      <c r="B214" s="67" t="s">
        <v>22</v>
      </c>
      <c r="C214" s="61">
        <v>2019</v>
      </c>
      <c r="D214" s="61">
        <v>5</v>
      </c>
      <c r="E214" s="62">
        <v>15</v>
      </c>
    </row>
    <row r="215" spans="1:5" x14ac:dyDescent="0.25">
      <c r="A215" s="68" t="s">
        <v>5</v>
      </c>
      <c r="B215" s="69" t="s">
        <v>78</v>
      </c>
      <c r="C215" s="64">
        <v>2019</v>
      </c>
      <c r="D215" s="64">
        <v>5</v>
      </c>
      <c r="E215" s="65">
        <v>11</v>
      </c>
    </row>
    <row r="216" spans="1:5" x14ac:dyDescent="0.25">
      <c r="A216" s="66" t="s">
        <v>5</v>
      </c>
      <c r="B216" s="67" t="s">
        <v>86</v>
      </c>
      <c r="C216" s="61">
        <v>2019</v>
      </c>
      <c r="D216" s="61">
        <v>5</v>
      </c>
      <c r="E216" s="62">
        <v>22</v>
      </c>
    </row>
    <row r="217" spans="1:5" x14ac:dyDescent="0.25">
      <c r="A217" s="68" t="s">
        <v>5</v>
      </c>
      <c r="B217" s="69" t="s">
        <v>20</v>
      </c>
      <c r="C217" s="64">
        <v>2019</v>
      </c>
      <c r="D217" s="64">
        <v>5</v>
      </c>
      <c r="E217" s="65">
        <v>9</v>
      </c>
    </row>
    <row r="218" spans="1:5" x14ac:dyDescent="0.25">
      <c r="A218" s="66" t="s">
        <v>5</v>
      </c>
      <c r="B218" s="67" t="s">
        <v>17</v>
      </c>
      <c r="C218" s="61">
        <v>2019</v>
      </c>
      <c r="D218" s="61">
        <v>5</v>
      </c>
      <c r="E218" s="62">
        <v>3</v>
      </c>
    </row>
    <row r="219" spans="1:5" x14ac:dyDescent="0.25">
      <c r="A219" s="68" t="s">
        <v>5</v>
      </c>
      <c r="B219" s="72" t="s">
        <v>70</v>
      </c>
      <c r="C219" s="64">
        <v>2019</v>
      </c>
      <c r="D219" s="64">
        <v>5</v>
      </c>
      <c r="E219" s="65">
        <v>3</v>
      </c>
    </row>
    <row r="220" spans="1:5" x14ac:dyDescent="0.25">
      <c r="A220" s="66" t="s">
        <v>5</v>
      </c>
      <c r="B220" s="67" t="s">
        <v>15</v>
      </c>
      <c r="C220" s="61">
        <v>2019</v>
      </c>
      <c r="D220" s="61">
        <v>5</v>
      </c>
      <c r="E220" s="62">
        <v>0</v>
      </c>
    </row>
    <row r="221" spans="1:5" x14ac:dyDescent="0.25">
      <c r="A221" s="68" t="s">
        <v>5</v>
      </c>
      <c r="B221" s="69" t="s">
        <v>12</v>
      </c>
      <c r="C221" s="64">
        <v>2019</v>
      </c>
      <c r="D221" s="64">
        <v>5</v>
      </c>
      <c r="E221" s="65">
        <v>0</v>
      </c>
    </row>
    <row r="222" spans="1:5" x14ac:dyDescent="0.25">
      <c r="A222" s="66" t="s">
        <v>5</v>
      </c>
      <c r="B222" s="67" t="s">
        <v>81</v>
      </c>
      <c r="C222" s="61">
        <v>2019</v>
      </c>
      <c r="D222" s="61">
        <v>6</v>
      </c>
      <c r="E222" s="62">
        <v>29</v>
      </c>
    </row>
    <row r="223" spans="1:5" x14ac:dyDescent="0.25">
      <c r="A223" s="68" t="s">
        <v>5</v>
      </c>
      <c r="B223" s="69" t="s">
        <v>13</v>
      </c>
      <c r="C223" s="64">
        <v>2019</v>
      </c>
      <c r="D223" s="64">
        <v>6</v>
      </c>
      <c r="E223" s="65">
        <v>21</v>
      </c>
    </row>
    <row r="224" spans="1:5" x14ac:dyDescent="0.25">
      <c r="A224" s="66" t="s">
        <v>5</v>
      </c>
      <c r="B224" s="67" t="s">
        <v>75</v>
      </c>
      <c r="C224" s="61">
        <v>2019</v>
      </c>
      <c r="D224" s="61">
        <v>6</v>
      </c>
      <c r="E224" s="62">
        <v>37</v>
      </c>
    </row>
    <row r="225" spans="1:5" x14ac:dyDescent="0.25">
      <c r="A225" s="68" t="s">
        <v>5</v>
      </c>
      <c r="B225" s="69" t="s">
        <v>74</v>
      </c>
      <c r="C225" s="64">
        <v>2019</v>
      </c>
      <c r="D225" s="64">
        <v>6</v>
      </c>
      <c r="E225" s="65">
        <v>34</v>
      </c>
    </row>
    <row r="226" spans="1:5" x14ac:dyDescent="0.25">
      <c r="A226" s="66" t="s">
        <v>5</v>
      </c>
      <c r="B226" s="67" t="s">
        <v>18</v>
      </c>
      <c r="C226" s="61">
        <v>2019</v>
      </c>
      <c r="D226" s="61">
        <v>6</v>
      </c>
      <c r="E226" s="62">
        <v>50</v>
      </c>
    </row>
    <row r="227" spans="1:5" x14ac:dyDescent="0.25">
      <c r="A227" s="68" t="s">
        <v>5</v>
      </c>
      <c r="B227" s="69" t="s">
        <v>85</v>
      </c>
      <c r="C227" s="64">
        <v>2019</v>
      </c>
      <c r="D227" s="64">
        <v>6</v>
      </c>
      <c r="E227" s="65">
        <v>52</v>
      </c>
    </row>
    <row r="228" spans="1:5" x14ac:dyDescent="0.25">
      <c r="A228" s="66" t="s">
        <v>5</v>
      </c>
      <c r="B228" s="67" t="s">
        <v>10</v>
      </c>
      <c r="C228" s="61">
        <v>2019</v>
      </c>
      <c r="D228" s="61">
        <v>6</v>
      </c>
      <c r="E228" s="62">
        <v>51</v>
      </c>
    </row>
    <row r="229" spans="1:5" x14ac:dyDescent="0.25">
      <c r="A229" s="68" t="s">
        <v>5</v>
      </c>
      <c r="B229" s="70" t="s">
        <v>158</v>
      </c>
      <c r="C229" s="64">
        <v>2019</v>
      </c>
      <c r="D229" s="64">
        <v>6</v>
      </c>
      <c r="E229" s="65">
        <v>18</v>
      </c>
    </row>
    <row r="230" spans="1:5" x14ac:dyDescent="0.25">
      <c r="A230" s="66" t="s">
        <v>5</v>
      </c>
      <c r="B230" s="67" t="s">
        <v>21</v>
      </c>
      <c r="C230" s="61">
        <v>2019</v>
      </c>
      <c r="D230" s="61">
        <v>6</v>
      </c>
      <c r="E230" s="62">
        <v>22</v>
      </c>
    </row>
    <row r="231" spans="1:5" x14ac:dyDescent="0.25">
      <c r="A231" s="68" t="s">
        <v>5</v>
      </c>
      <c r="B231" s="69" t="s">
        <v>82</v>
      </c>
      <c r="C231" s="64">
        <v>2019</v>
      </c>
      <c r="D231" s="64">
        <v>6</v>
      </c>
      <c r="E231" s="65">
        <v>20</v>
      </c>
    </row>
    <row r="232" spans="1:5" x14ac:dyDescent="0.25">
      <c r="A232" s="66" t="s">
        <v>5</v>
      </c>
      <c r="B232" s="67" t="s">
        <v>24</v>
      </c>
      <c r="C232" s="61">
        <v>2019</v>
      </c>
      <c r="D232" s="61">
        <v>6</v>
      </c>
      <c r="E232" s="62">
        <v>21</v>
      </c>
    </row>
    <row r="233" spans="1:5" x14ac:dyDescent="0.25">
      <c r="A233" s="68" t="s">
        <v>5</v>
      </c>
      <c r="B233" s="69" t="s">
        <v>76</v>
      </c>
      <c r="C233" s="64">
        <v>2019</v>
      </c>
      <c r="D233" s="64">
        <v>6</v>
      </c>
      <c r="E233" s="65">
        <v>17</v>
      </c>
    </row>
    <row r="234" spans="1:5" x14ac:dyDescent="0.25">
      <c r="A234" s="66" t="s">
        <v>5</v>
      </c>
      <c r="B234" s="67" t="s">
        <v>4</v>
      </c>
      <c r="C234" s="61">
        <v>2019</v>
      </c>
      <c r="D234" s="61">
        <v>6</v>
      </c>
      <c r="E234" s="62">
        <v>29</v>
      </c>
    </row>
    <row r="235" spans="1:5" x14ac:dyDescent="0.25">
      <c r="A235" s="68" t="s">
        <v>5</v>
      </c>
      <c r="B235" s="69" t="s">
        <v>1</v>
      </c>
      <c r="C235" s="64">
        <v>2019</v>
      </c>
      <c r="D235" s="64">
        <v>6</v>
      </c>
      <c r="E235" s="65">
        <v>48</v>
      </c>
    </row>
    <row r="236" spans="1:5" x14ac:dyDescent="0.25">
      <c r="A236" s="66" t="s">
        <v>5</v>
      </c>
      <c r="B236" s="67" t="s">
        <v>80</v>
      </c>
      <c r="C236" s="61">
        <v>2019</v>
      </c>
      <c r="D236" s="61">
        <v>6</v>
      </c>
      <c r="E236" s="62">
        <v>41</v>
      </c>
    </row>
    <row r="237" spans="1:5" x14ac:dyDescent="0.25">
      <c r="A237" s="68" t="s">
        <v>5</v>
      </c>
      <c r="B237" s="69" t="s">
        <v>16</v>
      </c>
      <c r="C237" s="64">
        <v>2019</v>
      </c>
      <c r="D237" s="64">
        <v>6</v>
      </c>
      <c r="E237" s="65">
        <v>24</v>
      </c>
    </row>
    <row r="238" spans="1:5" x14ac:dyDescent="0.25">
      <c r="A238" s="66" t="s">
        <v>5</v>
      </c>
      <c r="B238" s="67" t="s">
        <v>23</v>
      </c>
      <c r="C238" s="61">
        <v>2019</v>
      </c>
      <c r="D238" s="61">
        <v>6</v>
      </c>
      <c r="E238" s="62">
        <v>39</v>
      </c>
    </row>
    <row r="239" spans="1:5" x14ac:dyDescent="0.25">
      <c r="A239" s="68" t="s">
        <v>5</v>
      </c>
      <c r="B239" s="69" t="s">
        <v>83</v>
      </c>
      <c r="C239" s="64">
        <v>2019</v>
      </c>
      <c r="D239" s="64">
        <v>6</v>
      </c>
      <c r="E239" s="65">
        <v>6</v>
      </c>
    </row>
    <row r="240" spans="1:5" x14ac:dyDescent="0.25">
      <c r="A240" s="66" t="s">
        <v>5</v>
      </c>
      <c r="B240" s="67" t="s">
        <v>67</v>
      </c>
      <c r="C240" s="61">
        <v>2019</v>
      </c>
      <c r="D240" s="61">
        <v>6</v>
      </c>
      <c r="E240" s="62">
        <v>15</v>
      </c>
    </row>
    <row r="241" spans="1:5" x14ac:dyDescent="0.25">
      <c r="A241" s="68" t="s">
        <v>5</v>
      </c>
      <c r="B241" s="69" t="s">
        <v>89</v>
      </c>
      <c r="C241" s="64">
        <v>2019</v>
      </c>
      <c r="D241" s="64">
        <v>6</v>
      </c>
      <c r="E241" s="65">
        <v>38</v>
      </c>
    </row>
    <row r="242" spans="1:5" x14ac:dyDescent="0.25">
      <c r="A242" s="66" t="s">
        <v>5</v>
      </c>
      <c r="B242" s="67" t="s">
        <v>19</v>
      </c>
      <c r="C242" s="61">
        <v>2019</v>
      </c>
      <c r="D242" s="61">
        <v>6</v>
      </c>
      <c r="E242" s="62">
        <v>12</v>
      </c>
    </row>
    <row r="243" spans="1:5" x14ac:dyDescent="0.25">
      <c r="A243" s="68" t="s">
        <v>5</v>
      </c>
      <c r="B243" s="69" t="s">
        <v>3</v>
      </c>
      <c r="C243" s="64">
        <v>2019</v>
      </c>
      <c r="D243" s="64">
        <v>6</v>
      </c>
      <c r="E243" s="65">
        <v>12</v>
      </c>
    </row>
    <row r="244" spans="1:5" x14ac:dyDescent="0.25">
      <c r="A244" s="66" t="s">
        <v>5</v>
      </c>
      <c r="B244" s="67" t="s">
        <v>9</v>
      </c>
      <c r="C244" s="61">
        <v>2019</v>
      </c>
      <c r="D244" s="61">
        <v>6</v>
      </c>
      <c r="E244" s="62">
        <v>11</v>
      </c>
    </row>
    <row r="245" spans="1:5" x14ac:dyDescent="0.25">
      <c r="A245" s="68" t="s">
        <v>5</v>
      </c>
      <c r="B245" s="69" t="s">
        <v>0</v>
      </c>
      <c r="C245" s="64">
        <v>2019</v>
      </c>
      <c r="D245" s="64">
        <v>6</v>
      </c>
      <c r="E245" s="65">
        <v>13</v>
      </c>
    </row>
    <row r="246" spans="1:5" x14ac:dyDescent="0.25">
      <c r="A246" s="66" t="s">
        <v>5</v>
      </c>
      <c r="B246" s="67" t="s">
        <v>2</v>
      </c>
      <c r="C246" s="61">
        <v>2019</v>
      </c>
      <c r="D246" s="61">
        <v>6</v>
      </c>
      <c r="E246" s="62">
        <v>44</v>
      </c>
    </row>
    <row r="247" spans="1:5" x14ac:dyDescent="0.25">
      <c r="A247" s="68" t="s">
        <v>5</v>
      </c>
      <c r="B247" s="69" t="s">
        <v>68</v>
      </c>
      <c r="C247" s="64">
        <v>2019</v>
      </c>
      <c r="D247" s="64">
        <v>6</v>
      </c>
      <c r="E247" s="65">
        <v>12</v>
      </c>
    </row>
    <row r="248" spans="1:5" x14ac:dyDescent="0.25">
      <c r="A248" s="66" t="s">
        <v>5</v>
      </c>
      <c r="B248" s="67" t="s">
        <v>69</v>
      </c>
      <c r="C248" s="61">
        <v>2019</v>
      </c>
      <c r="D248" s="61">
        <v>6</v>
      </c>
      <c r="E248" s="62">
        <v>13</v>
      </c>
    </row>
    <row r="249" spans="1:5" x14ac:dyDescent="0.25">
      <c r="A249" s="68" t="s">
        <v>5</v>
      </c>
      <c r="B249" s="69" t="s">
        <v>87</v>
      </c>
      <c r="C249" s="64">
        <v>2019</v>
      </c>
      <c r="D249" s="64">
        <v>6</v>
      </c>
      <c r="E249" s="65">
        <v>16</v>
      </c>
    </row>
    <row r="250" spans="1:5" x14ac:dyDescent="0.25">
      <c r="A250" s="66" t="s">
        <v>5</v>
      </c>
      <c r="B250" s="67" t="s">
        <v>88</v>
      </c>
      <c r="C250" s="61">
        <v>2019</v>
      </c>
      <c r="D250" s="61">
        <v>6</v>
      </c>
      <c r="E250" s="62">
        <v>12</v>
      </c>
    </row>
    <row r="251" spans="1:5" x14ac:dyDescent="0.25">
      <c r="A251" s="68" t="s">
        <v>5</v>
      </c>
      <c r="B251" s="69" t="s">
        <v>91</v>
      </c>
      <c r="C251" s="64">
        <v>2019</v>
      </c>
      <c r="D251" s="64">
        <v>6</v>
      </c>
      <c r="E251" s="65">
        <v>13</v>
      </c>
    </row>
    <row r="252" spans="1:5" x14ac:dyDescent="0.25">
      <c r="A252" s="66" t="s">
        <v>5</v>
      </c>
      <c r="B252" s="67" t="s">
        <v>11</v>
      </c>
      <c r="C252" s="61">
        <v>2019</v>
      </c>
      <c r="D252" s="61">
        <v>6</v>
      </c>
      <c r="E252" s="62">
        <v>21</v>
      </c>
    </row>
    <row r="253" spans="1:5" x14ac:dyDescent="0.25">
      <c r="A253" s="68" t="s">
        <v>5</v>
      </c>
      <c r="B253" s="69" t="s">
        <v>79</v>
      </c>
      <c r="C253" s="64">
        <v>2019</v>
      </c>
      <c r="D253" s="64">
        <v>6</v>
      </c>
      <c r="E253" s="65">
        <v>29</v>
      </c>
    </row>
    <row r="254" spans="1:5" x14ac:dyDescent="0.25">
      <c r="A254" s="66" t="s">
        <v>5</v>
      </c>
      <c r="B254" s="67" t="s">
        <v>71</v>
      </c>
      <c r="C254" s="61">
        <v>2019</v>
      </c>
      <c r="D254" s="61">
        <v>6</v>
      </c>
      <c r="E254" s="62">
        <v>3</v>
      </c>
    </row>
    <row r="255" spans="1:5" x14ac:dyDescent="0.25">
      <c r="A255" s="68" t="s">
        <v>5</v>
      </c>
      <c r="B255" s="69" t="s">
        <v>77</v>
      </c>
      <c r="C255" s="64">
        <v>2019</v>
      </c>
      <c r="D255" s="64">
        <v>6</v>
      </c>
      <c r="E255" s="65">
        <v>8</v>
      </c>
    </row>
    <row r="256" spans="1:5" x14ac:dyDescent="0.25">
      <c r="A256" s="66" t="s">
        <v>5</v>
      </c>
      <c r="B256" s="67" t="s">
        <v>90</v>
      </c>
      <c r="C256" s="61">
        <v>2019</v>
      </c>
      <c r="D256" s="61">
        <v>6</v>
      </c>
      <c r="E256" s="62">
        <v>20</v>
      </c>
    </row>
    <row r="257" spans="1:5" x14ac:dyDescent="0.25">
      <c r="A257" s="68" t="s">
        <v>5</v>
      </c>
      <c r="B257" s="69" t="s">
        <v>84</v>
      </c>
      <c r="C257" s="64">
        <v>2019</v>
      </c>
      <c r="D257" s="64">
        <v>6</v>
      </c>
      <c r="E257" s="65">
        <v>5</v>
      </c>
    </row>
    <row r="258" spans="1:5" x14ac:dyDescent="0.25">
      <c r="A258" s="66" t="s">
        <v>5</v>
      </c>
      <c r="B258" s="67" t="s">
        <v>22</v>
      </c>
      <c r="C258" s="61">
        <v>2019</v>
      </c>
      <c r="D258" s="61">
        <v>6</v>
      </c>
      <c r="E258" s="62">
        <v>3</v>
      </c>
    </row>
    <row r="259" spans="1:5" x14ac:dyDescent="0.25">
      <c r="A259" s="68" t="s">
        <v>5</v>
      </c>
      <c r="B259" s="69" t="s">
        <v>78</v>
      </c>
      <c r="C259" s="64">
        <v>2019</v>
      </c>
      <c r="D259" s="64">
        <v>6</v>
      </c>
      <c r="E259" s="65">
        <v>9</v>
      </c>
    </row>
    <row r="260" spans="1:5" x14ac:dyDescent="0.25">
      <c r="A260" s="66" t="s">
        <v>5</v>
      </c>
      <c r="B260" s="67" t="s">
        <v>86</v>
      </c>
      <c r="C260" s="61">
        <v>2019</v>
      </c>
      <c r="D260" s="61">
        <v>6</v>
      </c>
      <c r="E260" s="62">
        <v>18</v>
      </c>
    </row>
    <row r="261" spans="1:5" x14ac:dyDescent="0.25">
      <c r="A261" s="68" t="s">
        <v>5</v>
      </c>
      <c r="B261" s="69" t="s">
        <v>20</v>
      </c>
      <c r="C261" s="64">
        <v>2019</v>
      </c>
      <c r="D261" s="64">
        <v>6</v>
      </c>
      <c r="E261" s="65">
        <v>15</v>
      </c>
    </row>
    <row r="262" spans="1:5" x14ac:dyDescent="0.25">
      <c r="A262" s="66" t="s">
        <v>5</v>
      </c>
      <c r="B262" s="67" t="s">
        <v>17</v>
      </c>
      <c r="C262" s="61">
        <v>2019</v>
      </c>
      <c r="D262" s="61">
        <v>6</v>
      </c>
      <c r="E262" s="62">
        <v>0</v>
      </c>
    </row>
    <row r="263" spans="1:5" x14ac:dyDescent="0.25">
      <c r="A263" s="68" t="s">
        <v>5</v>
      </c>
      <c r="B263" s="72" t="s">
        <v>70</v>
      </c>
      <c r="C263" s="64">
        <v>2019</v>
      </c>
      <c r="D263" s="64">
        <v>6</v>
      </c>
      <c r="E263" s="65">
        <v>0</v>
      </c>
    </row>
    <row r="264" spans="1:5" x14ac:dyDescent="0.25">
      <c r="A264" s="66" t="s">
        <v>5</v>
      </c>
      <c r="B264" s="67" t="s">
        <v>15</v>
      </c>
      <c r="C264" s="61">
        <v>2019</v>
      </c>
      <c r="D264" s="61">
        <v>6</v>
      </c>
      <c r="E264" s="62">
        <v>0</v>
      </c>
    </row>
    <row r="265" spans="1:5" x14ac:dyDescent="0.25">
      <c r="A265" s="68" t="s">
        <v>5</v>
      </c>
      <c r="B265" s="69" t="s">
        <v>12</v>
      </c>
      <c r="C265" s="64">
        <v>2019</v>
      </c>
      <c r="D265" s="64">
        <v>6</v>
      </c>
      <c r="E265" s="65">
        <v>4</v>
      </c>
    </row>
    <row r="266" spans="1:5" x14ac:dyDescent="0.25">
      <c r="A266" s="66" t="s">
        <v>5</v>
      </c>
      <c r="B266" s="67" t="s">
        <v>81</v>
      </c>
      <c r="C266" s="61">
        <v>2019</v>
      </c>
      <c r="D266" s="61">
        <v>7</v>
      </c>
      <c r="E266" s="62">
        <v>12</v>
      </c>
    </row>
    <row r="267" spans="1:5" x14ac:dyDescent="0.25">
      <c r="A267" s="68" t="s">
        <v>5</v>
      </c>
      <c r="B267" s="69" t="s">
        <v>13</v>
      </c>
      <c r="C267" s="64">
        <v>2019</v>
      </c>
      <c r="D267" s="64">
        <v>7</v>
      </c>
      <c r="E267" s="65">
        <v>0</v>
      </c>
    </row>
    <row r="268" spans="1:5" x14ac:dyDescent="0.25">
      <c r="A268" s="66" t="s">
        <v>5</v>
      </c>
      <c r="B268" s="67" t="s">
        <v>75</v>
      </c>
      <c r="C268" s="61">
        <v>2019</v>
      </c>
      <c r="D268" s="61">
        <v>7</v>
      </c>
      <c r="E268" s="62">
        <v>46</v>
      </c>
    </row>
    <row r="269" spans="1:5" x14ac:dyDescent="0.25">
      <c r="A269" s="68" t="s">
        <v>5</v>
      </c>
      <c r="B269" s="69" t="s">
        <v>74</v>
      </c>
      <c r="C269" s="64">
        <v>2019</v>
      </c>
      <c r="D269" s="64">
        <v>7</v>
      </c>
      <c r="E269" s="65">
        <v>35</v>
      </c>
    </row>
    <row r="270" spans="1:5" x14ac:dyDescent="0.25">
      <c r="A270" s="66" t="s">
        <v>5</v>
      </c>
      <c r="B270" s="67" t="s">
        <v>18</v>
      </c>
      <c r="C270" s="61">
        <v>2019</v>
      </c>
      <c r="D270" s="61">
        <v>7</v>
      </c>
      <c r="E270" s="62">
        <v>39</v>
      </c>
    </row>
    <row r="271" spans="1:5" x14ac:dyDescent="0.25">
      <c r="A271" s="68" t="s">
        <v>5</v>
      </c>
      <c r="B271" s="69" t="s">
        <v>85</v>
      </c>
      <c r="C271" s="64">
        <v>2019</v>
      </c>
      <c r="D271" s="64">
        <v>7</v>
      </c>
      <c r="E271" s="65">
        <v>62</v>
      </c>
    </row>
    <row r="272" spans="1:5" x14ac:dyDescent="0.25">
      <c r="A272" s="66" t="s">
        <v>5</v>
      </c>
      <c r="B272" s="67" t="s">
        <v>10</v>
      </c>
      <c r="C272" s="61">
        <v>2019</v>
      </c>
      <c r="D272" s="61">
        <v>7</v>
      </c>
      <c r="E272" s="62">
        <v>63</v>
      </c>
    </row>
    <row r="273" spans="1:5" x14ac:dyDescent="0.25">
      <c r="A273" s="68" t="s">
        <v>5</v>
      </c>
      <c r="B273" s="70" t="s">
        <v>158</v>
      </c>
      <c r="C273" s="64">
        <v>2019</v>
      </c>
      <c r="D273" s="64">
        <v>7</v>
      </c>
      <c r="E273" s="65">
        <v>7</v>
      </c>
    </row>
    <row r="274" spans="1:5" x14ac:dyDescent="0.25">
      <c r="A274" s="66" t="s">
        <v>5</v>
      </c>
      <c r="B274" s="67" t="s">
        <v>21</v>
      </c>
      <c r="C274" s="61">
        <v>2019</v>
      </c>
      <c r="D274" s="61">
        <v>7</v>
      </c>
      <c r="E274" s="62">
        <v>17</v>
      </c>
    </row>
    <row r="275" spans="1:5" x14ac:dyDescent="0.25">
      <c r="A275" s="68" t="s">
        <v>5</v>
      </c>
      <c r="B275" s="69" t="s">
        <v>82</v>
      </c>
      <c r="C275" s="64">
        <v>2019</v>
      </c>
      <c r="D275" s="64">
        <v>7</v>
      </c>
      <c r="E275" s="65">
        <v>11</v>
      </c>
    </row>
    <row r="276" spans="1:5" x14ac:dyDescent="0.25">
      <c r="A276" s="66" t="s">
        <v>5</v>
      </c>
      <c r="B276" s="67" t="s">
        <v>24</v>
      </c>
      <c r="C276" s="61">
        <v>2019</v>
      </c>
      <c r="D276" s="61">
        <v>7</v>
      </c>
      <c r="E276" s="62">
        <v>17</v>
      </c>
    </row>
    <row r="277" spans="1:5" x14ac:dyDescent="0.25">
      <c r="A277" s="68" t="s">
        <v>5</v>
      </c>
      <c r="B277" s="69" t="s">
        <v>76</v>
      </c>
      <c r="C277" s="64">
        <v>2019</v>
      </c>
      <c r="D277" s="64">
        <v>7</v>
      </c>
      <c r="E277" s="65">
        <v>12</v>
      </c>
    </row>
    <row r="278" spans="1:5" x14ac:dyDescent="0.25">
      <c r="A278" s="66" t="s">
        <v>5</v>
      </c>
      <c r="B278" s="67" t="s">
        <v>4</v>
      </c>
      <c r="C278" s="61">
        <v>2019</v>
      </c>
      <c r="D278" s="61">
        <v>7</v>
      </c>
      <c r="E278" s="62">
        <v>48</v>
      </c>
    </row>
    <row r="279" spans="1:5" x14ac:dyDescent="0.25">
      <c r="A279" s="68" t="s">
        <v>5</v>
      </c>
      <c r="B279" s="69" t="s">
        <v>1</v>
      </c>
      <c r="C279" s="64">
        <v>2019</v>
      </c>
      <c r="D279" s="64">
        <v>7</v>
      </c>
      <c r="E279" s="65">
        <v>52</v>
      </c>
    </row>
    <row r="280" spans="1:5" x14ac:dyDescent="0.25">
      <c r="A280" s="66" t="s">
        <v>5</v>
      </c>
      <c r="B280" s="67" t="s">
        <v>80</v>
      </c>
      <c r="C280" s="61">
        <v>2019</v>
      </c>
      <c r="D280" s="61">
        <v>7</v>
      </c>
      <c r="E280" s="62">
        <v>45</v>
      </c>
    </row>
    <row r="281" spans="1:5" x14ac:dyDescent="0.25">
      <c r="A281" s="68" t="s">
        <v>5</v>
      </c>
      <c r="B281" s="69" t="s">
        <v>16</v>
      </c>
      <c r="C281" s="64">
        <v>2019</v>
      </c>
      <c r="D281" s="64">
        <v>7</v>
      </c>
      <c r="E281" s="65">
        <v>29</v>
      </c>
    </row>
    <row r="282" spans="1:5" x14ac:dyDescent="0.25">
      <c r="A282" s="66" t="s">
        <v>5</v>
      </c>
      <c r="B282" s="67" t="s">
        <v>23</v>
      </c>
      <c r="C282" s="61">
        <v>2019</v>
      </c>
      <c r="D282" s="61">
        <v>7</v>
      </c>
      <c r="E282" s="62">
        <v>37</v>
      </c>
    </row>
    <row r="283" spans="1:5" x14ac:dyDescent="0.25">
      <c r="A283" s="68" t="s">
        <v>5</v>
      </c>
      <c r="B283" s="69" t="s">
        <v>83</v>
      </c>
      <c r="C283" s="64">
        <v>2019</v>
      </c>
      <c r="D283" s="64">
        <v>7</v>
      </c>
      <c r="E283" s="65">
        <v>9</v>
      </c>
    </row>
    <row r="284" spans="1:5" x14ac:dyDescent="0.25">
      <c r="A284" s="66" t="s">
        <v>5</v>
      </c>
      <c r="B284" s="67" t="s">
        <v>67</v>
      </c>
      <c r="C284" s="61">
        <v>2019</v>
      </c>
      <c r="D284" s="61">
        <v>7</v>
      </c>
      <c r="E284" s="62">
        <v>34</v>
      </c>
    </row>
    <row r="285" spans="1:5" x14ac:dyDescent="0.25">
      <c r="A285" s="68" t="s">
        <v>5</v>
      </c>
      <c r="B285" s="69" t="s">
        <v>89</v>
      </c>
      <c r="C285" s="64">
        <v>2019</v>
      </c>
      <c r="D285" s="64">
        <v>7</v>
      </c>
      <c r="E285" s="65">
        <v>32</v>
      </c>
    </row>
    <row r="286" spans="1:5" x14ac:dyDescent="0.25">
      <c r="A286" s="66" t="s">
        <v>5</v>
      </c>
      <c r="B286" s="67" t="s">
        <v>19</v>
      </c>
      <c r="C286" s="61">
        <v>2019</v>
      </c>
      <c r="D286" s="61">
        <v>7</v>
      </c>
      <c r="E286" s="62">
        <v>14</v>
      </c>
    </row>
    <row r="287" spans="1:5" x14ac:dyDescent="0.25">
      <c r="A287" s="68" t="s">
        <v>5</v>
      </c>
      <c r="B287" s="69" t="s">
        <v>3</v>
      </c>
      <c r="C287" s="64">
        <v>2019</v>
      </c>
      <c r="D287" s="64">
        <v>7</v>
      </c>
      <c r="E287" s="65">
        <v>25</v>
      </c>
    </row>
    <row r="288" spans="1:5" x14ac:dyDescent="0.25">
      <c r="A288" s="66" t="s">
        <v>5</v>
      </c>
      <c r="B288" s="67" t="s">
        <v>9</v>
      </c>
      <c r="C288" s="61">
        <v>2019</v>
      </c>
      <c r="D288" s="61">
        <v>7</v>
      </c>
      <c r="E288" s="62">
        <v>13</v>
      </c>
    </row>
    <row r="289" spans="1:5" x14ac:dyDescent="0.25">
      <c r="A289" s="68" t="s">
        <v>5</v>
      </c>
      <c r="B289" s="69" t="s">
        <v>0</v>
      </c>
      <c r="C289" s="64">
        <v>2019</v>
      </c>
      <c r="D289" s="64">
        <v>7</v>
      </c>
      <c r="E289" s="65">
        <v>15</v>
      </c>
    </row>
    <row r="290" spans="1:5" x14ac:dyDescent="0.25">
      <c r="A290" s="66" t="s">
        <v>5</v>
      </c>
      <c r="B290" s="67" t="s">
        <v>2</v>
      </c>
      <c r="C290" s="61">
        <v>2019</v>
      </c>
      <c r="D290" s="61">
        <v>7</v>
      </c>
      <c r="E290" s="62">
        <v>55</v>
      </c>
    </row>
    <row r="291" spans="1:5" x14ac:dyDescent="0.25">
      <c r="A291" s="68" t="s">
        <v>5</v>
      </c>
      <c r="B291" s="69" t="s">
        <v>68</v>
      </c>
      <c r="C291" s="64">
        <v>2019</v>
      </c>
      <c r="D291" s="64">
        <v>7</v>
      </c>
      <c r="E291" s="65">
        <v>21</v>
      </c>
    </row>
    <row r="292" spans="1:5" x14ac:dyDescent="0.25">
      <c r="A292" s="66" t="s">
        <v>5</v>
      </c>
      <c r="B292" s="67" t="s">
        <v>69</v>
      </c>
      <c r="C292" s="61">
        <v>2019</v>
      </c>
      <c r="D292" s="61">
        <v>7</v>
      </c>
      <c r="E292" s="62">
        <v>12</v>
      </c>
    </row>
    <row r="293" spans="1:5" x14ac:dyDescent="0.25">
      <c r="A293" s="68" t="s">
        <v>5</v>
      </c>
      <c r="B293" s="69" t="s">
        <v>87</v>
      </c>
      <c r="C293" s="64">
        <v>2019</v>
      </c>
      <c r="D293" s="64">
        <v>7</v>
      </c>
      <c r="E293" s="65">
        <v>6</v>
      </c>
    </row>
    <row r="294" spans="1:5" x14ac:dyDescent="0.25">
      <c r="A294" s="66" t="s">
        <v>5</v>
      </c>
      <c r="B294" s="67" t="s">
        <v>88</v>
      </c>
      <c r="C294" s="61">
        <v>2019</v>
      </c>
      <c r="D294" s="61">
        <v>7</v>
      </c>
      <c r="E294" s="62">
        <v>12</v>
      </c>
    </row>
    <row r="295" spans="1:5" x14ac:dyDescent="0.25">
      <c r="A295" s="68" t="s">
        <v>5</v>
      </c>
      <c r="B295" s="69" t="s">
        <v>91</v>
      </c>
      <c r="C295" s="64">
        <v>2019</v>
      </c>
      <c r="D295" s="64">
        <v>7</v>
      </c>
      <c r="E295" s="65">
        <v>28</v>
      </c>
    </row>
    <row r="296" spans="1:5" x14ac:dyDescent="0.25">
      <c r="A296" s="66" t="s">
        <v>5</v>
      </c>
      <c r="B296" s="67" t="s">
        <v>11</v>
      </c>
      <c r="C296" s="61">
        <v>2019</v>
      </c>
      <c r="D296" s="61">
        <v>7</v>
      </c>
      <c r="E296" s="62">
        <v>18</v>
      </c>
    </row>
    <row r="297" spans="1:5" x14ac:dyDescent="0.25">
      <c r="A297" s="68" t="s">
        <v>5</v>
      </c>
      <c r="B297" s="69" t="s">
        <v>79</v>
      </c>
      <c r="C297" s="64">
        <v>2019</v>
      </c>
      <c r="D297" s="64">
        <v>7</v>
      </c>
      <c r="E297" s="65">
        <v>42</v>
      </c>
    </row>
    <row r="298" spans="1:5" x14ac:dyDescent="0.25">
      <c r="A298" s="66" t="s">
        <v>5</v>
      </c>
      <c r="B298" s="67" t="s">
        <v>71</v>
      </c>
      <c r="C298" s="61">
        <v>2019</v>
      </c>
      <c r="D298" s="61">
        <v>7</v>
      </c>
      <c r="E298" s="62">
        <v>9</v>
      </c>
    </row>
    <row r="299" spans="1:5" x14ac:dyDescent="0.25">
      <c r="A299" s="68" t="s">
        <v>5</v>
      </c>
      <c r="B299" s="69" t="s">
        <v>77</v>
      </c>
      <c r="C299" s="64">
        <v>2019</v>
      </c>
      <c r="D299" s="64">
        <v>7</v>
      </c>
      <c r="E299" s="65">
        <v>0</v>
      </c>
    </row>
    <row r="300" spans="1:5" x14ac:dyDescent="0.25">
      <c r="A300" s="66" t="s">
        <v>5</v>
      </c>
      <c r="B300" s="67" t="s">
        <v>90</v>
      </c>
      <c r="C300" s="61">
        <v>2019</v>
      </c>
      <c r="D300" s="61">
        <v>7</v>
      </c>
      <c r="E300" s="62">
        <v>13</v>
      </c>
    </row>
    <row r="301" spans="1:5" x14ac:dyDescent="0.25">
      <c r="A301" s="68" t="s">
        <v>5</v>
      </c>
      <c r="B301" s="69" t="s">
        <v>84</v>
      </c>
      <c r="C301" s="64">
        <v>2019</v>
      </c>
      <c r="D301" s="64">
        <v>7</v>
      </c>
      <c r="E301" s="65">
        <v>11</v>
      </c>
    </row>
    <row r="302" spans="1:5" x14ac:dyDescent="0.25">
      <c r="A302" s="66" t="s">
        <v>5</v>
      </c>
      <c r="B302" s="67" t="s">
        <v>22</v>
      </c>
      <c r="C302" s="61">
        <v>2019</v>
      </c>
      <c r="D302" s="61">
        <v>7</v>
      </c>
      <c r="E302" s="62">
        <v>0</v>
      </c>
    </row>
    <row r="303" spans="1:5" x14ac:dyDescent="0.25">
      <c r="A303" s="68" t="s">
        <v>5</v>
      </c>
      <c r="B303" s="69" t="s">
        <v>78</v>
      </c>
      <c r="C303" s="64">
        <v>2019</v>
      </c>
      <c r="D303" s="64">
        <v>7</v>
      </c>
      <c r="E303" s="65">
        <v>5</v>
      </c>
    </row>
    <row r="304" spans="1:5" x14ac:dyDescent="0.25">
      <c r="A304" s="66" t="s">
        <v>5</v>
      </c>
      <c r="B304" s="67" t="s">
        <v>86</v>
      </c>
      <c r="C304" s="61">
        <v>2019</v>
      </c>
      <c r="D304" s="61">
        <v>7</v>
      </c>
      <c r="E304" s="62">
        <v>13</v>
      </c>
    </row>
    <row r="305" spans="1:5" x14ac:dyDescent="0.25">
      <c r="A305" s="68" t="s">
        <v>5</v>
      </c>
      <c r="B305" s="69" t="s">
        <v>20</v>
      </c>
      <c r="C305" s="64">
        <v>2019</v>
      </c>
      <c r="D305" s="64">
        <v>7</v>
      </c>
      <c r="E305" s="65">
        <v>11</v>
      </c>
    </row>
    <row r="306" spans="1:5" x14ac:dyDescent="0.25">
      <c r="A306" s="66" t="s">
        <v>5</v>
      </c>
      <c r="B306" s="67" t="s">
        <v>17</v>
      </c>
      <c r="C306" s="61">
        <v>2019</v>
      </c>
      <c r="D306" s="61">
        <v>7</v>
      </c>
      <c r="E306" s="62">
        <v>0</v>
      </c>
    </row>
    <row r="307" spans="1:5" x14ac:dyDescent="0.25">
      <c r="A307" s="68" t="s">
        <v>5</v>
      </c>
      <c r="B307" s="72" t="s">
        <v>70</v>
      </c>
      <c r="C307" s="64">
        <v>2019</v>
      </c>
      <c r="D307" s="64">
        <v>7</v>
      </c>
      <c r="E307" s="65">
        <v>4</v>
      </c>
    </row>
    <row r="308" spans="1:5" x14ac:dyDescent="0.25">
      <c r="A308" s="66" t="s">
        <v>5</v>
      </c>
      <c r="B308" s="67" t="s">
        <v>15</v>
      </c>
      <c r="C308" s="61">
        <v>2019</v>
      </c>
      <c r="D308" s="61">
        <v>7</v>
      </c>
      <c r="E308" s="62">
        <v>0</v>
      </c>
    </row>
    <row r="309" spans="1:5" x14ac:dyDescent="0.25">
      <c r="A309" s="68" t="s">
        <v>5</v>
      </c>
      <c r="B309" s="69" t="s">
        <v>12</v>
      </c>
      <c r="C309" s="64">
        <v>2019</v>
      </c>
      <c r="D309" s="64">
        <v>7</v>
      </c>
      <c r="E309" s="65">
        <v>3</v>
      </c>
    </row>
    <row r="310" spans="1:5" x14ac:dyDescent="0.25">
      <c r="A310" s="66" t="s">
        <v>5</v>
      </c>
      <c r="B310" s="67" t="s">
        <v>81</v>
      </c>
      <c r="C310" s="61">
        <v>2019</v>
      </c>
      <c r="D310" s="61">
        <v>8</v>
      </c>
      <c r="E310" s="62">
        <v>11</v>
      </c>
    </row>
    <row r="311" spans="1:5" x14ac:dyDescent="0.25">
      <c r="A311" s="68" t="s">
        <v>5</v>
      </c>
      <c r="B311" s="69" t="s">
        <v>13</v>
      </c>
      <c r="C311" s="64">
        <v>2019</v>
      </c>
      <c r="D311" s="64">
        <v>8</v>
      </c>
      <c r="E311" s="65">
        <v>0</v>
      </c>
    </row>
    <row r="312" spans="1:5" x14ac:dyDescent="0.25">
      <c r="A312" s="66" t="s">
        <v>5</v>
      </c>
      <c r="B312" s="67" t="s">
        <v>75</v>
      </c>
      <c r="C312" s="61">
        <v>2019</v>
      </c>
      <c r="D312" s="61">
        <v>8</v>
      </c>
      <c r="E312" s="62">
        <v>47</v>
      </c>
    </row>
    <row r="313" spans="1:5" x14ac:dyDescent="0.25">
      <c r="A313" s="68" t="s">
        <v>5</v>
      </c>
      <c r="B313" s="69" t="s">
        <v>74</v>
      </c>
      <c r="C313" s="64">
        <v>2019</v>
      </c>
      <c r="D313" s="64">
        <v>8</v>
      </c>
      <c r="E313" s="65">
        <v>32</v>
      </c>
    </row>
    <row r="314" spans="1:5" x14ac:dyDescent="0.25">
      <c r="A314" s="66" t="s">
        <v>5</v>
      </c>
      <c r="B314" s="67" t="s">
        <v>18</v>
      </c>
      <c r="C314" s="61">
        <v>2019</v>
      </c>
      <c r="D314" s="61">
        <v>8</v>
      </c>
      <c r="E314" s="62">
        <v>40</v>
      </c>
    </row>
    <row r="315" spans="1:5" x14ac:dyDescent="0.25">
      <c r="A315" s="68" t="s">
        <v>5</v>
      </c>
      <c r="B315" s="69" t="s">
        <v>85</v>
      </c>
      <c r="C315" s="64">
        <v>2019</v>
      </c>
      <c r="D315" s="64">
        <v>8</v>
      </c>
      <c r="E315" s="65">
        <v>55</v>
      </c>
    </row>
    <row r="316" spans="1:5" x14ac:dyDescent="0.25">
      <c r="A316" s="66" t="s">
        <v>5</v>
      </c>
      <c r="B316" s="67" t="s">
        <v>10</v>
      </c>
      <c r="C316" s="61">
        <v>2019</v>
      </c>
      <c r="D316" s="61">
        <v>8</v>
      </c>
      <c r="E316" s="62">
        <v>41</v>
      </c>
    </row>
    <row r="317" spans="1:5" x14ac:dyDescent="0.25">
      <c r="A317" s="68" t="s">
        <v>5</v>
      </c>
      <c r="B317" s="70" t="s">
        <v>158</v>
      </c>
      <c r="C317" s="64">
        <v>2019</v>
      </c>
      <c r="D317" s="64">
        <v>8</v>
      </c>
      <c r="E317" s="65">
        <v>19</v>
      </c>
    </row>
    <row r="318" spans="1:5" x14ac:dyDescent="0.25">
      <c r="A318" s="66" t="s">
        <v>5</v>
      </c>
      <c r="B318" s="67" t="s">
        <v>21</v>
      </c>
      <c r="C318" s="61">
        <v>2019</v>
      </c>
      <c r="D318" s="61">
        <v>8</v>
      </c>
      <c r="E318" s="62">
        <v>11</v>
      </c>
    </row>
    <row r="319" spans="1:5" x14ac:dyDescent="0.25">
      <c r="A319" s="68" t="s">
        <v>5</v>
      </c>
      <c r="B319" s="69" t="s">
        <v>82</v>
      </c>
      <c r="C319" s="64">
        <v>2019</v>
      </c>
      <c r="D319" s="64">
        <v>8</v>
      </c>
      <c r="E319" s="65">
        <v>11</v>
      </c>
    </row>
    <row r="320" spans="1:5" x14ac:dyDescent="0.25">
      <c r="A320" s="66" t="s">
        <v>5</v>
      </c>
      <c r="B320" s="67" t="s">
        <v>24</v>
      </c>
      <c r="C320" s="61">
        <v>2019</v>
      </c>
      <c r="D320" s="61">
        <v>8</v>
      </c>
      <c r="E320" s="62">
        <v>16</v>
      </c>
    </row>
    <row r="321" spans="1:5" x14ac:dyDescent="0.25">
      <c r="A321" s="68" t="s">
        <v>5</v>
      </c>
      <c r="B321" s="69" t="s">
        <v>76</v>
      </c>
      <c r="C321" s="64">
        <v>2019</v>
      </c>
      <c r="D321" s="64">
        <v>8</v>
      </c>
      <c r="E321" s="65">
        <v>7</v>
      </c>
    </row>
    <row r="322" spans="1:5" x14ac:dyDescent="0.25">
      <c r="A322" s="66" t="s">
        <v>5</v>
      </c>
      <c r="B322" s="67" t="s">
        <v>4</v>
      </c>
      <c r="C322" s="61">
        <v>2019</v>
      </c>
      <c r="D322" s="61">
        <v>8</v>
      </c>
      <c r="E322" s="62">
        <v>52</v>
      </c>
    </row>
    <row r="323" spans="1:5" x14ac:dyDescent="0.25">
      <c r="A323" s="68" t="s">
        <v>5</v>
      </c>
      <c r="B323" s="69" t="s">
        <v>1</v>
      </c>
      <c r="C323" s="64">
        <v>2019</v>
      </c>
      <c r="D323" s="64">
        <v>8</v>
      </c>
      <c r="E323" s="65">
        <v>40</v>
      </c>
    </row>
    <row r="324" spans="1:5" x14ac:dyDescent="0.25">
      <c r="A324" s="66" t="s">
        <v>5</v>
      </c>
      <c r="B324" s="67" t="s">
        <v>80</v>
      </c>
      <c r="C324" s="61">
        <v>2019</v>
      </c>
      <c r="D324" s="61">
        <v>8</v>
      </c>
      <c r="E324" s="62">
        <v>54</v>
      </c>
    </row>
    <row r="325" spans="1:5" x14ac:dyDescent="0.25">
      <c r="A325" s="68" t="s">
        <v>5</v>
      </c>
      <c r="B325" s="69" t="s">
        <v>16</v>
      </c>
      <c r="C325" s="64">
        <v>2019</v>
      </c>
      <c r="D325" s="64">
        <v>8</v>
      </c>
      <c r="E325" s="65">
        <v>20</v>
      </c>
    </row>
    <row r="326" spans="1:5" x14ac:dyDescent="0.25">
      <c r="A326" s="66" t="s">
        <v>5</v>
      </c>
      <c r="B326" s="67" t="s">
        <v>23</v>
      </c>
      <c r="C326" s="61">
        <v>2019</v>
      </c>
      <c r="D326" s="61">
        <v>8</v>
      </c>
      <c r="E326" s="62">
        <v>35</v>
      </c>
    </row>
    <row r="327" spans="1:5" x14ac:dyDescent="0.25">
      <c r="A327" s="68" t="s">
        <v>5</v>
      </c>
      <c r="B327" s="69" t="s">
        <v>83</v>
      </c>
      <c r="C327" s="64">
        <v>2019</v>
      </c>
      <c r="D327" s="64">
        <v>8</v>
      </c>
      <c r="E327" s="65">
        <v>11</v>
      </c>
    </row>
    <row r="328" spans="1:5" x14ac:dyDescent="0.25">
      <c r="A328" s="66" t="s">
        <v>5</v>
      </c>
      <c r="B328" s="67" t="s">
        <v>67</v>
      </c>
      <c r="C328" s="61">
        <v>2019</v>
      </c>
      <c r="D328" s="61">
        <v>8</v>
      </c>
      <c r="E328" s="62">
        <v>25</v>
      </c>
    </row>
    <row r="329" spans="1:5" x14ac:dyDescent="0.25">
      <c r="A329" s="68" t="s">
        <v>5</v>
      </c>
      <c r="B329" s="69" t="s">
        <v>89</v>
      </c>
      <c r="C329" s="64">
        <v>2019</v>
      </c>
      <c r="D329" s="64">
        <v>8</v>
      </c>
      <c r="E329" s="65">
        <v>36</v>
      </c>
    </row>
    <row r="330" spans="1:5" x14ac:dyDescent="0.25">
      <c r="A330" s="66" t="s">
        <v>5</v>
      </c>
      <c r="B330" s="67" t="s">
        <v>19</v>
      </c>
      <c r="C330" s="61">
        <v>2019</v>
      </c>
      <c r="D330" s="61">
        <v>8</v>
      </c>
      <c r="E330" s="62">
        <v>24</v>
      </c>
    </row>
    <row r="331" spans="1:5" x14ac:dyDescent="0.25">
      <c r="A331" s="68" t="s">
        <v>5</v>
      </c>
      <c r="B331" s="69" t="s">
        <v>3</v>
      </c>
      <c r="C331" s="64">
        <v>2019</v>
      </c>
      <c r="D331" s="64">
        <v>8</v>
      </c>
      <c r="E331" s="65">
        <v>13</v>
      </c>
    </row>
    <row r="332" spans="1:5" x14ac:dyDescent="0.25">
      <c r="A332" s="66" t="s">
        <v>5</v>
      </c>
      <c r="B332" s="67" t="s">
        <v>9</v>
      </c>
      <c r="C332" s="61">
        <v>2019</v>
      </c>
      <c r="D332" s="61">
        <v>8</v>
      </c>
      <c r="E332" s="62">
        <v>8</v>
      </c>
    </row>
    <row r="333" spans="1:5" x14ac:dyDescent="0.25">
      <c r="A333" s="68" t="s">
        <v>5</v>
      </c>
      <c r="B333" s="69" t="s">
        <v>0</v>
      </c>
      <c r="C333" s="64">
        <v>2019</v>
      </c>
      <c r="D333" s="64">
        <v>8</v>
      </c>
      <c r="E333" s="65">
        <v>9</v>
      </c>
    </row>
    <row r="334" spans="1:5" x14ac:dyDescent="0.25">
      <c r="A334" s="66" t="s">
        <v>5</v>
      </c>
      <c r="B334" s="67" t="s">
        <v>2</v>
      </c>
      <c r="C334" s="61">
        <v>2019</v>
      </c>
      <c r="D334" s="61">
        <v>8</v>
      </c>
      <c r="E334" s="62">
        <v>48</v>
      </c>
    </row>
    <row r="335" spans="1:5" x14ac:dyDescent="0.25">
      <c r="A335" s="68" t="s">
        <v>5</v>
      </c>
      <c r="B335" s="69" t="s">
        <v>68</v>
      </c>
      <c r="C335" s="64">
        <v>2019</v>
      </c>
      <c r="D335" s="64">
        <v>8</v>
      </c>
      <c r="E335" s="65">
        <v>16</v>
      </c>
    </row>
    <row r="336" spans="1:5" x14ac:dyDescent="0.25">
      <c r="A336" s="66" t="s">
        <v>5</v>
      </c>
      <c r="B336" s="67" t="s">
        <v>69</v>
      </c>
      <c r="C336" s="61">
        <v>2019</v>
      </c>
      <c r="D336" s="61">
        <v>8</v>
      </c>
      <c r="E336" s="62">
        <v>13</v>
      </c>
    </row>
    <row r="337" spans="1:5" x14ac:dyDescent="0.25">
      <c r="A337" s="68" t="s">
        <v>5</v>
      </c>
      <c r="B337" s="69" t="s">
        <v>87</v>
      </c>
      <c r="C337" s="64">
        <v>2019</v>
      </c>
      <c r="D337" s="64">
        <v>8</v>
      </c>
      <c r="E337" s="65">
        <v>10</v>
      </c>
    </row>
    <row r="338" spans="1:5" x14ac:dyDescent="0.25">
      <c r="A338" s="66" t="s">
        <v>5</v>
      </c>
      <c r="B338" s="67" t="s">
        <v>88</v>
      </c>
      <c r="C338" s="61">
        <v>2019</v>
      </c>
      <c r="D338" s="61">
        <v>8</v>
      </c>
      <c r="E338" s="62">
        <v>13</v>
      </c>
    </row>
    <row r="339" spans="1:5" x14ac:dyDescent="0.25">
      <c r="A339" s="68" t="s">
        <v>5</v>
      </c>
      <c r="B339" s="69" t="s">
        <v>91</v>
      </c>
      <c r="C339" s="64">
        <v>2019</v>
      </c>
      <c r="D339" s="64">
        <v>8</v>
      </c>
      <c r="E339" s="65">
        <v>60</v>
      </c>
    </row>
    <row r="340" spans="1:5" x14ac:dyDescent="0.25">
      <c r="A340" s="66" t="s">
        <v>5</v>
      </c>
      <c r="B340" s="67" t="s">
        <v>11</v>
      </c>
      <c r="C340" s="61">
        <v>2019</v>
      </c>
      <c r="D340" s="61">
        <v>8</v>
      </c>
      <c r="E340" s="62">
        <v>14</v>
      </c>
    </row>
    <row r="341" spans="1:5" x14ac:dyDescent="0.25">
      <c r="A341" s="68" t="s">
        <v>5</v>
      </c>
      <c r="B341" s="69" t="s">
        <v>79</v>
      </c>
      <c r="C341" s="64">
        <v>2019</v>
      </c>
      <c r="D341" s="64">
        <v>8</v>
      </c>
      <c r="E341" s="65">
        <v>31</v>
      </c>
    </row>
    <row r="342" spans="1:5" x14ac:dyDescent="0.25">
      <c r="A342" s="66" t="s">
        <v>5</v>
      </c>
      <c r="B342" s="67" t="s">
        <v>71</v>
      </c>
      <c r="C342" s="61">
        <v>2019</v>
      </c>
      <c r="D342" s="61">
        <v>8</v>
      </c>
      <c r="E342" s="62">
        <v>13</v>
      </c>
    </row>
    <row r="343" spans="1:5" x14ac:dyDescent="0.25">
      <c r="A343" s="68" t="s">
        <v>5</v>
      </c>
      <c r="B343" s="69" t="s">
        <v>77</v>
      </c>
      <c r="C343" s="64">
        <v>2019</v>
      </c>
      <c r="D343" s="64">
        <v>8</v>
      </c>
      <c r="E343" s="65">
        <v>4</v>
      </c>
    </row>
    <row r="344" spans="1:5" x14ac:dyDescent="0.25">
      <c r="A344" s="66" t="s">
        <v>5</v>
      </c>
      <c r="B344" s="67" t="s">
        <v>90</v>
      </c>
      <c r="C344" s="61">
        <v>2019</v>
      </c>
      <c r="D344" s="61">
        <v>8</v>
      </c>
      <c r="E344" s="62">
        <v>14</v>
      </c>
    </row>
    <row r="345" spans="1:5" x14ac:dyDescent="0.25">
      <c r="A345" s="68" t="s">
        <v>5</v>
      </c>
      <c r="B345" s="69" t="s">
        <v>84</v>
      </c>
      <c r="C345" s="64">
        <v>2019</v>
      </c>
      <c r="D345" s="64">
        <v>8</v>
      </c>
      <c r="E345" s="65">
        <v>6</v>
      </c>
    </row>
    <row r="346" spans="1:5" x14ac:dyDescent="0.25">
      <c r="A346" s="66" t="s">
        <v>5</v>
      </c>
      <c r="B346" s="67" t="s">
        <v>22</v>
      </c>
      <c r="C346" s="61">
        <v>2019</v>
      </c>
      <c r="D346" s="61">
        <v>8</v>
      </c>
      <c r="E346" s="62">
        <v>16</v>
      </c>
    </row>
    <row r="347" spans="1:5" x14ac:dyDescent="0.25">
      <c r="A347" s="68" t="s">
        <v>5</v>
      </c>
      <c r="B347" s="69" t="s">
        <v>78</v>
      </c>
      <c r="C347" s="64">
        <v>2019</v>
      </c>
      <c r="D347" s="64">
        <v>8</v>
      </c>
      <c r="E347" s="65">
        <v>7</v>
      </c>
    </row>
    <row r="348" spans="1:5" x14ac:dyDescent="0.25">
      <c r="A348" s="66" t="s">
        <v>5</v>
      </c>
      <c r="B348" s="67" t="s">
        <v>86</v>
      </c>
      <c r="C348" s="61">
        <v>2019</v>
      </c>
      <c r="D348" s="61">
        <v>8</v>
      </c>
      <c r="E348" s="62">
        <v>16</v>
      </c>
    </row>
    <row r="349" spans="1:5" x14ac:dyDescent="0.25">
      <c r="A349" s="68" t="s">
        <v>5</v>
      </c>
      <c r="B349" s="69" t="s">
        <v>20</v>
      </c>
      <c r="C349" s="64">
        <v>2019</v>
      </c>
      <c r="D349" s="64">
        <v>8</v>
      </c>
      <c r="E349" s="65">
        <v>7</v>
      </c>
    </row>
    <row r="350" spans="1:5" x14ac:dyDescent="0.25">
      <c r="A350" s="66" t="s">
        <v>5</v>
      </c>
      <c r="B350" s="67" t="s">
        <v>17</v>
      </c>
      <c r="C350" s="61">
        <v>2019</v>
      </c>
      <c r="D350" s="61">
        <v>8</v>
      </c>
      <c r="E350" s="62">
        <v>0</v>
      </c>
    </row>
    <row r="351" spans="1:5" x14ac:dyDescent="0.25">
      <c r="A351" s="68" t="s">
        <v>5</v>
      </c>
      <c r="B351" s="72" t="s">
        <v>70</v>
      </c>
      <c r="C351" s="64">
        <v>2019</v>
      </c>
      <c r="D351" s="64">
        <v>8</v>
      </c>
      <c r="E351" s="65">
        <v>5</v>
      </c>
    </row>
    <row r="352" spans="1:5" x14ac:dyDescent="0.25">
      <c r="A352" s="66" t="s">
        <v>5</v>
      </c>
      <c r="B352" s="67" t="s">
        <v>15</v>
      </c>
      <c r="C352" s="61">
        <v>2019</v>
      </c>
      <c r="D352" s="61">
        <v>8</v>
      </c>
      <c r="E352" s="62">
        <v>0</v>
      </c>
    </row>
    <row r="353" spans="1:5" x14ac:dyDescent="0.25">
      <c r="A353" s="68" t="s">
        <v>5</v>
      </c>
      <c r="B353" s="69" t="s">
        <v>12</v>
      </c>
      <c r="C353" s="64">
        <v>2019</v>
      </c>
      <c r="D353" s="64">
        <v>8</v>
      </c>
      <c r="E353" s="65">
        <v>0</v>
      </c>
    </row>
    <row r="354" spans="1:5" x14ac:dyDescent="0.25">
      <c r="A354" s="66" t="s">
        <v>5</v>
      </c>
      <c r="B354" s="67" t="s">
        <v>81</v>
      </c>
      <c r="C354" s="61">
        <v>2019</v>
      </c>
      <c r="D354" s="61">
        <v>9</v>
      </c>
      <c r="E354" s="62">
        <v>46</v>
      </c>
    </row>
    <row r="355" spans="1:5" x14ac:dyDescent="0.25">
      <c r="A355" s="68" t="s">
        <v>5</v>
      </c>
      <c r="B355" s="69" t="s">
        <v>13</v>
      </c>
      <c r="C355" s="64">
        <v>2019</v>
      </c>
      <c r="D355" s="64">
        <v>9</v>
      </c>
      <c r="E355" s="65">
        <v>0</v>
      </c>
    </row>
    <row r="356" spans="1:5" x14ac:dyDescent="0.25">
      <c r="A356" s="66" t="s">
        <v>5</v>
      </c>
      <c r="B356" s="67" t="s">
        <v>75</v>
      </c>
      <c r="C356" s="61">
        <v>2019</v>
      </c>
      <c r="D356" s="61">
        <v>9</v>
      </c>
      <c r="E356" s="62">
        <v>71</v>
      </c>
    </row>
    <row r="357" spans="1:5" x14ac:dyDescent="0.25">
      <c r="A357" s="68" t="s">
        <v>5</v>
      </c>
      <c r="B357" s="69" t="s">
        <v>74</v>
      </c>
      <c r="C357" s="64">
        <v>2019</v>
      </c>
      <c r="D357" s="64">
        <v>9</v>
      </c>
      <c r="E357" s="65">
        <v>47</v>
      </c>
    </row>
    <row r="358" spans="1:5" x14ac:dyDescent="0.25">
      <c r="A358" s="66" t="s">
        <v>5</v>
      </c>
      <c r="B358" s="67" t="s">
        <v>18</v>
      </c>
      <c r="C358" s="61">
        <v>2019</v>
      </c>
      <c r="D358" s="61">
        <v>9</v>
      </c>
      <c r="E358" s="62">
        <v>69</v>
      </c>
    </row>
    <row r="359" spans="1:5" x14ac:dyDescent="0.25">
      <c r="A359" s="68" t="s">
        <v>5</v>
      </c>
      <c r="B359" s="69" t="s">
        <v>85</v>
      </c>
      <c r="C359" s="64">
        <v>2019</v>
      </c>
      <c r="D359" s="64">
        <v>9</v>
      </c>
      <c r="E359" s="65">
        <v>76</v>
      </c>
    </row>
    <row r="360" spans="1:5" x14ac:dyDescent="0.25">
      <c r="A360" s="66" t="s">
        <v>5</v>
      </c>
      <c r="B360" s="67" t="s">
        <v>10</v>
      </c>
      <c r="C360" s="61">
        <v>2019</v>
      </c>
      <c r="D360" s="61">
        <v>9</v>
      </c>
      <c r="E360" s="62">
        <v>67</v>
      </c>
    </row>
    <row r="361" spans="1:5" x14ac:dyDescent="0.25">
      <c r="A361" s="68" t="s">
        <v>5</v>
      </c>
      <c r="B361" s="70" t="s">
        <v>158</v>
      </c>
      <c r="C361" s="64">
        <v>2019</v>
      </c>
      <c r="D361" s="64">
        <v>9</v>
      </c>
      <c r="E361" s="65">
        <v>70</v>
      </c>
    </row>
    <row r="362" spans="1:5" x14ac:dyDescent="0.25">
      <c r="A362" s="66" t="s">
        <v>5</v>
      </c>
      <c r="B362" s="67" t="s">
        <v>21</v>
      </c>
      <c r="C362" s="61">
        <v>2019</v>
      </c>
      <c r="D362" s="61">
        <v>9</v>
      </c>
      <c r="E362" s="62">
        <v>28</v>
      </c>
    </row>
    <row r="363" spans="1:5" x14ac:dyDescent="0.25">
      <c r="A363" s="68" t="s">
        <v>5</v>
      </c>
      <c r="B363" s="69" t="s">
        <v>82</v>
      </c>
      <c r="C363" s="64">
        <v>2019</v>
      </c>
      <c r="D363" s="64">
        <v>9</v>
      </c>
      <c r="E363" s="65">
        <v>45</v>
      </c>
    </row>
    <row r="364" spans="1:5" x14ac:dyDescent="0.25">
      <c r="A364" s="66" t="s">
        <v>5</v>
      </c>
      <c r="B364" s="67" t="s">
        <v>24</v>
      </c>
      <c r="C364" s="61">
        <v>2019</v>
      </c>
      <c r="D364" s="61">
        <v>9</v>
      </c>
      <c r="E364" s="62">
        <v>30</v>
      </c>
    </row>
    <row r="365" spans="1:5" x14ac:dyDescent="0.25">
      <c r="A365" s="68" t="s">
        <v>5</v>
      </c>
      <c r="B365" s="69" t="s">
        <v>76</v>
      </c>
      <c r="C365" s="64">
        <v>2019</v>
      </c>
      <c r="D365" s="64">
        <v>9</v>
      </c>
      <c r="E365" s="65">
        <v>17</v>
      </c>
    </row>
    <row r="366" spans="1:5" x14ac:dyDescent="0.25">
      <c r="A366" s="66" t="s">
        <v>5</v>
      </c>
      <c r="B366" s="67" t="s">
        <v>4</v>
      </c>
      <c r="C366" s="61">
        <v>2019</v>
      </c>
      <c r="D366" s="61">
        <v>9</v>
      </c>
      <c r="E366" s="62">
        <v>77</v>
      </c>
    </row>
    <row r="367" spans="1:5" x14ac:dyDescent="0.25">
      <c r="A367" s="68" t="s">
        <v>5</v>
      </c>
      <c r="B367" s="69" t="s">
        <v>1</v>
      </c>
      <c r="C367" s="64">
        <v>2019</v>
      </c>
      <c r="D367" s="64">
        <v>9</v>
      </c>
      <c r="E367" s="65">
        <v>69</v>
      </c>
    </row>
    <row r="368" spans="1:5" x14ac:dyDescent="0.25">
      <c r="A368" s="66" t="s">
        <v>5</v>
      </c>
      <c r="B368" s="67" t="s">
        <v>80</v>
      </c>
      <c r="C368" s="61">
        <v>2019</v>
      </c>
      <c r="D368" s="61">
        <v>9</v>
      </c>
      <c r="E368" s="62">
        <v>55</v>
      </c>
    </row>
    <row r="369" spans="1:5" x14ac:dyDescent="0.25">
      <c r="A369" s="68" t="s">
        <v>5</v>
      </c>
      <c r="B369" s="69" t="s">
        <v>16</v>
      </c>
      <c r="C369" s="64">
        <v>2019</v>
      </c>
      <c r="D369" s="64">
        <v>9</v>
      </c>
      <c r="E369" s="65">
        <v>47</v>
      </c>
    </row>
    <row r="370" spans="1:5" x14ac:dyDescent="0.25">
      <c r="A370" s="66" t="s">
        <v>5</v>
      </c>
      <c r="B370" s="67" t="s">
        <v>23</v>
      </c>
      <c r="C370" s="61">
        <v>2019</v>
      </c>
      <c r="D370" s="61">
        <v>9</v>
      </c>
      <c r="E370" s="62">
        <v>58</v>
      </c>
    </row>
    <row r="371" spans="1:5" x14ac:dyDescent="0.25">
      <c r="A371" s="68" t="s">
        <v>5</v>
      </c>
      <c r="B371" s="69" t="s">
        <v>83</v>
      </c>
      <c r="C371" s="64">
        <v>2019</v>
      </c>
      <c r="D371" s="64">
        <v>9</v>
      </c>
      <c r="E371" s="65">
        <v>12</v>
      </c>
    </row>
    <row r="372" spans="1:5" x14ac:dyDescent="0.25">
      <c r="A372" s="66" t="s">
        <v>5</v>
      </c>
      <c r="B372" s="67" t="s">
        <v>67</v>
      </c>
      <c r="C372" s="61">
        <v>2019</v>
      </c>
      <c r="D372" s="61">
        <v>9</v>
      </c>
      <c r="E372" s="62">
        <v>17</v>
      </c>
    </row>
    <row r="373" spans="1:5" x14ac:dyDescent="0.25">
      <c r="A373" s="68" t="s">
        <v>5</v>
      </c>
      <c r="B373" s="69" t="s">
        <v>89</v>
      </c>
      <c r="C373" s="64">
        <v>2019</v>
      </c>
      <c r="D373" s="64">
        <v>9</v>
      </c>
      <c r="E373" s="65">
        <v>61</v>
      </c>
    </row>
    <row r="374" spans="1:5" x14ac:dyDescent="0.25">
      <c r="A374" s="66" t="s">
        <v>5</v>
      </c>
      <c r="B374" s="67" t="s">
        <v>19</v>
      </c>
      <c r="C374" s="61">
        <v>2019</v>
      </c>
      <c r="D374" s="61">
        <v>9</v>
      </c>
      <c r="E374" s="62">
        <v>61</v>
      </c>
    </row>
    <row r="375" spans="1:5" x14ac:dyDescent="0.25">
      <c r="A375" s="68" t="s">
        <v>5</v>
      </c>
      <c r="B375" s="69" t="s">
        <v>3</v>
      </c>
      <c r="C375" s="64">
        <v>2019</v>
      </c>
      <c r="D375" s="64">
        <v>9</v>
      </c>
      <c r="E375" s="65">
        <v>45</v>
      </c>
    </row>
    <row r="376" spans="1:5" x14ac:dyDescent="0.25">
      <c r="A376" s="66" t="s">
        <v>5</v>
      </c>
      <c r="B376" s="67" t="s">
        <v>9</v>
      </c>
      <c r="C376" s="61">
        <v>2019</v>
      </c>
      <c r="D376" s="61">
        <v>9</v>
      </c>
      <c r="E376" s="62">
        <v>24</v>
      </c>
    </row>
    <row r="377" spans="1:5" x14ac:dyDescent="0.25">
      <c r="A377" s="68" t="s">
        <v>5</v>
      </c>
      <c r="B377" s="69" t="s">
        <v>0</v>
      </c>
      <c r="C377" s="64">
        <v>2019</v>
      </c>
      <c r="D377" s="64">
        <v>9</v>
      </c>
      <c r="E377" s="65">
        <v>26</v>
      </c>
    </row>
    <row r="378" spans="1:5" x14ac:dyDescent="0.25">
      <c r="A378" s="66" t="s">
        <v>5</v>
      </c>
      <c r="B378" s="67" t="s">
        <v>2</v>
      </c>
      <c r="C378" s="61">
        <v>2019</v>
      </c>
      <c r="D378" s="61">
        <v>9</v>
      </c>
      <c r="E378" s="62">
        <v>49</v>
      </c>
    </row>
    <row r="379" spans="1:5" x14ac:dyDescent="0.25">
      <c r="A379" s="68" t="s">
        <v>5</v>
      </c>
      <c r="B379" s="69" t="s">
        <v>68</v>
      </c>
      <c r="C379" s="64">
        <v>2019</v>
      </c>
      <c r="D379" s="64">
        <v>9</v>
      </c>
      <c r="E379" s="65">
        <v>17</v>
      </c>
    </row>
    <row r="380" spans="1:5" x14ac:dyDescent="0.25">
      <c r="A380" s="66" t="s">
        <v>5</v>
      </c>
      <c r="B380" s="67" t="s">
        <v>69</v>
      </c>
      <c r="C380" s="61">
        <v>2019</v>
      </c>
      <c r="D380" s="61">
        <v>9</v>
      </c>
      <c r="E380" s="62">
        <v>10</v>
      </c>
    </row>
    <row r="381" spans="1:5" x14ac:dyDescent="0.25">
      <c r="A381" s="68" t="s">
        <v>5</v>
      </c>
      <c r="B381" s="69" t="s">
        <v>87</v>
      </c>
      <c r="C381" s="64">
        <v>2019</v>
      </c>
      <c r="D381" s="64">
        <v>9</v>
      </c>
      <c r="E381" s="65">
        <v>17</v>
      </c>
    </row>
    <row r="382" spans="1:5" x14ac:dyDescent="0.25">
      <c r="A382" s="66" t="s">
        <v>5</v>
      </c>
      <c r="B382" s="67" t="s">
        <v>88</v>
      </c>
      <c r="C382" s="61">
        <v>2019</v>
      </c>
      <c r="D382" s="61">
        <v>9</v>
      </c>
      <c r="E382" s="62">
        <v>33</v>
      </c>
    </row>
    <row r="383" spans="1:5" x14ac:dyDescent="0.25">
      <c r="A383" s="68" t="s">
        <v>5</v>
      </c>
      <c r="B383" s="69" t="s">
        <v>91</v>
      </c>
      <c r="C383" s="64">
        <v>2019</v>
      </c>
      <c r="D383" s="64">
        <v>9</v>
      </c>
      <c r="E383" s="65">
        <v>59</v>
      </c>
    </row>
    <row r="384" spans="1:5" x14ac:dyDescent="0.25">
      <c r="A384" s="66" t="s">
        <v>5</v>
      </c>
      <c r="B384" s="67" t="s">
        <v>11</v>
      </c>
      <c r="C384" s="61">
        <v>2019</v>
      </c>
      <c r="D384" s="61">
        <v>9</v>
      </c>
      <c r="E384" s="62">
        <v>49</v>
      </c>
    </row>
    <row r="385" spans="1:5" x14ac:dyDescent="0.25">
      <c r="A385" s="68" t="s">
        <v>5</v>
      </c>
      <c r="B385" s="69" t="s">
        <v>79</v>
      </c>
      <c r="C385" s="64">
        <v>2019</v>
      </c>
      <c r="D385" s="64">
        <v>9</v>
      </c>
      <c r="E385" s="65">
        <v>33</v>
      </c>
    </row>
    <row r="386" spans="1:5" x14ac:dyDescent="0.25">
      <c r="A386" s="66" t="s">
        <v>5</v>
      </c>
      <c r="B386" s="67" t="s">
        <v>71</v>
      </c>
      <c r="C386" s="61">
        <v>2019</v>
      </c>
      <c r="D386" s="61">
        <v>9</v>
      </c>
      <c r="E386" s="62">
        <v>43</v>
      </c>
    </row>
    <row r="387" spans="1:5" x14ac:dyDescent="0.25">
      <c r="A387" s="68" t="s">
        <v>5</v>
      </c>
      <c r="B387" s="69" t="s">
        <v>77</v>
      </c>
      <c r="C387" s="64">
        <v>2019</v>
      </c>
      <c r="D387" s="64">
        <v>9</v>
      </c>
      <c r="E387" s="65">
        <v>0</v>
      </c>
    </row>
    <row r="388" spans="1:5" x14ac:dyDescent="0.25">
      <c r="A388" s="66" t="s">
        <v>5</v>
      </c>
      <c r="B388" s="67" t="s">
        <v>90</v>
      </c>
      <c r="C388" s="61">
        <v>2019</v>
      </c>
      <c r="D388" s="61">
        <v>9</v>
      </c>
      <c r="E388" s="62">
        <v>31</v>
      </c>
    </row>
    <row r="389" spans="1:5" x14ac:dyDescent="0.25">
      <c r="A389" s="68" t="s">
        <v>5</v>
      </c>
      <c r="B389" s="69" t="s">
        <v>84</v>
      </c>
      <c r="C389" s="64">
        <v>2019</v>
      </c>
      <c r="D389" s="64">
        <v>9</v>
      </c>
      <c r="E389" s="65">
        <v>21</v>
      </c>
    </row>
    <row r="390" spans="1:5" x14ac:dyDescent="0.25">
      <c r="A390" s="66" t="s">
        <v>5</v>
      </c>
      <c r="B390" s="67" t="s">
        <v>22</v>
      </c>
      <c r="C390" s="61">
        <v>2019</v>
      </c>
      <c r="D390" s="61">
        <v>9</v>
      </c>
      <c r="E390" s="62">
        <v>19</v>
      </c>
    </row>
    <row r="391" spans="1:5" x14ac:dyDescent="0.25">
      <c r="A391" s="68" t="s">
        <v>5</v>
      </c>
      <c r="B391" s="69" t="s">
        <v>78</v>
      </c>
      <c r="C391" s="64">
        <v>2019</v>
      </c>
      <c r="D391" s="64">
        <v>9</v>
      </c>
      <c r="E391" s="65">
        <v>9</v>
      </c>
    </row>
    <row r="392" spans="1:5" x14ac:dyDescent="0.25">
      <c r="A392" s="66" t="s">
        <v>5</v>
      </c>
      <c r="B392" s="67" t="s">
        <v>86</v>
      </c>
      <c r="C392" s="61">
        <v>2019</v>
      </c>
      <c r="D392" s="61">
        <v>9</v>
      </c>
      <c r="E392" s="62">
        <v>28</v>
      </c>
    </row>
    <row r="393" spans="1:5" x14ac:dyDescent="0.25">
      <c r="A393" s="68" t="s">
        <v>5</v>
      </c>
      <c r="B393" s="69" t="s">
        <v>20</v>
      </c>
      <c r="C393" s="64">
        <v>2019</v>
      </c>
      <c r="D393" s="64">
        <v>9</v>
      </c>
      <c r="E393" s="65">
        <v>12</v>
      </c>
    </row>
    <row r="394" spans="1:5" x14ac:dyDescent="0.25">
      <c r="A394" s="66" t="s">
        <v>5</v>
      </c>
      <c r="B394" s="67" t="s">
        <v>17</v>
      </c>
      <c r="C394" s="61">
        <v>2019</v>
      </c>
      <c r="D394" s="61">
        <v>9</v>
      </c>
      <c r="E394" s="62">
        <v>0</v>
      </c>
    </row>
    <row r="395" spans="1:5" x14ac:dyDescent="0.25">
      <c r="A395" s="68" t="s">
        <v>5</v>
      </c>
      <c r="B395" s="72" t="s">
        <v>70</v>
      </c>
      <c r="C395" s="64">
        <v>2019</v>
      </c>
      <c r="D395" s="64">
        <v>9</v>
      </c>
      <c r="E395" s="65">
        <v>5</v>
      </c>
    </row>
    <row r="396" spans="1:5" x14ac:dyDescent="0.25">
      <c r="A396" s="66" t="s">
        <v>5</v>
      </c>
      <c r="B396" s="67" t="s">
        <v>15</v>
      </c>
      <c r="C396" s="61">
        <v>2019</v>
      </c>
      <c r="D396" s="61">
        <v>9</v>
      </c>
      <c r="E396" s="62">
        <v>2</v>
      </c>
    </row>
    <row r="397" spans="1:5" x14ac:dyDescent="0.25">
      <c r="A397" s="68" t="s">
        <v>5</v>
      </c>
      <c r="B397" s="69" t="s">
        <v>12</v>
      </c>
      <c r="C397" s="64">
        <v>2019</v>
      </c>
      <c r="D397" s="64">
        <v>9</v>
      </c>
      <c r="E397" s="65">
        <v>5</v>
      </c>
    </row>
    <row r="398" spans="1:5" x14ac:dyDescent="0.25">
      <c r="A398" s="66" t="s">
        <v>5</v>
      </c>
      <c r="B398" s="67" t="s">
        <v>81</v>
      </c>
      <c r="C398" s="61">
        <v>2019</v>
      </c>
      <c r="D398" s="61">
        <v>10</v>
      </c>
      <c r="E398" s="62">
        <v>51</v>
      </c>
    </row>
    <row r="399" spans="1:5" x14ac:dyDescent="0.25">
      <c r="A399" s="68" t="s">
        <v>5</v>
      </c>
      <c r="B399" s="69" t="s">
        <v>13</v>
      </c>
      <c r="C399" s="64">
        <v>2019</v>
      </c>
      <c r="D399" s="64">
        <v>10</v>
      </c>
      <c r="E399" s="65">
        <v>0</v>
      </c>
    </row>
    <row r="400" spans="1:5" x14ac:dyDescent="0.25">
      <c r="A400" s="66" t="s">
        <v>5</v>
      </c>
      <c r="B400" s="67" t="s">
        <v>75</v>
      </c>
      <c r="C400" s="61">
        <v>2019</v>
      </c>
      <c r="D400" s="61">
        <v>10</v>
      </c>
      <c r="E400" s="62">
        <v>52</v>
      </c>
    </row>
    <row r="401" spans="1:5" x14ac:dyDescent="0.25">
      <c r="A401" s="68" t="s">
        <v>5</v>
      </c>
      <c r="B401" s="69" t="s">
        <v>74</v>
      </c>
      <c r="C401" s="64">
        <v>2019</v>
      </c>
      <c r="D401" s="64">
        <v>10</v>
      </c>
      <c r="E401" s="65">
        <v>42</v>
      </c>
    </row>
    <row r="402" spans="1:5" x14ac:dyDescent="0.25">
      <c r="A402" s="66" t="s">
        <v>5</v>
      </c>
      <c r="B402" s="67" t="s">
        <v>18</v>
      </c>
      <c r="C402" s="61">
        <v>2019</v>
      </c>
      <c r="D402" s="61">
        <v>10</v>
      </c>
      <c r="E402" s="62">
        <v>59</v>
      </c>
    </row>
    <row r="403" spans="1:5" x14ac:dyDescent="0.25">
      <c r="A403" s="68" t="s">
        <v>5</v>
      </c>
      <c r="B403" s="69" t="s">
        <v>85</v>
      </c>
      <c r="C403" s="64">
        <v>2019</v>
      </c>
      <c r="D403" s="64">
        <v>10</v>
      </c>
      <c r="E403" s="65">
        <v>76</v>
      </c>
    </row>
    <row r="404" spans="1:5" x14ac:dyDescent="0.25">
      <c r="A404" s="66" t="s">
        <v>5</v>
      </c>
      <c r="B404" s="67" t="s">
        <v>10</v>
      </c>
      <c r="C404" s="61">
        <v>2019</v>
      </c>
      <c r="D404" s="61">
        <v>10</v>
      </c>
      <c r="E404" s="62">
        <v>59</v>
      </c>
    </row>
    <row r="405" spans="1:5" x14ac:dyDescent="0.25">
      <c r="A405" s="68" t="s">
        <v>5</v>
      </c>
      <c r="B405" s="70" t="s">
        <v>158</v>
      </c>
      <c r="C405" s="64">
        <v>2019</v>
      </c>
      <c r="D405" s="64">
        <v>10</v>
      </c>
      <c r="E405" s="65">
        <v>70</v>
      </c>
    </row>
    <row r="406" spans="1:5" x14ac:dyDescent="0.25">
      <c r="A406" s="66" t="s">
        <v>5</v>
      </c>
      <c r="B406" s="67" t="s">
        <v>21</v>
      </c>
      <c r="C406" s="61">
        <v>2019</v>
      </c>
      <c r="D406" s="61">
        <v>10</v>
      </c>
      <c r="E406" s="62">
        <v>29</v>
      </c>
    </row>
    <row r="407" spans="1:5" x14ac:dyDescent="0.25">
      <c r="A407" s="68" t="s">
        <v>5</v>
      </c>
      <c r="B407" s="69" t="s">
        <v>82</v>
      </c>
      <c r="C407" s="64">
        <v>2019</v>
      </c>
      <c r="D407" s="64">
        <v>10</v>
      </c>
      <c r="E407" s="65">
        <v>35</v>
      </c>
    </row>
    <row r="408" spans="1:5" x14ac:dyDescent="0.25">
      <c r="A408" s="66" t="s">
        <v>5</v>
      </c>
      <c r="B408" s="67" t="s">
        <v>24</v>
      </c>
      <c r="C408" s="61">
        <v>2019</v>
      </c>
      <c r="D408" s="61">
        <v>10</v>
      </c>
      <c r="E408" s="62">
        <v>25</v>
      </c>
    </row>
    <row r="409" spans="1:5" x14ac:dyDescent="0.25">
      <c r="A409" s="68" t="s">
        <v>5</v>
      </c>
      <c r="B409" s="69" t="s">
        <v>76</v>
      </c>
      <c r="C409" s="64">
        <v>2019</v>
      </c>
      <c r="D409" s="64">
        <v>10</v>
      </c>
      <c r="E409" s="65">
        <v>21</v>
      </c>
    </row>
    <row r="410" spans="1:5" x14ac:dyDescent="0.25">
      <c r="A410" s="66" t="s">
        <v>5</v>
      </c>
      <c r="B410" s="67" t="s">
        <v>4</v>
      </c>
      <c r="C410" s="61">
        <v>2019</v>
      </c>
      <c r="D410" s="61">
        <v>10</v>
      </c>
      <c r="E410" s="62">
        <v>66</v>
      </c>
    </row>
    <row r="411" spans="1:5" x14ac:dyDescent="0.25">
      <c r="A411" s="68" t="s">
        <v>5</v>
      </c>
      <c r="B411" s="69" t="s">
        <v>1</v>
      </c>
      <c r="C411" s="64">
        <v>2019</v>
      </c>
      <c r="D411" s="64">
        <v>10</v>
      </c>
      <c r="E411" s="65">
        <v>69</v>
      </c>
    </row>
    <row r="412" spans="1:5" x14ac:dyDescent="0.25">
      <c r="A412" s="66" t="s">
        <v>5</v>
      </c>
      <c r="B412" s="67" t="s">
        <v>80</v>
      </c>
      <c r="C412" s="61">
        <v>2019</v>
      </c>
      <c r="D412" s="61">
        <v>10</v>
      </c>
      <c r="E412" s="62">
        <v>80</v>
      </c>
    </row>
    <row r="413" spans="1:5" x14ac:dyDescent="0.25">
      <c r="A413" s="68" t="s">
        <v>5</v>
      </c>
      <c r="B413" s="69" t="s">
        <v>16</v>
      </c>
      <c r="C413" s="64">
        <v>2019</v>
      </c>
      <c r="D413" s="64">
        <v>10</v>
      </c>
      <c r="E413" s="65">
        <v>35</v>
      </c>
    </row>
    <row r="414" spans="1:5" x14ac:dyDescent="0.25">
      <c r="A414" s="66" t="s">
        <v>5</v>
      </c>
      <c r="B414" s="67" t="s">
        <v>23</v>
      </c>
      <c r="C414" s="61">
        <v>2019</v>
      </c>
      <c r="D414" s="61">
        <v>10</v>
      </c>
      <c r="E414" s="62">
        <v>48</v>
      </c>
    </row>
    <row r="415" spans="1:5" x14ac:dyDescent="0.25">
      <c r="A415" s="68" t="s">
        <v>5</v>
      </c>
      <c r="B415" s="69" t="s">
        <v>83</v>
      </c>
      <c r="C415" s="64">
        <v>2019</v>
      </c>
      <c r="D415" s="64">
        <v>10</v>
      </c>
      <c r="E415" s="65">
        <v>13</v>
      </c>
    </row>
    <row r="416" spans="1:5" x14ac:dyDescent="0.25">
      <c r="A416" s="66" t="s">
        <v>5</v>
      </c>
      <c r="B416" s="67" t="s">
        <v>67</v>
      </c>
      <c r="C416" s="61">
        <v>2019</v>
      </c>
      <c r="D416" s="61">
        <v>10</v>
      </c>
      <c r="E416" s="62">
        <v>16</v>
      </c>
    </row>
    <row r="417" spans="1:5" x14ac:dyDescent="0.25">
      <c r="A417" s="68" t="s">
        <v>5</v>
      </c>
      <c r="B417" s="69" t="s">
        <v>89</v>
      </c>
      <c r="C417" s="64">
        <v>2019</v>
      </c>
      <c r="D417" s="64">
        <v>10</v>
      </c>
      <c r="E417" s="65">
        <v>49</v>
      </c>
    </row>
    <row r="418" spans="1:5" x14ac:dyDescent="0.25">
      <c r="A418" s="66" t="s">
        <v>5</v>
      </c>
      <c r="B418" s="67" t="s">
        <v>19</v>
      </c>
      <c r="C418" s="61">
        <v>2019</v>
      </c>
      <c r="D418" s="61">
        <v>10</v>
      </c>
      <c r="E418" s="62">
        <v>50</v>
      </c>
    </row>
    <row r="419" spans="1:5" x14ac:dyDescent="0.25">
      <c r="A419" s="68" t="s">
        <v>5</v>
      </c>
      <c r="B419" s="69" t="s">
        <v>3</v>
      </c>
      <c r="C419" s="64">
        <v>2019</v>
      </c>
      <c r="D419" s="64">
        <v>10</v>
      </c>
      <c r="E419" s="65">
        <v>35</v>
      </c>
    </row>
    <row r="420" spans="1:5" x14ac:dyDescent="0.25">
      <c r="A420" s="66" t="s">
        <v>5</v>
      </c>
      <c r="B420" s="67" t="s">
        <v>9</v>
      </c>
      <c r="C420" s="61">
        <v>2019</v>
      </c>
      <c r="D420" s="61">
        <v>10</v>
      </c>
      <c r="E420" s="62">
        <v>22</v>
      </c>
    </row>
    <row r="421" spans="1:5" x14ac:dyDescent="0.25">
      <c r="A421" s="68" t="s">
        <v>5</v>
      </c>
      <c r="B421" s="69" t="s">
        <v>0</v>
      </c>
      <c r="C421" s="64">
        <v>2019</v>
      </c>
      <c r="D421" s="64">
        <v>10</v>
      </c>
      <c r="E421" s="65">
        <v>26</v>
      </c>
    </row>
    <row r="422" spans="1:5" x14ac:dyDescent="0.25">
      <c r="A422" s="66" t="s">
        <v>5</v>
      </c>
      <c r="B422" s="67" t="s">
        <v>2</v>
      </c>
      <c r="C422" s="61">
        <v>2019</v>
      </c>
      <c r="D422" s="61">
        <v>10</v>
      </c>
      <c r="E422" s="62">
        <v>35</v>
      </c>
    </row>
    <row r="423" spans="1:5" x14ac:dyDescent="0.25">
      <c r="A423" s="68" t="s">
        <v>5</v>
      </c>
      <c r="B423" s="69" t="s">
        <v>68</v>
      </c>
      <c r="C423" s="64">
        <v>2019</v>
      </c>
      <c r="D423" s="64">
        <v>10</v>
      </c>
      <c r="E423" s="65">
        <v>6</v>
      </c>
    </row>
    <row r="424" spans="1:5" x14ac:dyDescent="0.25">
      <c r="A424" s="66" t="s">
        <v>5</v>
      </c>
      <c r="B424" s="67" t="s">
        <v>69</v>
      </c>
      <c r="C424" s="61">
        <v>2019</v>
      </c>
      <c r="D424" s="61">
        <v>10</v>
      </c>
      <c r="E424" s="62">
        <v>10</v>
      </c>
    </row>
    <row r="425" spans="1:5" x14ac:dyDescent="0.25">
      <c r="A425" s="68" t="s">
        <v>5</v>
      </c>
      <c r="B425" s="69" t="s">
        <v>87</v>
      </c>
      <c r="C425" s="64">
        <v>2019</v>
      </c>
      <c r="D425" s="64">
        <v>10</v>
      </c>
      <c r="E425" s="65">
        <v>12</v>
      </c>
    </row>
    <row r="426" spans="1:5" x14ac:dyDescent="0.25">
      <c r="A426" s="66" t="s">
        <v>5</v>
      </c>
      <c r="B426" s="67" t="s">
        <v>88</v>
      </c>
      <c r="C426" s="61">
        <v>2019</v>
      </c>
      <c r="D426" s="61">
        <v>10</v>
      </c>
      <c r="E426" s="62">
        <v>24</v>
      </c>
    </row>
    <row r="427" spans="1:5" x14ac:dyDescent="0.25">
      <c r="A427" s="68" t="s">
        <v>5</v>
      </c>
      <c r="B427" s="69" t="s">
        <v>91</v>
      </c>
      <c r="C427" s="64">
        <v>2019</v>
      </c>
      <c r="D427" s="64">
        <v>10</v>
      </c>
      <c r="E427" s="65">
        <v>66</v>
      </c>
    </row>
    <row r="428" spans="1:5" x14ac:dyDescent="0.25">
      <c r="A428" s="66" t="s">
        <v>5</v>
      </c>
      <c r="B428" s="67" t="s">
        <v>11</v>
      </c>
      <c r="C428" s="61">
        <v>2019</v>
      </c>
      <c r="D428" s="61">
        <v>10</v>
      </c>
      <c r="E428" s="62">
        <v>35</v>
      </c>
    </row>
    <row r="429" spans="1:5" x14ac:dyDescent="0.25">
      <c r="A429" s="68" t="s">
        <v>5</v>
      </c>
      <c r="B429" s="69" t="s">
        <v>79</v>
      </c>
      <c r="C429" s="64">
        <v>2019</v>
      </c>
      <c r="D429" s="64">
        <v>10</v>
      </c>
      <c r="E429" s="65">
        <v>27</v>
      </c>
    </row>
    <row r="430" spans="1:5" x14ac:dyDescent="0.25">
      <c r="A430" s="66" t="s">
        <v>5</v>
      </c>
      <c r="B430" s="67" t="s">
        <v>71</v>
      </c>
      <c r="C430" s="61">
        <v>2019</v>
      </c>
      <c r="D430" s="61">
        <v>10</v>
      </c>
      <c r="E430" s="62">
        <v>33</v>
      </c>
    </row>
    <row r="431" spans="1:5" x14ac:dyDescent="0.25">
      <c r="A431" s="68" t="s">
        <v>5</v>
      </c>
      <c r="B431" s="69" t="s">
        <v>77</v>
      </c>
      <c r="C431" s="64">
        <v>2019</v>
      </c>
      <c r="D431" s="64">
        <v>10</v>
      </c>
      <c r="E431" s="65">
        <v>5</v>
      </c>
    </row>
    <row r="432" spans="1:5" x14ac:dyDescent="0.25">
      <c r="A432" s="66" t="s">
        <v>5</v>
      </c>
      <c r="B432" s="67" t="s">
        <v>90</v>
      </c>
      <c r="C432" s="61">
        <v>2019</v>
      </c>
      <c r="D432" s="61">
        <v>10</v>
      </c>
      <c r="E432" s="62">
        <v>41</v>
      </c>
    </row>
    <row r="433" spans="1:5" x14ac:dyDescent="0.25">
      <c r="A433" s="68" t="s">
        <v>5</v>
      </c>
      <c r="B433" s="69" t="s">
        <v>84</v>
      </c>
      <c r="C433" s="64">
        <v>2019</v>
      </c>
      <c r="D433" s="64">
        <v>10</v>
      </c>
      <c r="E433" s="65">
        <v>10</v>
      </c>
    </row>
    <row r="434" spans="1:5" x14ac:dyDescent="0.25">
      <c r="A434" s="66" t="s">
        <v>5</v>
      </c>
      <c r="B434" s="67" t="s">
        <v>22</v>
      </c>
      <c r="C434" s="61">
        <v>2019</v>
      </c>
      <c r="D434" s="61">
        <v>10</v>
      </c>
      <c r="E434" s="62">
        <v>11</v>
      </c>
    </row>
    <row r="435" spans="1:5" x14ac:dyDescent="0.25">
      <c r="A435" s="68" t="s">
        <v>5</v>
      </c>
      <c r="B435" s="69" t="s">
        <v>78</v>
      </c>
      <c r="C435" s="64">
        <v>2019</v>
      </c>
      <c r="D435" s="64">
        <v>10</v>
      </c>
      <c r="E435" s="65">
        <v>11</v>
      </c>
    </row>
    <row r="436" spans="1:5" x14ac:dyDescent="0.25">
      <c r="A436" s="66" t="s">
        <v>5</v>
      </c>
      <c r="B436" s="67" t="s">
        <v>86</v>
      </c>
      <c r="C436" s="61">
        <v>2019</v>
      </c>
      <c r="D436" s="61">
        <v>10</v>
      </c>
      <c r="E436" s="62">
        <v>36</v>
      </c>
    </row>
    <row r="437" spans="1:5" x14ac:dyDescent="0.25">
      <c r="A437" s="68" t="s">
        <v>5</v>
      </c>
      <c r="B437" s="69" t="s">
        <v>20</v>
      </c>
      <c r="C437" s="64">
        <v>2019</v>
      </c>
      <c r="D437" s="64">
        <v>10</v>
      </c>
      <c r="E437" s="65">
        <v>23</v>
      </c>
    </row>
    <row r="438" spans="1:5" x14ac:dyDescent="0.25">
      <c r="A438" s="66" t="s">
        <v>5</v>
      </c>
      <c r="B438" s="67" t="s">
        <v>17</v>
      </c>
      <c r="C438" s="61">
        <v>2019</v>
      </c>
      <c r="D438" s="61">
        <v>10</v>
      </c>
      <c r="E438" s="62">
        <v>3</v>
      </c>
    </row>
    <row r="439" spans="1:5" x14ac:dyDescent="0.25">
      <c r="A439" s="68" t="s">
        <v>5</v>
      </c>
      <c r="B439" s="72" t="s">
        <v>70</v>
      </c>
      <c r="C439" s="64">
        <v>2019</v>
      </c>
      <c r="D439" s="64">
        <v>10</v>
      </c>
      <c r="E439" s="65">
        <v>5</v>
      </c>
    </row>
    <row r="440" spans="1:5" x14ac:dyDescent="0.25">
      <c r="A440" s="66" t="s">
        <v>5</v>
      </c>
      <c r="B440" s="67" t="s">
        <v>15</v>
      </c>
      <c r="C440" s="61">
        <v>2019</v>
      </c>
      <c r="D440" s="61">
        <v>10</v>
      </c>
      <c r="E440" s="62">
        <v>4</v>
      </c>
    </row>
    <row r="441" spans="1:5" x14ac:dyDescent="0.25">
      <c r="A441" s="68" t="s">
        <v>5</v>
      </c>
      <c r="B441" s="69" t="s">
        <v>12</v>
      </c>
      <c r="C441" s="64">
        <v>2019</v>
      </c>
      <c r="D441" s="64">
        <v>10</v>
      </c>
      <c r="E441" s="65">
        <v>4</v>
      </c>
    </row>
    <row r="442" spans="1:5" x14ac:dyDescent="0.25">
      <c r="A442" s="66" t="s">
        <v>5</v>
      </c>
      <c r="B442" s="67" t="s">
        <v>81</v>
      </c>
      <c r="C442" s="61">
        <v>2019</v>
      </c>
      <c r="D442" s="61">
        <v>11</v>
      </c>
      <c r="E442" s="62">
        <v>45</v>
      </c>
    </row>
    <row r="443" spans="1:5" x14ac:dyDescent="0.25">
      <c r="A443" s="68" t="s">
        <v>5</v>
      </c>
      <c r="B443" s="69" t="s">
        <v>13</v>
      </c>
      <c r="C443" s="64">
        <v>2019</v>
      </c>
      <c r="D443" s="64">
        <v>11</v>
      </c>
      <c r="E443" s="65">
        <v>3</v>
      </c>
    </row>
    <row r="444" spans="1:5" x14ac:dyDescent="0.25">
      <c r="A444" s="66" t="s">
        <v>5</v>
      </c>
      <c r="B444" s="67" t="s">
        <v>75</v>
      </c>
      <c r="C444" s="61">
        <v>2019</v>
      </c>
      <c r="D444" s="61">
        <v>11</v>
      </c>
      <c r="E444" s="62">
        <v>43</v>
      </c>
    </row>
    <row r="445" spans="1:5" x14ac:dyDescent="0.25">
      <c r="A445" s="68" t="s">
        <v>5</v>
      </c>
      <c r="B445" s="69" t="s">
        <v>74</v>
      </c>
      <c r="C445" s="64">
        <v>2019</v>
      </c>
      <c r="D445" s="64">
        <v>11</v>
      </c>
      <c r="E445" s="65">
        <v>32</v>
      </c>
    </row>
    <row r="446" spans="1:5" x14ac:dyDescent="0.25">
      <c r="A446" s="66" t="s">
        <v>5</v>
      </c>
      <c r="B446" s="67" t="s">
        <v>18</v>
      </c>
      <c r="C446" s="61">
        <v>2019</v>
      </c>
      <c r="D446" s="61">
        <v>11</v>
      </c>
      <c r="E446" s="62">
        <v>72</v>
      </c>
    </row>
    <row r="447" spans="1:5" x14ac:dyDescent="0.25">
      <c r="A447" s="68" t="s">
        <v>5</v>
      </c>
      <c r="B447" s="69" t="s">
        <v>85</v>
      </c>
      <c r="C447" s="64">
        <v>2019</v>
      </c>
      <c r="D447" s="64">
        <v>11</v>
      </c>
      <c r="E447" s="65">
        <v>79</v>
      </c>
    </row>
    <row r="448" spans="1:5" x14ac:dyDescent="0.25">
      <c r="A448" s="66" t="s">
        <v>5</v>
      </c>
      <c r="B448" s="67" t="s">
        <v>10</v>
      </c>
      <c r="C448" s="61">
        <v>2019</v>
      </c>
      <c r="D448" s="61">
        <v>11</v>
      </c>
      <c r="E448" s="62">
        <v>51</v>
      </c>
    </row>
    <row r="449" spans="1:5" x14ac:dyDescent="0.25">
      <c r="A449" s="68" t="s">
        <v>5</v>
      </c>
      <c r="B449" s="70" t="s">
        <v>158</v>
      </c>
      <c r="C449" s="64">
        <v>2019</v>
      </c>
      <c r="D449" s="64">
        <v>11</v>
      </c>
      <c r="E449" s="65">
        <v>61</v>
      </c>
    </row>
    <row r="450" spans="1:5" x14ac:dyDescent="0.25">
      <c r="A450" s="66" t="s">
        <v>5</v>
      </c>
      <c r="B450" s="67" t="s">
        <v>21</v>
      </c>
      <c r="C450" s="61">
        <v>2019</v>
      </c>
      <c r="D450" s="61">
        <v>11</v>
      </c>
      <c r="E450" s="62">
        <v>19</v>
      </c>
    </row>
    <row r="451" spans="1:5" x14ac:dyDescent="0.25">
      <c r="A451" s="68" t="s">
        <v>5</v>
      </c>
      <c r="B451" s="69" t="s">
        <v>82</v>
      </c>
      <c r="C451" s="64">
        <v>2019</v>
      </c>
      <c r="D451" s="64">
        <v>11</v>
      </c>
      <c r="E451" s="65">
        <v>38</v>
      </c>
    </row>
    <row r="452" spans="1:5" x14ac:dyDescent="0.25">
      <c r="A452" s="66" t="s">
        <v>5</v>
      </c>
      <c r="B452" s="67" t="s">
        <v>24</v>
      </c>
      <c r="C452" s="61">
        <v>2019</v>
      </c>
      <c r="D452" s="61">
        <v>11</v>
      </c>
      <c r="E452" s="62">
        <v>19</v>
      </c>
    </row>
    <row r="453" spans="1:5" x14ac:dyDescent="0.25">
      <c r="A453" s="68" t="s">
        <v>5</v>
      </c>
      <c r="B453" s="69" t="s">
        <v>76</v>
      </c>
      <c r="C453" s="64">
        <v>2019</v>
      </c>
      <c r="D453" s="64">
        <v>11</v>
      </c>
      <c r="E453" s="65">
        <v>17</v>
      </c>
    </row>
    <row r="454" spans="1:5" x14ac:dyDescent="0.25">
      <c r="A454" s="66" t="s">
        <v>5</v>
      </c>
      <c r="B454" s="67" t="s">
        <v>4</v>
      </c>
      <c r="C454" s="61">
        <v>2019</v>
      </c>
      <c r="D454" s="61">
        <v>11</v>
      </c>
      <c r="E454" s="62">
        <v>45</v>
      </c>
    </row>
    <row r="455" spans="1:5" x14ac:dyDescent="0.25">
      <c r="A455" s="68" t="s">
        <v>5</v>
      </c>
      <c r="B455" s="69" t="s">
        <v>1</v>
      </c>
      <c r="C455" s="64">
        <v>2019</v>
      </c>
      <c r="D455" s="64">
        <v>11</v>
      </c>
      <c r="E455" s="65">
        <v>60</v>
      </c>
    </row>
    <row r="456" spans="1:5" x14ac:dyDescent="0.25">
      <c r="A456" s="66" t="s">
        <v>5</v>
      </c>
      <c r="B456" s="67" t="s">
        <v>80</v>
      </c>
      <c r="C456" s="61">
        <v>2019</v>
      </c>
      <c r="D456" s="61">
        <v>11</v>
      </c>
      <c r="E456" s="62">
        <v>62</v>
      </c>
    </row>
    <row r="457" spans="1:5" x14ac:dyDescent="0.25">
      <c r="A457" s="68" t="s">
        <v>5</v>
      </c>
      <c r="B457" s="69" t="s">
        <v>16</v>
      </c>
      <c r="C457" s="64">
        <v>2019</v>
      </c>
      <c r="D457" s="64">
        <v>11</v>
      </c>
      <c r="E457" s="65">
        <v>25</v>
      </c>
    </row>
    <row r="458" spans="1:5" x14ac:dyDescent="0.25">
      <c r="A458" s="66" t="s">
        <v>5</v>
      </c>
      <c r="B458" s="67" t="s">
        <v>23</v>
      </c>
      <c r="C458" s="61">
        <v>2019</v>
      </c>
      <c r="D458" s="61">
        <v>11</v>
      </c>
      <c r="E458" s="62">
        <v>46</v>
      </c>
    </row>
    <row r="459" spans="1:5" x14ac:dyDescent="0.25">
      <c r="A459" s="68" t="s">
        <v>5</v>
      </c>
      <c r="B459" s="69" t="s">
        <v>83</v>
      </c>
      <c r="C459" s="64">
        <v>2019</v>
      </c>
      <c r="D459" s="64">
        <v>11</v>
      </c>
      <c r="E459" s="65">
        <v>10</v>
      </c>
    </row>
    <row r="460" spans="1:5" x14ac:dyDescent="0.25">
      <c r="A460" s="66" t="s">
        <v>5</v>
      </c>
      <c r="B460" s="67" t="s">
        <v>67</v>
      </c>
      <c r="C460" s="61">
        <v>2019</v>
      </c>
      <c r="D460" s="61">
        <v>11</v>
      </c>
      <c r="E460" s="62">
        <v>18</v>
      </c>
    </row>
    <row r="461" spans="1:5" x14ac:dyDescent="0.25">
      <c r="A461" s="68" t="s">
        <v>5</v>
      </c>
      <c r="B461" s="69" t="s">
        <v>89</v>
      </c>
      <c r="C461" s="64">
        <v>2019</v>
      </c>
      <c r="D461" s="64">
        <v>11</v>
      </c>
      <c r="E461" s="65">
        <v>40</v>
      </c>
    </row>
    <row r="462" spans="1:5" x14ac:dyDescent="0.25">
      <c r="A462" s="66" t="s">
        <v>5</v>
      </c>
      <c r="B462" s="67" t="s">
        <v>19</v>
      </c>
      <c r="C462" s="61">
        <v>2019</v>
      </c>
      <c r="D462" s="61">
        <v>11</v>
      </c>
      <c r="E462" s="62">
        <v>33</v>
      </c>
    </row>
    <row r="463" spans="1:5" x14ac:dyDescent="0.25">
      <c r="A463" s="68" t="s">
        <v>5</v>
      </c>
      <c r="B463" s="69" t="s">
        <v>3</v>
      </c>
      <c r="C463" s="64">
        <v>2019</v>
      </c>
      <c r="D463" s="64">
        <v>11</v>
      </c>
      <c r="E463" s="65">
        <v>16</v>
      </c>
    </row>
    <row r="464" spans="1:5" x14ac:dyDescent="0.25">
      <c r="A464" s="66" t="s">
        <v>5</v>
      </c>
      <c r="B464" s="67" t="s">
        <v>9</v>
      </c>
      <c r="C464" s="61">
        <v>2019</v>
      </c>
      <c r="D464" s="61">
        <v>11</v>
      </c>
      <c r="E464" s="62">
        <v>14</v>
      </c>
    </row>
    <row r="465" spans="1:5" x14ac:dyDescent="0.25">
      <c r="A465" s="68" t="s">
        <v>5</v>
      </c>
      <c r="B465" s="69" t="s">
        <v>0</v>
      </c>
      <c r="C465" s="64">
        <v>2019</v>
      </c>
      <c r="D465" s="64">
        <v>11</v>
      </c>
      <c r="E465" s="65">
        <v>19</v>
      </c>
    </row>
    <row r="466" spans="1:5" x14ac:dyDescent="0.25">
      <c r="A466" s="66" t="s">
        <v>5</v>
      </c>
      <c r="B466" s="67" t="s">
        <v>2</v>
      </c>
      <c r="C466" s="61">
        <v>2019</v>
      </c>
      <c r="D466" s="61">
        <v>11</v>
      </c>
      <c r="E466" s="62">
        <v>29</v>
      </c>
    </row>
    <row r="467" spans="1:5" x14ac:dyDescent="0.25">
      <c r="A467" s="68" t="s">
        <v>5</v>
      </c>
      <c r="B467" s="69" t="s">
        <v>68</v>
      </c>
      <c r="C467" s="64">
        <v>2019</v>
      </c>
      <c r="D467" s="64">
        <v>11</v>
      </c>
      <c r="E467" s="65">
        <v>7</v>
      </c>
    </row>
    <row r="468" spans="1:5" x14ac:dyDescent="0.25">
      <c r="A468" s="66" t="s">
        <v>5</v>
      </c>
      <c r="B468" s="67" t="s">
        <v>69</v>
      </c>
      <c r="C468" s="61">
        <v>2019</v>
      </c>
      <c r="D468" s="61">
        <v>11</v>
      </c>
      <c r="E468" s="62">
        <v>16</v>
      </c>
    </row>
    <row r="469" spans="1:5" x14ac:dyDescent="0.25">
      <c r="A469" s="68" t="s">
        <v>5</v>
      </c>
      <c r="B469" s="69" t="s">
        <v>87</v>
      </c>
      <c r="C469" s="64">
        <v>2019</v>
      </c>
      <c r="D469" s="64">
        <v>11</v>
      </c>
      <c r="E469" s="65">
        <v>13</v>
      </c>
    </row>
    <row r="470" spans="1:5" x14ac:dyDescent="0.25">
      <c r="A470" s="66" t="s">
        <v>5</v>
      </c>
      <c r="B470" s="67" t="s">
        <v>88</v>
      </c>
      <c r="C470" s="61">
        <v>2019</v>
      </c>
      <c r="D470" s="61">
        <v>11</v>
      </c>
      <c r="E470" s="62">
        <v>15</v>
      </c>
    </row>
    <row r="471" spans="1:5" x14ac:dyDescent="0.25">
      <c r="A471" s="68" t="s">
        <v>5</v>
      </c>
      <c r="B471" s="69" t="s">
        <v>91</v>
      </c>
      <c r="C471" s="64">
        <v>2019</v>
      </c>
      <c r="D471" s="64">
        <v>11</v>
      </c>
      <c r="E471" s="65">
        <v>65</v>
      </c>
    </row>
    <row r="472" spans="1:5" x14ac:dyDescent="0.25">
      <c r="A472" s="66" t="s">
        <v>5</v>
      </c>
      <c r="B472" s="67" t="s">
        <v>11</v>
      </c>
      <c r="C472" s="61">
        <v>2019</v>
      </c>
      <c r="D472" s="61">
        <v>11</v>
      </c>
      <c r="E472" s="62">
        <v>22</v>
      </c>
    </row>
    <row r="473" spans="1:5" x14ac:dyDescent="0.25">
      <c r="A473" s="68" t="s">
        <v>5</v>
      </c>
      <c r="B473" s="69" t="s">
        <v>79</v>
      </c>
      <c r="C473" s="64">
        <v>2019</v>
      </c>
      <c r="D473" s="64">
        <v>11</v>
      </c>
      <c r="E473" s="65">
        <v>21</v>
      </c>
    </row>
    <row r="474" spans="1:5" x14ac:dyDescent="0.25">
      <c r="A474" s="66" t="s">
        <v>5</v>
      </c>
      <c r="B474" s="67" t="s">
        <v>71</v>
      </c>
      <c r="C474" s="61">
        <v>2019</v>
      </c>
      <c r="D474" s="61">
        <v>11</v>
      </c>
      <c r="E474" s="62">
        <v>13</v>
      </c>
    </row>
    <row r="475" spans="1:5" x14ac:dyDescent="0.25">
      <c r="A475" s="68" t="s">
        <v>5</v>
      </c>
      <c r="B475" s="69" t="s">
        <v>77</v>
      </c>
      <c r="C475" s="64">
        <v>2019</v>
      </c>
      <c r="D475" s="64">
        <v>11</v>
      </c>
      <c r="E475" s="65">
        <v>0</v>
      </c>
    </row>
    <row r="476" spans="1:5" x14ac:dyDescent="0.25">
      <c r="A476" s="66" t="s">
        <v>5</v>
      </c>
      <c r="B476" s="67" t="s">
        <v>90</v>
      </c>
      <c r="C476" s="61">
        <v>2019</v>
      </c>
      <c r="D476" s="61">
        <v>11</v>
      </c>
      <c r="E476" s="62">
        <v>15</v>
      </c>
    </row>
    <row r="477" spans="1:5" x14ac:dyDescent="0.25">
      <c r="A477" s="68" t="s">
        <v>5</v>
      </c>
      <c r="B477" s="69" t="s">
        <v>84</v>
      </c>
      <c r="C477" s="64">
        <v>2019</v>
      </c>
      <c r="D477" s="64">
        <v>11</v>
      </c>
      <c r="E477" s="65">
        <v>5</v>
      </c>
    </row>
    <row r="478" spans="1:5" x14ac:dyDescent="0.25">
      <c r="A478" s="66" t="s">
        <v>5</v>
      </c>
      <c r="B478" s="67" t="s">
        <v>22</v>
      </c>
      <c r="C478" s="61">
        <v>2019</v>
      </c>
      <c r="D478" s="61">
        <v>11</v>
      </c>
      <c r="E478" s="62">
        <v>5</v>
      </c>
    </row>
    <row r="479" spans="1:5" x14ac:dyDescent="0.25">
      <c r="A479" s="68" t="s">
        <v>5</v>
      </c>
      <c r="B479" s="69" t="s">
        <v>78</v>
      </c>
      <c r="C479" s="64">
        <v>2019</v>
      </c>
      <c r="D479" s="64">
        <v>11</v>
      </c>
      <c r="E479" s="65">
        <v>10</v>
      </c>
    </row>
    <row r="480" spans="1:5" x14ac:dyDescent="0.25">
      <c r="A480" s="66" t="s">
        <v>5</v>
      </c>
      <c r="B480" s="67" t="s">
        <v>86</v>
      </c>
      <c r="C480" s="61">
        <v>2019</v>
      </c>
      <c r="D480" s="61">
        <v>11</v>
      </c>
      <c r="E480" s="62">
        <v>33</v>
      </c>
    </row>
    <row r="481" spans="1:5" x14ac:dyDescent="0.25">
      <c r="A481" s="68" t="s">
        <v>5</v>
      </c>
      <c r="B481" s="69" t="s">
        <v>20</v>
      </c>
      <c r="C481" s="64">
        <v>2019</v>
      </c>
      <c r="D481" s="64">
        <v>11</v>
      </c>
      <c r="E481" s="65">
        <v>26</v>
      </c>
    </row>
    <row r="482" spans="1:5" x14ac:dyDescent="0.25">
      <c r="A482" s="66" t="s">
        <v>5</v>
      </c>
      <c r="B482" s="67" t="s">
        <v>17</v>
      </c>
      <c r="C482" s="61">
        <v>2019</v>
      </c>
      <c r="D482" s="61">
        <v>11</v>
      </c>
      <c r="E482" s="62">
        <v>2</v>
      </c>
    </row>
    <row r="483" spans="1:5" x14ac:dyDescent="0.25">
      <c r="A483" s="68" t="s">
        <v>5</v>
      </c>
      <c r="B483" s="72" t="s">
        <v>70</v>
      </c>
      <c r="C483" s="64">
        <v>2019</v>
      </c>
      <c r="D483" s="64">
        <v>11</v>
      </c>
      <c r="E483" s="65">
        <v>7</v>
      </c>
    </row>
    <row r="484" spans="1:5" x14ac:dyDescent="0.25">
      <c r="A484" s="66" t="s">
        <v>5</v>
      </c>
      <c r="B484" s="67" t="s">
        <v>15</v>
      </c>
      <c r="C484" s="61">
        <v>2019</v>
      </c>
      <c r="D484" s="61">
        <v>11</v>
      </c>
      <c r="E484" s="62">
        <v>2</v>
      </c>
    </row>
    <row r="485" spans="1:5" x14ac:dyDescent="0.25">
      <c r="A485" s="68" t="s">
        <v>5</v>
      </c>
      <c r="B485" s="69" t="s">
        <v>12</v>
      </c>
      <c r="C485" s="64">
        <v>2019</v>
      </c>
      <c r="D485" s="64">
        <v>11</v>
      </c>
      <c r="E485" s="65">
        <v>3</v>
      </c>
    </row>
    <row r="486" spans="1:5" x14ac:dyDescent="0.25">
      <c r="A486" s="66" t="s">
        <v>5</v>
      </c>
      <c r="B486" s="67" t="s">
        <v>81</v>
      </c>
      <c r="C486" s="61">
        <v>2019</v>
      </c>
      <c r="D486" s="61">
        <v>12</v>
      </c>
      <c r="E486" s="62">
        <v>39</v>
      </c>
    </row>
    <row r="487" spans="1:5" x14ac:dyDescent="0.25">
      <c r="A487" s="68" t="s">
        <v>5</v>
      </c>
      <c r="B487" s="69" t="s">
        <v>13</v>
      </c>
      <c r="C487" s="64">
        <v>2019</v>
      </c>
      <c r="D487" s="64">
        <v>12</v>
      </c>
      <c r="E487" s="65">
        <v>0</v>
      </c>
    </row>
    <row r="488" spans="1:5" x14ac:dyDescent="0.25">
      <c r="A488" s="66" t="s">
        <v>5</v>
      </c>
      <c r="B488" s="67" t="s">
        <v>75</v>
      </c>
      <c r="C488" s="61">
        <v>2019</v>
      </c>
      <c r="D488" s="61">
        <v>12</v>
      </c>
      <c r="E488" s="62">
        <v>30</v>
      </c>
    </row>
    <row r="489" spans="1:5" x14ac:dyDescent="0.25">
      <c r="A489" s="68" t="s">
        <v>5</v>
      </c>
      <c r="B489" s="69" t="s">
        <v>74</v>
      </c>
      <c r="C489" s="64">
        <v>2019</v>
      </c>
      <c r="D489" s="64">
        <v>12</v>
      </c>
      <c r="E489" s="65">
        <v>35</v>
      </c>
    </row>
    <row r="490" spans="1:5" x14ac:dyDescent="0.25">
      <c r="A490" s="66" t="s">
        <v>5</v>
      </c>
      <c r="B490" s="67" t="s">
        <v>18</v>
      </c>
      <c r="C490" s="61">
        <v>2019</v>
      </c>
      <c r="D490" s="61">
        <v>12</v>
      </c>
      <c r="E490" s="62">
        <v>49</v>
      </c>
    </row>
    <row r="491" spans="1:5" x14ac:dyDescent="0.25">
      <c r="A491" s="68" t="s">
        <v>5</v>
      </c>
      <c r="B491" s="69" t="s">
        <v>85</v>
      </c>
      <c r="C491" s="64">
        <v>2019</v>
      </c>
      <c r="D491" s="64">
        <v>12</v>
      </c>
      <c r="E491" s="65">
        <v>62</v>
      </c>
    </row>
    <row r="492" spans="1:5" x14ac:dyDescent="0.25">
      <c r="A492" s="66" t="s">
        <v>5</v>
      </c>
      <c r="B492" s="67" t="s">
        <v>10</v>
      </c>
      <c r="C492" s="61">
        <v>2019</v>
      </c>
      <c r="D492" s="61">
        <v>12</v>
      </c>
      <c r="E492" s="62">
        <v>44</v>
      </c>
    </row>
    <row r="493" spans="1:5" x14ac:dyDescent="0.25">
      <c r="A493" s="68" t="s">
        <v>5</v>
      </c>
      <c r="B493" s="70" t="s">
        <v>158</v>
      </c>
      <c r="C493" s="64">
        <v>2019</v>
      </c>
      <c r="D493" s="64">
        <v>12</v>
      </c>
      <c r="E493" s="65">
        <v>39</v>
      </c>
    </row>
    <row r="494" spans="1:5" x14ac:dyDescent="0.25">
      <c r="A494" s="66" t="s">
        <v>5</v>
      </c>
      <c r="B494" s="67" t="s">
        <v>21</v>
      </c>
      <c r="C494" s="61">
        <v>2019</v>
      </c>
      <c r="D494" s="61">
        <v>12</v>
      </c>
      <c r="E494" s="62">
        <v>10</v>
      </c>
    </row>
    <row r="495" spans="1:5" x14ac:dyDescent="0.25">
      <c r="A495" s="68" t="s">
        <v>5</v>
      </c>
      <c r="B495" s="69" t="s">
        <v>82</v>
      </c>
      <c r="C495" s="64">
        <v>2019</v>
      </c>
      <c r="D495" s="64">
        <v>12</v>
      </c>
      <c r="E495" s="65">
        <v>31</v>
      </c>
    </row>
    <row r="496" spans="1:5" x14ac:dyDescent="0.25">
      <c r="A496" s="66" t="s">
        <v>5</v>
      </c>
      <c r="B496" s="67" t="s">
        <v>24</v>
      </c>
      <c r="C496" s="61">
        <v>2019</v>
      </c>
      <c r="D496" s="61">
        <v>12</v>
      </c>
      <c r="E496" s="62">
        <v>11</v>
      </c>
    </row>
    <row r="497" spans="1:5" x14ac:dyDescent="0.25">
      <c r="A497" s="68" t="s">
        <v>5</v>
      </c>
      <c r="B497" s="69" t="s">
        <v>76</v>
      </c>
      <c r="C497" s="64">
        <v>2019</v>
      </c>
      <c r="D497" s="64">
        <v>12</v>
      </c>
      <c r="E497" s="65">
        <v>10</v>
      </c>
    </row>
    <row r="498" spans="1:5" x14ac:dyDescent="0.25">
      <c r="A498" s="66" t="s">
        <v>5</v>
      </c>
      <c r="B498" s="67" t="s">
        <v>4</v>
      </c>
      <c r="C498" s="61">
        <v>2019</v>
      </c>
      <c r="D498" s="61">
        <v>12</v>
      </c>
      <c r="E498" s="62">
        <v>31</v>
      </c>
    </row>
    <row r="499" spans="1:5" x14ac:dyDescent="0.25">
      <c r="A499" s="68" t="s">
        <v>5</v>
      </c>
      <c r="B499" s="69" t="s">
        <v>1</v>
      </c>
      <c r="C499" s="64">
        <v>2019</v>
      </c>
      <c r="D499" s="64">
        <v>12</v>
      </c>
      <c r="E499" s="65">
        <v>52</v>
      </c>
    </row>
    <row r="500" spans="1:5" x14ac:dyDescent="0.25">
      <c r="A500" s="66" t="s">
        <v>5</v>
      </c>
      <c r="B500" s="67" t="s">
        <v>80</v>
      </c>
      <c r="C500" s="61">
        <v>2019</v>
      </c>
      <c r="D500" s="61">
        <v>12</v>
      </c>
      <c r="E500" s="62">
        <v>32</v>
      </c>
    </row>
    <row r="501" spans="1:5" x14ac:dyDescent="0.25">
      <c r="A501" s="68" t="s">
        <v>5</v>
      </c>
      <c r="B501" s="69" t="s">
        <v>16</v>
      </c>
      <c r="C501" s="64">
        <v>2019</v>
      </c>
      <c r="D501" s="64">
        <v>12</v>
      </c>
      <c r="E501" s="65">
        <v>20</v>
      </c>
    </row>
    <row r="502" spans="1:5" x14ac:dyDescent="0.25">
      <c r="A502" s="66" t="s">
        <v>5</v>
      </c>
      <c r="B502" s="67" t="s">
        <v>23</v>
      </c>
      <c r="C502" s="61">
        <v>2019</v>
      </c>
      <c r="D502" s="61">
        <v>12</v>
      </c>
      <c r="E502" s="62">
        <v>32</v>
      </c>
    </row>
    <row r="503" spans="1:5" x14ac:dyDescent="0.25">
      <c r="A503" s="68" t="s">
        <v>5</v>
      </c>
      <c r="B503" s="69" t="s">
        <v>83</v>
      </c>
      <c r="C503" s="64">
        <v>2019</v>
      </c>
      <c r="D503" s="64">
        <v>12</v>
      </c>
      <c r="E503" s="65">
        <v>10</v>
      </c>
    </row>
    <row r="504" spans="1:5" x14ac:dyDescent="0.25">
      <c r="A504" s="66" t="s">
        <v>5</v>
      </c>
      <c r="B504" s="67" t="s">
        <v>67</v>
      </c>
      <c r="C504" s="61">
        <v>2019</v>
      </c>
      <c r="D504" s="61">
        <v>12</v>
      </c>
      <c r="E504" s="62">
        <v>16</v>
      </c>
    </row>
    <row r="505" spans="1:5" x14ac:dyDescent="0.25">
      <c r="A505" s="68" t="s">
        <v>5</v>
      </c>
      <c r="B505" s="69" t="s">
        <v>89</v>
      </c>
      <c r="C505" s="64">
        <v>2019</v>
      </c>
      <c r="D505" s="64">
        <v>12</v>
      </c>
      <c r="E505" s="65">
        <v>23</v>
      </c>
    </row>
    <row r="506" spans="1:5" x14ac:dyDescent="0.25">
      <c r="A506" s="66" t="s">
        <v>5</v>
      </c>
      <c r="B506" s="67" t="s">
        <v>19</v>
      </c>
      <c r="C506" s="61">
        <v>2019</v>
      </c>
      <c r="D506" s="61">
        <v>12</v>
      </c>
      <c r="E506" s="62">
        <v>28</v>
      </c>
    </row>
    <row r="507" spans="1:5" x14ac:dyDescent="0.25">
      <c r="A507" s="68" t="s">
        <v>5</v>
      </c>
      <c r="B507" s="69" t="s">
        <v>3</v>
      </c>
      <c r="C507" s="64">
        <v>2019</v>
      </c>
      <c r="D507" s="64">
        <v>12</v>
      </c>
      <c r="E507" s="65">
        <v>17</v>
      </c>
    </row>
    <row r="508" spans="1:5" x14ac:dyDescent="0.25">
      <c r="A508" s="66" t="s">
        <v>5</v>
      </c>
      <c r="B508" s="67" t="s">
        <v>9</v>
      </c>
      <c r="C508" s="61">
        <v>2019</v>
      </c>
      <c r="D508" s="61">
        <v>12</v>
      </c>
      <c r="E508" s="62">
        <v>15</v>
      </c>
    </row>
    <row r="509" spans="1:5" x14ac:dyDescent="0.25">
      <c r="A509" s="68" t="s">
        <v>5</v>
      </c>
      <c r="B509" s="69" t="s">
        <v>0</v>
      </c>
      <c r="C509" s="64">
        <v>2019</v>
      </c>
      <c r="D509" s="64">
        <v>12</v>
      </c>
      <c r="E509" s="65">
        <v>21</v>
      </c>
    </row>
    <row r="510" spans="1:5" x14ac:dyDescent="0.25">
      <c r="A510" s="66" t="s">
        <v>5</v>
      </c>
      <c r="B510" s="67" t="s">
        <v>2</v>
      </c>
      <c r="C510" s="61">
        <v>2019</v>
      </c>
      <c r="D510" s="61">
        <v>12</v>
      </c>
      <c r="E510" s="62">
        <v>26</v>
      </c>
    </row>
    <row r="511" spans="1:5" x14ac:dyDescent="0.25">
      <c r="A511" s="68" t="s">
        <v>5</v>
      </c>
      <c r="B511" s="69" t="s">
        <v>68</v>
      </c>
      <c r="C511" s="64">
        <v>2019</v>
      </c>
      <c r="D511" s="64">
        <v>12</v>
      </c>
      <c r="E511" s="65">
        <v>7</v>
      </c>
    </row>
    <row r="512" spans="1:5" x14ac:dyDescent="0.25">
      <c r="A512" s="66" t="s">
        <v>5</v>
      </c>
      <c r="B512" s="67" t="s">
        <v>69</v>
      </c>
      <c r="C512" s="61">
        <v>2019</v>
      </c>
      <c r="D512" s="61">
        <v>12</v>
      </c>
      <c r="E512" s="62">
        <v>10</v>
      </c>
    </row>
    <row r="513" spans="1:5" x14ac:dyDescent="0.25">
      <c r="A513" s="68" t="s">
        <v>5</v>
      </c>
      <c r="B513" s="69" t="s">
        <v>87</v>
      </c>
      <c r="C513" s="64">
        <v>2019</v>
      </c>
      <c r="D513" s="64">
        <v>12</v>
      </c>
      <c r="E513" s="65">
        <v>9</v>
      </c>
    </row>
    <row r="514" spans="1:5" x14ac:dyDescent="0.25">
      <c r="A514" s="66" t="s">
        <v>5</v>
      </c>
      <c r="B514" s="67" t="s">
        <v>88</v>
      </c>
      <c r="C514" s="61">
        <v>2019</v>
      </c>
      <c r="D514" s="61">
        <v>12</v>
      </c>
      <c r="E514" s="62">
        <v>13</v>
      </c>
    </row>
    <row r="515" spans="1:5" x14ac:dyDescent="0.25">
      <c r="A515" s="68" t="s">
        <v>5</v>
      </c>
      <c r="B515" s="69" t="s">
        <v>91</v>
      </c>
      <c r="C515" s="64">
        <v>2019</v>
      </c>
      <c r="D515" s="64">
        <v>12</v>
      </c>
      <c r="E515" s="65">
        <v>46</v>
      </c>
    </row>
    <row r="516" spans="1:5" x14ac:dyDescent="0.25">
      <c r="A516" s="66" t="s">
        <v>5</v>
      </c>
      <c r="B516" s="67" t="s">
        <v>11</v>
      </c>
      <c r="C516" s="61">
        <v>2019</v>
      </c>
      <c r="D516" s="61">
        <v>12</v>
      </c>
      <c r="E516" s="62">
        <v>19</v>
      </c>
    </row>
    <row r="517" spans="1:5" x14ac:dyDescent="0.25">
      <c r="A517" s="68" t="s">
        <v>5</v>
      </c>
      <c r="B517" s="69" t="s">
        <v>79</v>
      </c>
      <c r="C517" s="64">
        <v>2019</v>
      </c>
      <c r="D517" s="64">
        <v>12</v>
      </c>
      <c r="E517" s="65">
        <v>17</v>
      </c>
    </row>
    <row r="518" spans="1:5" x14ac:dyDescent="0.25">
      <c r="A518" s="66" t="s">
        <v>5</v>
      </c>
      <c r="B518" s="67" t="s">
        <v>71</v>
      </c>
      <c r="C518" s="61">
        <v>2019</v>
      </c>
      <c r="D518" s="61">
        <v>12</v>
      </c>
      <c r="E518" s="62">
        <v>10</v>
      </c>
    </row>
    <row r="519" spans="1:5" x14ac:dyDescent="0.25">
      <c r="A519" s="68" t="s">
        <v>5</v>
      </c>
      <c r="B519" s="69" t="s">
        <v>77</v>
      </c>
      <c r="C519" s="64">
        <v>2019</v>
      </c>
      <c r="D519" s="64">
        <v>12</v>
      </c>
      <c r="E519" s="65">
        <v>0</v>
      </c>
    </row>
    <row r="520" spans="1:5" x14ac:dyDescent="0.25">
      <c r="A520" s="66" t="s">
        <v>5</v>
      </c>
      <c r="B520" s="67" t="s">
        <v>90</v>
      </c>
      <c r="C520" s="61">
        <v>2019</v>
      </c>
      <c r="D520" s="61">
        <v>12</v>
      </c>
      <c r="E520" s="62">
        <v>48</v>
      </c>
    </row>
    <row r="521" spans="1:5" x14ac:dyDescent="0.25">
      <c r="A521" s="68" t="s">
        <v>5</v>
      </c>
      <c r="B521" s="69" t="s">
        <v>84</v>
      </c>
      <c r="C521" s="64">
        <v>2019</v>
      </c>
      <c r="D521" s="64">
        <v>12</v>
      </c>
      <c r="E521" s="65">
        <v>4</v>
      </c>
    </row>
    <row r="522" spans="1:5" x14ac:dyDescent="0.25">
      <c r="A522" s="66" t="s">
        <v>5</v>
      </c>
      <c r="B522" s="67" t="s">
        <v>22</v>
      </c>
      <c r="C522" s="61">
        <v>2019</v>
      </c>
      <c r="D522" s="61">
        <v>12</v>
      </c>
      <c r="E522" s="62">
        <v>6</v>
      </c>
    </row>
    <row r="523" spans="1:5" x14ac:dyDescent="0.25">
      <c r="A523" s="68" t="s">
        <v>5</v>
      </c>
      <c r="B523" s="69" t="s">
        <v>78</v>
      </c>
      <c r="C523" s="64">
        <v>2019</v>
      </c>
      <c r="D523" s="64">
        <v>12</v>
      </c>
      <c r="E523" s="65">
        <v>12</v>
      </c>
    </row>
    <row r="524" spans="1:5" x14ac:dyDescent="0.25">
      <c r="A524" s="66" t="s">
        <v>5</v>
      </c>
      <c r="B524" s="67" t="s">
        <v>86</v>
      </c>
      <c r="C524" s="61">
        <v>2019</v>
      </c>
      <c r="D524" s="61">
        <v>12</v>
      </c>
      <c r="E524" s="62">
        <v>31</v>
      </c>
    </row>
    <row r="525" spans="1:5" x14ac:dyDescent="0.25">
      <c r="A525" s="68" t="s">
        <v>5</v>
      </c>
      <c r="B525" s="69" t="s">
        <v>20</v>
      </c>
      <c r="C525" s="64">
        <v>2019</v>
      </c>
      <c r="D525" s="64">
        <v>12</v>
      </c>
      <c r="E525" s="65">
        <v>26</v>
      </c>
    </row>
    <row r="526" spans="1:5" x14ac:dyDescent="0.25">
      <c r="A526" s="66" t="s">
        <v>5</v>
      </c>
      <c r="B526" s="67" t="s">
        <v>17</v>
      </c>
      <c r="C526" s="61">
        <v>2019</v>
      </c>
      <c r="D526" s="61">
        <v>12</v>
      </c>
      <c r="E526" s="62">
        <v>0</v>
      </c>
    </row>
    <row r="527" spans="1:5" x14ac:dyDescent="0.25">
      <c r="A527" s="68" t="s">
        <v>5</v>
      </c>
      <c r="B527" s="72" t="s">
        <v>70</v>
      </c>
      <c r="C527" s="64">
        <v>2019</v>
      </c>
      <c r="D527" s="64">
        <v>12</v>
      </c>
      <c r="E527" s="65">
        <v>7</v>
      </c>
    </row>
    <row r="528" spans="1:5" x14ac:dyDescent="0.25">
      <c r="A528" s="66" t="s">
        <v>5</v>
      </c>
      <c r="B528" s="67" t="s">
        <v>15</v>
      </c>
      <c r="C528" s="61">
        <v>2019</v>
      </c>
      <c r="D528" s="61">
        <v>12</v>
      </c>
      <c r="E528" s="62">
        <v>3</v>
      </c>
    </row>
    <row r="529" spans="1:5" x14ac:dyDescent="0.25">
      <c r="A529" s="68" t="s">
        <v>5</v>
      </c>
      <c r="B529" s="69" t="s">
        <v>12</v>
      </c>
      <c r="C529" s="64">
        <v>2019</v>
      </c>
      <c r="D529" s="64">
        <v>12</v>
      </c>
      <c r="E529" s="65">
        <v>0</v>
      </c>
    </row>
    <row r="530" spans="1:5" x14ac:dyDescent="0.25">
      <c r="A530" s="66" t="s">
        <v>81</v>
      </c>
      <c r="B530" s="67" t="s">
        <v>5</v>
      </c>
      <c r="C530" s="61">
        <v>2019</v>
      </c>
      <c r="D530" s="61">
        <v>1</v>
      </c>
      <c r="E530" s="62">
        <v>0</v>
      </c>
    </row>
    <row r="531" spans="1:5" x14ac:dyDescent="0.25">
      <c r="A531" s="68" t="s">
        <v>13</v>
      </c>
      <c r="B531" s="69" t="s">
        <v>5</v>
      </c>
      <c r="C531" s="64">
        <v>2019</v>
      </c>
      <c r="D531" s="64">
        <v>1</v>
      </c>
      <c r="E531" s="65">
        <v>0</v>
      </c>
    </row>
    <row r="532" spans="1:5" x14ac:dyDescent="0.25">
      <c r="A532" s="66" t="s">
        <v>75</v>
      </c>
      <c r="B532" s="67" t="s">
        <v>5</v>
      </c>
      <c r="C532" s="61">
        <v>2019</v>
      </c>
      <c r="D532" s="61">
        <v>1</v>
      </c>
      <c r="E532" s="62">
        <v>10</v>
      </c>
    </row>
    <row r="533" spans="1:5" x14ac:dyDescent="0.25">
      <c r="A533" s="68" t="s">
        <v>74</v>
      </c>
      <c r="B533" s="69" t="s">
        <v>5</v>
      </c>
      <c r="C533" s="64">
        <v>2019</v>
      </c>
      <c r="D533" s="64">
        <v>1</v>
      </c>
      <c r="E533" s="65">
        <v>2</v>
      </c>
    </row>
    <row r="534" spans="1:5" x14ac:dyDescent="0.25">
      <c r="A534" s="66" t="s">
        <v>18</v>
      </c>
      <c r="B534" s="67" t="s">
        <v>5</v>
      </c>
      <c r="C534" s="61">
        <v>2019</v>
      </c>
      <c r="D534" s="61">
        <v>1</v>
      </c>
      <c r="E534" s="62">
        <v>3</v>
      </c>
    </row>
    <row r="535" spans="1:5" x14ac:dyDescent="0.25">
      <c r="A535" s="68" t="s">
        <v>85</v>
      </c>
      <c r="B535" s="69" t="s">
        <v>5</v>
      </c>
      <c r="C535" s="64">
        <v>2019</v>
      </c>
      <c r="D535" s="64">
        <v>1</v>
      </c>
      <c r="E535" s="65">
        <v>6</v>
      </c>
    </row>
    <row r="536" spans="1:5" x14ac:dyDescent="0.25">
      <c r="A536" s="66" t="s">
        <v>10</v>
      </c>
      <c r="B536" s="67" t="s">
        <v>5</v>
      </c>
      <c r="C536" s="61">
        <v>2019</v>
      </c>
      <c r="D536" s="61">
        <v>1</v>
      </c>
      <c r="E536" s="62">
        <v>20</v>
      </c>
    </row>
    <row r="537" spans="1:5" x14ac:dyDescent="0.25">
      <c r="A537" s="68" t="s">
        <v>14</v>
      </c>
      <c r="B537" s="69" t="s">
        <v>5</v>
      </c>
      <c r="C537" s="64">
        <v>2019</v>
      </c>
      <c r="D537" s="64">
        <v>1</v>
      </c>
      <c r="E537" s="65">
        <v>3</v>
      </c>
    </row>
    <row r="538" spans="1:5" x14ac:dyDescent="0.25">
      <c r="A538" s="66" t="s">
        <v>21</v>
      </c>
      <c r="B538" s="67" t="s">
        <v>5</v>
      </c>
      <c r="C538" s="61">
        <v>2019</v>
      </c>
      <c r="D538" s="61">
        <v>1</v>
      </c>
      <c r="E538" s="62">
        <v>13</v>
      </c>
    </row>
    <row r="539" spans="1:5" x14ac:dyDescent="0.25">
      <c r="A539" s="68" t="s">
        <v>82</v>
      </c>
      <c r="B539" s="69" t="s">
        <v>5</v>
      </c>
      <c r="C539" s="64">
        <v>2019</v>
      </c>
      <c r="D539" s="64">
        <v>1</v>
      </c>
      <c r="E539" s="65">
        <v>0</v>
      </c>
    </row>
    <row r="540" spans="1:5" x14ac:dyDescent="0.25">
      <c r="A540" s="66" t="s">
        <v>24</v>
      </c>
      <c r="B540" s="67" t="s">
        <v>5</v>
      </c>
      <c r="C540" s="61">
        <v>2019</v>
      </c>
      <c r="D540" s="61">
        <v>1</v>
      </c>
      <c r="E540" s="62">
        <v>6</v>
      </c>
    </row>
    <row r="541" spans="1:5" x14ac:dyDescent="0.25">
      <c r="A541" s="68" t="s">
        <v>76</v>
      </c>
      <c r="B541" s="69" t="s">
        <v>5</v>
      </c>
      <c r="C541" s="64">
        <v>2019</v>
      </c>
      <c r="D541" s="64">
        <v>1</v>
      </c>
      <c r="E541" s="65">
        <v>8</v>
      </c>
    </row>
    <row r="542" spans="1:5" x14ac:dyDescent="0.25">
      <c r="A542" s="66" t="s">
        <v>4</v>
      </c>
      <c r="B542" s="67" t="s">
        <v>5</v>
      </c>
      <c r="C542" s="61">
        <v>2019</v>
      </c>
      <c r="D542" s="61">
        <v>1</v>
      </c>
      <c r="E542" s="62">
        <v>14</v>
      </c>
    </row>
    <row r="543" spans="1:5" x14ac:dyDescent="0.25">
      <c r="A543" s="68" t="s">
        <v>1</v>
      </c>
      <c r="B543" s="69" t="s">
        <v>5</v>
      </c>
      <c r="C543" s="64">
        <v>2019</v>
      </c>
      <c r="D543" s="64">
        <v>1</v>
      </c>
      <c r="E543" s="65">
        <v>25</v>
      </c>
    </row>
    <row r="544" spans="1:5" x14ac:dyDescent="0.25">
      <c r="A544" s="66" t="s">
        <v>80</v>
      </c>
      <c r="B544" s="67" t="s">
        <v>5</v>
      </c>
      <c r="C544" s="61">
        <v>2019</v>
      </c>
      <c r="D544" s="61">
        <v>1</v>
      </c>
      <c r="E544" s="62">
        <v>19</v>
      </c>
    </row>
    <row r="545" spans="1:5" x14ac:dyDescent="0.25">
      <c r="A545" s="68" t="s">
        <v>16</v>
      </c>
      <c r="B545" s="69" t="s">
        <v>5</v>
      </c>
      <c r="C545" s="64">
        <v>2019</v>
      </c>
      <c r="D545" s="64">
        <v>1</v>
      </c>
      <c r="E545" s="65">
        <v>24</v>
      </c>
    </row>
    <row r="546" spans="1:5" x14ac:dyDescent="0.25">
      <c r="A546" s="66" t="s">
        <v>23</v>
      </c>
      <c r="B546" s="67" t="s">
        <v>5</v>
      </c>
      <c r="C546" s="61">
        <v>2019</v>
      </c>
      <c r="D546" s="61">
        <v>1</v>
      </c>
      <c r="E546" s="62">
        <v>41</v>
      </c>
    </row>
    <row r="547" spans="1:5" x14ac:dyDescent="0.25">
      <c r="A547" s="68" t="s">
        <v>83</v>
      </c>
      <c r="B547" s="69" t="s">
        <v>5</v>
      </c>
      <c r="C547" s="64">
        <v>2019</v>
      </c>
      <c r="D547" s="64">
        <v>1</v>
      </c>
      <c r="E547" s="65">
        <v>13</v>
      </c>
    </row>
    <row r="548" spans="1:5" x14ac:dyDescent="0.25">
      <c r="A548" s="66" t="s">
        <v>67</v>
      </c>
      <c r="B548" s="67" t="s">
        <v>5</v>
      </c>
      <c r="C548" s="61">
        <v>2019</v>
      </c>
      <c r="D548" s="61">
        <v>1</v>
      </c>
      <c r="E548" s="62">
        <v>17</v>
      </c>
    </row>
    <row r="549" spans="1:5" x14ac:dyDescent="0.25">
      <c r="A549" s="68" t="s">
        <v>89</v>
      </c>
      <c r="B549" s="69" t="s">
        <v>5</v>
      </c>
      <c r="C549" s="64">
        <v>2019</v>
      </c>
      <c r="D549" s="64">
        <v>1</v>
      </c>
      <c r="E549" s="65">
        <v>43</v>
      </c>
    </row>
    <row r="550" spans="1:5" x14ac:dyDescent="0.25">
      <c r="A550" s="66" t="s">
        <v>19</v>
      </c>
      <c r="B550" s="67" t="s">
        <v>5</v>
      </c>
      <c r="C550" s="61">
        <v>2019</v>
      </c>
      <c r="D550" s="61">
        <v>1</v>
      </c>
      <c r="E550" s="62">
        <v>23</v>
      </c>
    </row>
    <row r="551" spans="1:5" x14ac:dyDescent="0.25">
      <c r="A551" s="68" t="s">
        <v>3</v>
      </c>
      <c r="B551" s="69" t="s">
        <v>5</v>
      </c>
      <c r="C551" s="64">
        <v>2019</v>
      </c>
      <c r="D551" s="64">
        <v>1</v>
      </c>
      <c r="E551" s="65">
        <v>41</v>
      </c>
    </row>
    <row r="552" spans="1:5" x14ac:dyDescent="0.25">
      <c r="A552" s="66" t="s">
        <v>9</v>
      </c>
      <c r="B552" s="67" t="s">
        <v>5</v>
      </c>
      <c r="C552" s="61">
        <v>2019</v>
      </c>
      <c r="D552" s="61">
        <v>1</v>
      </c>
      <c r="E552" s="62">
        <v>22</v>
      </c>
    </row>
    <row r="553" spans="1:5" x14ac:dyDescent="0.25">
      <c r="A553" s="68" t="s">
        <v>0</v>
      </c>
      <c r="B553" s="69" t="s">
        <v>5</v>
      </c>
      <c r="C553" s="64">
        <v>2019</v>
      </c>
      <c r="D553" s="64">
        <v>1</v>
      </c>
      <c r="E553" s="65">
        <v>25</v>
      </c>
    </row>
    <row r="554" spans="1:5" x14ac:dyDescent="0.25">
      <c r="A554" s="66" t="s">
        <v>2</v>
      </c>
      <c r="B554" s="67" t="s">
        <v>5</v>
      </c>
      <c r="C554" s="61">
        <v>2019</v>
      </c>
      <c r="D554" s="61">
        <v>1</v>
      </c>
      <c r="E554" s="62">
        <v>69</v>
      </c>
    </row>
    <row r="555" spans="1:5" x14ac:dyDescent="0.25">
      <c r="A555" s="68" t="s">
        <v>68</v>
      </c>
      <c r="B555" s="69" t="s">
        <v>5</v>
      </c>
      <c r="C555" s="64">
        <v>2019</v>
      </c>
      <c r="D555" s="64">
        <v>1</v>
      </c>
      <c r="E555" s="65">
        <v>18</v>
      </c>
    </row>
    <row r="556" spans="1:5" x14ac:dyDescent="0.25">
      <c r="A556" s="66" t="s">
        <v>69</v>
      </c>
      <c r="B556" s="67" t="s">
        <v>5</v>
      </c>
      <c r="C556" s="61">
        <v>2019</v>
      </c>
      <c r="D556" s="61">
        <v>1</v>
      </c>
      <c r="E556" s="62">
        <v>20</v>
      </c>
    </row>
    <row r="557" spans="1:5" x14ac:dyDescent="0.25">
      <c r="A557" s="68" t="s">
        <v>87</v>
      </c>
      <c r="B557" s="69" t="s">
        <v>5</v>
      </c>
      <c r="C557" s="64">
        <v>2019</v>
      </c>
      <c r="D557" s="64">
        <v>1</v>
      </c>
      <c r="E557" s="65">
        <v>25</v>
      </c>
    </row>
    <row r="558" spans="1:5" x14ac:dyDescent="0.25">
      <c r="A558" s="66" t="s">
        <v>88</v>
      </c>
      <c r="B558" s="67" t="s">
        <v>5</v>
      </c>
      <c r="C558" s="61">
        <v>2019</v>
      </c>
      <c r="D558" s="61">
        <v>1</v>
      </c>
      <c r="E558" s="62">
        <v>27</v>
      </c>
    </row>
    <row r="559" spans="1:5" x14ac:dyDescent="0.25">
      <c r="A559" s="68" t="s">
        <v>91</v>
      </c>
      <c r="B559" s="69" t="s">
        <v>5</v>
      </c>
      <c r="C559" s="64">
        <v>2019</v>
      </c>
      <c r="D559" s="64">
        <v>1</v>
      </c>
      <c r="E559" s="65">
        <v>54</v>
      </c>
    </row>
    <row r="560" spans="1:5" x14ac:dyDescent="0.25">
      <c r="A560" s="66" t="s">
        <v>11</v>
      </c>
      <c r="B560" s="67" t="s">
        <v>5</v>
      </c>
      <c r="C560" s="61">
        <v>2019</v>
      </c>
      <c r="D560" s="61">
        <v>1</v>
      </c>
      <c r="E560" s="62">
        <v>32</v>
      </c>
    </row>
    <row r="561" spans="1:5" x14ac:dyDescent="0.25">
      <c r="A561" s="68" t="s">
        <v>79</v>
      </c>
      <c r="B561" s="69" t="s">
        <v>5</v>
      </c>
      <c r="C561" s="64">
        <v>2019</v>
      </c>
      <c r="D561" s="64">
        <v>1</v>
      </c>
      <c r="E561" s="65">
        <v>64</v>
      </c>
    </row>
    <row r="562" spans="1:5" x14ac:dyDescent="0.25">
      <c r="A562" s="66" t="s">
        <v>71</v>
      </c>
      <c r="B562" s="67" t="s">
        <v>5</v>
      </c>
      <c r="C562" s="61">
        <v>2019</v>
      </c>
      <c r="D562" s="61">
        <v>1</v>
      </c>
      <c r="E562" s="62">
        <v>10</v>
      </c>
    </row>
    <row r="563" spans="1:5" x14ac:dyDescent="0.25">
      <c r="A563" s="68" t="s">
        <v>77</v>
      </c>
      <c r="B563" s="69" t="s">
        <v>5</v>
      </c>
      <c r="C563" s="64">
        <v>2019</v>
      </c>
      <c r="D563" s="64">
        <v>1</v>
      </c>
      <c r="E563" s="65">
        <v>0</v>
      </c>
    </row>
    <row r="564" spans="1:5" x14ac:dyDescent="0.25">
      <c r="A564" s="66" t="s">
        <v>90</v>
      </c>
      <c r="B564" s="67" t="s">
        <v>5</v>
      </c>
      <c r="C564" s="61">
        <v>2019</v>
      </c>
      <c r="D564" s="61">
        <v>1</v>
      </c>
      <c r="E564" s="62">
        <v>45</v>
      </c>
    </row>
    <row r="565" spans="1:5" x14ac:dyDescent="0.25">
      <c r="A565" s="68" t="s">
        <v>84</v>
      </c>
      <c r="B565" s="69" t="s">
        <v>5</v>
      </c>
      <c r="C565" s="64">
        <v>2019</v>
      </c>
      <c r="D565" s="64">
        <v>1</v>
      </c>
      <c r="E565" s="65">
        <v>11</v>
      </c>
    </row>
    <row r="566" spans="1:5" x14ac:dyDescent="0.25">
      <c r="A566" s="66" t="s">
        <v>22</v>
      </c>
      <c r="B566" s="67" t="s">
        <v>5</v>
      </c>
      <c r="C566" s="61">
        <v>2019</v>
      </c>
      <c r="D566" s="61">
        <v>1</v>
      </c>
      <c r="E566" s="62">
        <v>42</v>
      </c>
    </row>
    <row r="567" spans="1:5" x14ac:dyDescent="0.25">
      <c r="A567" s="68" t="s">
        <v>78</v>
      </c>
      <c r="B567" s="69" t="s">
        <v>5</v>
      </c>
      <c r="C567" s="64">
        <v>2019</v>
      </c>
      <c r="D567" s="64">
        <v>1</v>
      </c>
      <c r="E567" s="65">
        <v>0</v>
      </c>
    </row>
    <row r="568" spans="1:5" x14ac:dyDescent="0.25">
      <c r="A568" s="66" t="s">
        <v>86</v>
      </c>
      <c r="B568" s="67" t="s">
        <v>5</v>
      </c>
      <c r="C568" s="61">
        <v>2019</v>
      </c>
      <c r="D568" s="61">
        <v>1</v>
      </c>
      <c r="E568" s="62">
        <v>94</v>
      </c>
    </row>
    <row r="569" spans="1:5" x14ac:dyDescent="0.25">
      <c r="A569" s="68" t="s">
        <v>20</v>
      </c>
      <c r="B569" s="69" t="s">
        <v>5</v>
      </c>
      <c r="C569" s="64">
        <v>2019</v>
      </c>
      <c r="D569" s="64">
        <v>1</v>
      </c>
      <c r="E569" s="65">
        <v>79</v>
      </c>
    </row>
    <row r="570" spans="1:5" x14ac:dyDescent="0.25">
      <c r="A570" s="66" t="s">
        <v>17</v>
      </c>
      <c r="B570" s="67" t="s">
        <v>5</v>
      </c>
      <c r="C570" s="61">
        <v>2019</v>
      </c>
      <c r="D570" s="61">
        <v>1</v>
      </c>
      <c r="E570" s="62">
        <v>40</v>
      </c>
    </row>
    <row r="571" spans="1:5" x14ac:dyDescent="0.25">
      <c r="A571" s="68" t="s">
        <v>70</v>
      </c>
      <c r="B571" s="69" t="s">
        <v>5</v>
      </c>
      <c r="C571" s="64">
        <v>2019</v>
      </c>
      <c r="D571" s="64">
        <v>1</v>
      </c>
      <c r="E571" s="65">
        <v>73</v>
      </c>
    </row>
    <row r="572" spans="1:5" x14ac:dyDescent="0.25">
      <c r="A572" s="66" t="s">
        <v>15</v>
      </c>
      <c r="B572" s="67" t="s">
        <v>5</v>
      </c>
      <c r="C572" s="61">
        <v>2019</v>
      </c>
      <c r="D572" s="61">
        <v>1</v>
      </c>
      <c r="E572" s="62">
        <v>53</v>
      </c>
    </row>
    <row r="573" spans="1:5" x14ac:dyDescent="0.25">
      <c r="A573" s="68" t="s">
        <v>12</v>
      </c>
      <c r="B573" s="69" t="s">
        <v>5</v>
      </c>
      <c r="C573" s="64">
        <v>2019</v>
      </c>
      <c r="D573" s="64">
        <v>1</v>
      </c>
      <c r="E573" s="65">
        <v>12</v>
      </c>
    </row>
    <row r="574" spans="1:5" x14ac:dyDescent="0.25">
      <c r="A574" s="66" t="s">
        <v>81</v>
      </c>
      <c r="B574" s="67" t="s">
        <v>5</v>
      </c>
      <c r="C574" s="61">
        <v>2019</v>
      </c>
      <c r="D574" s="61">
        <v>2</v>
      </c>
      <c r="E574" s="62">
        <v>0</v>
      </c>
    </row>
    <row r="575" spans="1:5" x14ac:dyDescent="0.25">
      <c r="A575" s="68" t="s">
        <v>13</v>
      </c>
      <c r="B575" s="69" t="s">
        <v>5</v>
      </c>
      <c r="C575" s="64">
        <v>2019</v>
      </c>
      <c r="D575" s="64">
        <v>2</v>
      </c>
      <c r="E575" s="65">
        <v>0</v>
      </c>
    </row>
    <row r="576" spans="1:5" x14ac:dyDescent="0.25">
      <c r="A576" s="66" t="s">
        <v>75</v>
      </c>
      <c r="B576" s="67" t="s">
        <v>5</v>
      </c>
      <c r="C576" s="61">
        <v>2019</v>
      </c>
      <c r="D576" s="61">
        <v>2</v>
      </c>
      <c r="E576" s="62">
        <v>4</v>
      </c>
    </row>
    <row r="577" spans="1:5" x14ac:dyDescent="0.25">
      <c r="A577" s="68" t="s">
        <v>74</v>
      </c>
      <c r="B577" s="69" t="s">
        <v>5</v>
      </c>
      <c r="C577" s="64">
        <v>2019</v>
      </c>
      <c r="D577" s="64">
        <v>2</v>
      </c>
      <c r="E577" s="65">
        <v>3</v>
      </c>
    </row>
    <row r="578" spans="1:5" x14ac:dyDescent="0.25">
      <c r="A578" s="66" t="s">
        <v>18</v>
      </c>
      <c r="B578" s="67" t="s">
        <v>5</v>
      </c>
      <c r="C578" s="61">
        <v>2019</v>
      </c>
      <c r="D578" s="61">
        <v>2</v>
      </c>
      <c r="E578" s="62">
        <v>4</v>
      </c>
    </row>
    <row r="579" spans="1:5" x14ac:dyDescent="0.25">
      <c r="A579" s="68" t="s">
        <v>85</v>
      </c>
      <c r="B579" s="69" t="s">
        <v>5</v>
      </c>
      <c r="C579" s="64">
        <v>2019</v>
      </c>
      <c r="D579" s="64">
        <v>2</v>
      </c>
      <c r="E579" s="65">
        <v>15</v>
      </c>
    </row>
    <row r="580" spans="1:5" x14ac:dyDescent="0.25">
      <c r="A580" s="66" t="s">
        <v>10</v>
      </c>
      <c r="B580" s="67" t="s">
        <v>5</v>
      </c>
      <c r="C580" s="61">
        <v>2019</v>
      </c>
      <c r="D580" s="61">
        <v>2</v>
      </c>
      <c r="E580" s="62">
        <v>9</v>
      </c>
    </row>
    <row r="581" spans="1:5" x14ac:dyDescent="0.25">
      <c r="A581" s="68" t="s">
        <v>14</v>
      </c>
      <c r="B581" s="69" t="s">
        <v>5</v>
      </c>
      <c r="C581" s="64">
        <v>2019</v>
      </c>
      <c r="D581" s="64">
        <v>2</v>
      </c>
      <c r="E581" s="65">
        <v>0</v>
      </c>
    </row>
    <row r="582" spans="1:5" x14ac:dyDescent="0.25">
      <c r="A582" s="66" t="s">
        <v>21</v>
      </c>
      <c r="B582" s="67" t="s">
        <v>5</v>
      </c>
      <c r="C582" s="61">
        <v>2019</v>
      </c>
      <c r="D582" s="61">
        <v>2</v>
      </c>
      <c r="E582" s="62">
        <v>3</v>
      </c>
    </row>
    <row r="583" spans="1:5" x14ac:dyDescent="0.25">
      <c r="A583" s="68" t="s">
        <v>82</v>
      </c>
      <c r="B583" s="69" t="s">
        <v>5</v>
      </c>
      <c r="C583" s="64">
        <v>2019</v>
      </c>
      <c r="D583" s="64">
        <v>2</v>
      </c>
      <c r="E583" s="65">
        <v>0</v>
      </c>
    </row>
    <row r="584" spans="1:5" x14ac:dyDescent="0.25">
      <c r="A584" s="66" t="s">
        <v>24</v>
      </c>
      <c r="B584" s="67" t="s">
        <v>5</v>
      </c>
      <c r="C584" s="61">
        <v>2019</v>
      </c>
      <c r="D584" s="61">
        <v>2</v>
      </c>
      <c r="E584" s="62">
        <v>0</v>
      </c>
    </row>
    <row r="585" spans="1:5" x14ac:dyDescent="0.25">
      <c r="A585" s="68" t="s">
        <v>76</v>
      </c>
      <c r="B585" s="69" t="s">
        <v>5</v>
      </c>
      <c r="C585" s="64">
        <v>2019</v>
      </c>
      <c r="D585" s="64">
        <v>2</v>
      </c>
      <c r="E585" s="65">
        <v>6</v>
      </c>
    </row>
    <row r="586" spans="1:5" x14ac:dyDescent="0.25">
      <c r="A586" s="66" t="s">
        <v>4</v>
      </c>
      <c r="B586" s="67" t="s">
        <v>5</v>
      </c>
      <c r="C586" s="61">
        <v>2019</v>
      </c>
      <c r="D586" s="61">
        <v>2</v>
      </c>
      <c r="E586" s="62">
        <v>11</v>
      </c>
    </row>
    <row r="587" spans="1:5" x14ac:dyDescent="0.25">
      <c r="A587" s="68" t="s">
        <v>1</v>
      </c>
      <c r="B587" s="69" t="s">
        <v>5</v>
      </c>
      <c r="C587" s="64">
        <v>2019</v>
      </c>
      <c r="D587" s="64">
        <v>2</v>
      </c>
      <c r="E587" s="65">
        <v>6</v>
      </c>
    </row>
    <row r="588" spans="1:5" x14ac:dyDescent="0.25">
      <c r="A588" s="66" t="s">
        <v>80</v>
      </c>
      <c r="B588" s="67" t="s">
        <v>5</v>
      </c>
      <c r="C588" s="61">
        <v>2019</v>
      </c>
      <c r="D588" s="61">
        <v>2</v>
      </c>
      <c r="E588" s="62">
        <v>60</v>
      </c>
    </row>
    <row r="589" spans="1:5" x14ac:dyDescent="0.25">
      <c r="A589" s="68" t="s">
        <v>16</v>
      </c>
      <c r="B589" s="69" t="s">
        <v>5</v>
      </c>
      <c r="C589" s="64">
        <v>2019</v>
      </c>
      <c r="D589" s="64">
        <v>2</v>
      </c>
      <c r="E589" s="65">
        <v>9</v>
      </c>
    </row>
    <row r="590" spans="1:5" x14ac:dyDescent="0.25">
      <c r="A590" s="66" t="s">
        <v>23</v>
      </c>
      <c r="B590" s="67" t="s">
        <v>5</v>
      </c>
      <c r="C590" s="61">
        <v>2019</v>
      </c>
      <c r="D590" s="61">
        <v>2</v>
      </c>
      <c r="E590" s="62">
        <v>19</v>
      </c>
    </row>
    <row r="591" spans="1:5" x14ac:dyDescent="0.25">
      <c r="A591" s="68" t="s">
        <v>83</v>
      </c>
      <c r="B591" s="69" t="s">
        <v>5</v>
      </c>
      <c r="C591" s="64">
        <v>2019</v>
      </c>
      <c r="D591" s="64">
        <v>2</v>
      </c>
      <c r="E591" s="65">
        <v>7</v>
      </c>
    </row>
    <row r="592" spans="1:5" x14ac:dyDescent="0.25">
      <c r="A592" s="66" t="s">
        <v>67</v>
      </c>
      <c r="B592" s="67" t="s">
        <v>5</v>
      </c>
      <c r="C592" s="61">
        <v>2019</v>
      </c>
      <c r="D592" s="61">
        <v>2</v>
      </c>
      <c r="E592" s="62">
        <v>49</v>
      </c>
    </row>
    <row r="593" spans="1:5" x14ac:dyDescent="0.25">
      <c r="A593" s="68" t="s">
        <v>89</v>
      </c>
      <c r="B593" s="69" t="s">
        <v>5</v>
      </c>
      <c r="C593" s="64">
        <v>2019</v>
      </c>
      <c r="D593" s="64">
        <v>2</v>
      </c>
      <c r="E593" s="65">
        <v>27</v>
      </c>
    </row>
    <row r="594" spans="1:5" x14ac:dyDescent="0.25">
      <c r="A594" s="66" t="s">
        <v>19</v>
      </c>
      <c r="B594" s="67" t="s">
        <v>5</v>
      </c>
      <c r="C594" s="61">
        <v>2019</v>
      </c>
      <c r="D594" s="61">
        <v>2</v>
      </c>
      <c r="E594" s="62">
        <v>10</v>
      </c>
    </row>
    <row r="595" spans="1:5" x14ac:dyDescent="0.25">
      <c r="A595" s="68" t="s">
        <v>3</v>
      </c>
      <c r="B595" s="69" t="s">
        <v>5</v>
      </c>
      <c r="C595" s="64">
        <v>2019</v>
      </c>
      <c r="D595" s="64">
        <v>2</v>
      </c>
      <c r="E595" s="65">
        <v>17</v>
      </c>
    </row>
    <row r="596" spans="1:5" x14ac:dyDescent="0.25">
      <c r="A596" s="66" t="s">
        <v>9</v>
      </c>
      <c r="B596" s="67" t="s">
        <v>5</v>
      </c>
      <c r="C596" s="61">
        <v>2019</v>
      </c>
      <c r="D596" s="61">
        <v>2</v>
      </c>
      <c r="E596" s="62">
        <v>4</v>
      </c>
    </row>
    <row r="597" spans="1:5" x14ac:dyDescent="0.25">
      <c r="A597" s="68" t="s">
        <v>0</v>
      </c>
      <c r="B597" s="69" t="s">
        <v>5</v>
      </c>
      <c r="C597" s="64">
        <v>2019</v>
      </c>
      <c r="D597" s="64">
        <v>2</v>
      </c>
      <c r="E597" s="65">
        <v>8</v>
      </c>
    </row>
    <row r="598" spans="1:5" x14ac:dyDescent="0.25">
      <c r="A598" s="66" t="s">
        <v>2</v>
      </c>
      <c r="B598" s="67" t="s">
        <v>5</v>
      </c>
      <c r="C598" s="61">
        <v>2019</v>
      </c>
      <c r="D598" s="61">
        <v>2</v>
      </c>
      <c r="E598" s="62">
        <v>77</v>
      </c>
    </row>
    <row r="599" spans="1:5" x14ac:dyDescent="0.25">
      <c r="A599" s="68" t="s">
        <v>68</v>
      </c>
      <c r="B599" s="69" t="s">
        <v>5</v>
      </c>
      <c r="C599" s="64">
        <v>2019</v>
      </c>
      <c r="D599" s="64">
        <v>2</v>
      </c>
      <c r="E599" s="65">
        <v>24</v>
      </c>
    </row>
    <row r="600" spans="1:5" x14ac:dyDescent="0.25">
      <c r="A600" s="66" t="s">
        <v>69</v>
      </c>
      <c r="B600" s="67" t="s">
        <v>5</v>
      </c>
      <c r="C600" s="61">
        <v>2019</v>
      </c>
      <c r="D600" s="61">
        <v>2</v>
      </c>
      <c r="E600" s="62">
        <v>14</v>
      </c>
    </row>
    <row r="601" spans="1:5" x14ac:dyDescent="0.25">
      <c r="A601" s="68" t="s">
        <v>87</v>
      </c>
      <c r="B601" s="69" t="s">
        <v>5</v>
      </c>
      <c r="C601" s="64">
        <v>2019</v>
      </c>
      <c r="D601" s="64">
        <v>2</v>
      </c>
      <c r="E601" s="65">
        <v>12</v>
      </c>
    </row>
    <row r="602" spans="1:5" x14ac:dyDescent="0.25">
      <c r="A602" s="66" t="s">
        <v>88</v>
      </c>
      <c r="B602" s="67" t="s">
        <v>5</v>
      </c>
      <c r="C602" s="61">
        <v>2019</v>
      </c>
      <c r="D602" s="61">
        <v>2</v>
      </c>
      <c r="E602" s="62">
        <v>7</v>
      </c>
    </row>
    <row r="603" spans="1:5" x14ac:dyDescent="0.25">
      <c r="A603" s="68" t="s">
        <v>91</v>
      </c>
      <c r="B603" s="69" t="s">
        <v>5</v>
      </c>
      <c r="C603" s="64">
        <v>2019</v>
      </c>
      <c r="D603" s="64">
        <v>2</v>
      </c>
      <c r="E603" s="65">
        <v>40</v>
      </c>
    </row>
    <row r="604" spans="1:5" x14ac:dyDescent="0.25">
      <c r="A604" s="66" t="s">
        <v>11</v>
      </c>
      <c r="B604" s="67" t="s">
        <v>5</v>
      </c>
      <c r="C604" s="61">
        <v>2019</v>
      </c>
      <c r="D604" s="61">
        <v>2</v>
      </c>
      <c r="E604" s="62">
        <v>24</v>
      </c>
    </row>
    <row r="605" spans="1:5" x14ac:dyDescent="0.25">
      <c r="A605" s="68" t="s">
        <v>79</v>
      </c>
      <c r="B605" s="69" t="s">
        <v>5</v>
      </c>
      <c r="C605" s="64">
        <v>2019</v>
      </c>
      <c r="D605" s="64">
        <v>2</v>
      </c>
      <c r="E605" s="65">
        <v>88</v>
      </c>
    </row>
    <row r="606" spans="1:5" x14ac:dyDescent="0.25">
      <c r="A606" s="66" t="s">
        <v>71</v>
      </c>
      <c r="B606" s="67" t="s">
        <v>5</v>
      </c>
      <c r="C606" s="61">
        <v>2019</v>
      </c>
      <c r="D606" s="61">
        <v>2</v>
      </c>
      <c r="E606" s="62">
        <v>7</v>
      </c>
    </row>
    <row r="607" spans="1:5" x14ac:dyDescent="0.25">
      <c r="A607" s="68" t="s">
        <v>77</v>
      </c>
      <c r="B607" s="69" t="s">
        <v>5</v>
      </c>
      <c r="C607" s="64">
        <v>2019</v>
      </c>
      <c r="D607" s="64">
        <v>2</v>
      </c>
      <c r="E607" s="65">
        <v>0</v>
      </c>
    </row>
    <row r="608" spans="1:5" x14ac:dyDescent="0.25">
      <c r="A608" s="66" t="s">
        <v>90</v>
      </c>
      <c r="B608" s="67" t="s">
        <v>5</v>
      </c>
      <c r="C608" s="61">
        <v>2019</v>
      </c>
      <c r="D608" s="61">
        <v>2</v>
      </c>
      <c r="E608" s="62">
        <v>29</v>
      </c>
    </row>
    <row r="609" spans="1:5" x14ac:dyDescent="0.25">
      <c r="A609" s="68" t="s">
        <v>84</v>
      </c>
      <c r="B609" s="69" t="s">
        <v>5</v>
      </c>
      <c r="C609" s="64">
        <v>2019</v>
      </c>
      <c r="D609" s="64">
        <v>2</v>
      </c>
      <c r="E609" s="65">
        <v>12</v>
      </c>
    </row>
    <row r="610" spans="1:5" x14ac:dyDescent="0.25">
      <c r="A610" s="66" t="s">
        <v>22</v>
      </c>
      <c r="B610" s="67" t="s">
        <v>5</v>
      </c>
      <c r="C610" s="61">
        <v>2019</v>
      </c>
      <c r="D610" s="61">
        <v>2</v>
      </c>
      <c r="E610" s="62">
        <v>0</v>
      </c>
    </row>
    <row r="611" spans="1:5" x14ac:dyDescent="0.25">
      <c r="A611" s="68" t="s">
        <v>78</v>
      </c>
      <c r="B611" s="69" t="s">
        <v>5</v>
      </c>
      <c r="C611" s="64">
        <v>2019</v>
      </c>
      <c r="D611" s="64">
        <v>2</v>
      </c>
      <c r="E611" s="65">
        <v>68</v>
      </c>
    </row>
    <row r="612" spans="1:5" x14ac:dyDescent="0.25">
      <c r="A612" s="66" t="s">
        <v>86</v>
      </c>
      <c r="B612" s="67" t="s">
        <v>5</v>
      </c>
      <c r="C612" s="61">
        <v>2019</v>
      </c>
      <c r="D612" s="61">
        <v>2</v>
      </c>
      <c r="E612" s="62">
        <v>87</v>
      </c>
    </row>
    <row r="613" spans="1:5" x14ac:dyDescent="0.25">
      <c r="A613" s="68" t="s">
        <v>20</v>
      </c>
      <c r="B613" s="69" t="s">
        <v>5</v>
      </c>
      <c r="C613" s="64">
        <v>2019</v>
      </c>
      <c r="D613" s="64">
        <v>2</v>
      </c>
      <c r="E613" s="65">
        <v>89</v>
      </c>
    </row>
    <row r="614" spans="1:5" x14ac:dyDescent="0.25">
      <c r="A614" s="66" t="s">
        <v>17</v>
      </c>
      <c r="B614" s="67" t="s">
        <v>5</v>
      </c>
      <c r="C614" s="61">
        <v>2019</v>
      </c>
      <c r="D614" s="61">
        <v>2</v>
      </c>
      <c r="E614" s="62">
        <v>0</v>
      </c>
    </row>
    <row r="615" spans="1:5" x14ac:dyDescent="0.25">
      <c r="A615" s="68" t="s">
        <v>70</v>
      </c>
      <c r="B615" s="69" t="s">
        <v>5</v>
      </c>
      <c r="C615" s="64">
        <v>2019</v>
      </c>
      <c r="D615" s="64">
        <v>2</v>
      </c>
      <c r="E615" s="65">
        <v>30</v>
      </c>
    </row>
    <row r="616" spans="1:5" x14ac:dyDescent="0.25">
      <c r="A616" s="66" t="s">
        <v>15</v>
      </c>
      <c r="B616" s="67" t="s">
        <v>5</v>
      </c>
      <c r="C616" s="61">
        <v>2019</v>
      </c>
      <c r="D616" s="61">
        <v>2</v>
      </c>
      <c r="E616" s="62">
        <v>9</v>
      </c>
    </row>
    <row r="617" spans="1:5" x14ac:dyDescent="0.25">
      <c r="A617" s="68" t="s">
        <v>12</v>
      </c>
      <c r="B617" s="69" t="s">
        <v>5</v>
      </c>
      <c r="C617" s="64">
        <v>2019</v>
      </c>
      <c r="D617" s="64">
        <v>2</v>
      </c>
      <c r="E617" s="65">
        <v>5</v>
      </c>
    </row>
    <row r="618" spans="1:5" x14ac:dyDescent="0.25">
      <c r="A618" s="66" t="s">
        <v>81</v>
      </c>
      <c r="B618" s="67" t="s">
        <v>5</v>
      </c>
      <c r="C618" s="61">
        <v>2019</v>
      </c>
      <c r="D618" s="61">
        <v>3</v>
      </c>
      <c r="E618" s="62">
        <v>0</v>
      </c>
    </row>
    <row r="619" spans="1:5" x14ac:dyDescent="0.25">
      <c r="A619" s="68" t="s">
        <v>13</v>
      </c>
      <c r="B619" s="69" t="s">
        <v>5</v>
      </c>
      <c r="C619" s="64">
        <v>2019</v>
      </c>
      <c r="D619" s="64">
        <v>3</v>
      </c>
      <c r="E619" s="65">
        <v>0</v>
      </c>
    </row>
    <row r="620" spans="1:5" x14ac:dyDescent="0.25">
      <c r="A620" s="66" t="s">
        <v>75</v>
      </c>
      <c r="B620" s="67" t="s">
        <v>5</v>
      </c>
      <c r="C620" s="61">
        <v>2019</v>
      </c>
      <c r="D620" s="61">
        <v>3</v>
      </c>
      <c r="E620" s="62">
        <v>4</v>
      </c>
    </row>
    <row r="621" spans="1:5" x14ac:dyDescent="0.25">
      <c r="A621" s="68" t="s">
        <v>74</v>
      </c>
      <c r="B621" s="69" t="s">
        <v>5</v>
      </c>
      <c r="C621" s="64">
        <v>2019</v>
      </c>
      <c r="D621" s="64">
        <v>3</v>
      </c>
      <c r="E621" s="65">
        <v>4</v>
      </c>
    </row>
    <row r="622" spans="1:5" x14ac:dyDescent="0.25">
      <c r="A622" s="66" t="s">
        <v>18</v>
      </c>
      <c r="B622" s="67" t="s">
        <v>5</v>
      </c>
      <c r="C622" s="61">
        <v>2019</v>
      </c>
      <c r="D622" s="61">
        <v>3</v>
      </c>
      <c r="E622" s="62">
        <v>0</v>
      </c>
    </row>
    <row r="623" spans="1:5" x14ac:dyDescent="0.25">
      <c r="A623" s="68" t="s">
        <v>85</v>
      </c>
      <c r="B623" s="69" t="s">
        <v>5</v>
      </c>
      <c r="C623" s="64">
        <v>2019</v>
      </c>
      <c r="D623" s="64">
        <v>3</v>
      </c>
      <c r="E623" s="65">
        <v>24</v>
      </c>
    </row>
    <row r="624" spans="1:5" x14ac:dyDescent="0.25">
      <c r="A624" s="66" t="s">
        <v>10</v>
      </c>
      <c r="B624" s="67" t="s">
        <v>5</v>
      </c>
      <c r="C624" s="61">
        <v>2019</v>
      </c>
      <c r="D624" s="61">
        <v>3</v>
      </c>
      <c r="E624" s="62">
        <v>15</v>
      </c>
    </row>
    <row r="625" spans="1:5" x14ac:dyDescent="0.25">
      <c r="A625" s="68" t="s">
        <v>14</v>
      </c>
      <c r="B625" s="69" t="s">
        <v>5</v>
      </c>
      <c r="C625" s="64">
        <v>2019</v>
      </c>
      <c r="D625" s="64">
        <v>3</v>
      </c>
      <c r="E625" s="65">
        <v>21</v>
      </c>
    </row>
    <row r="626" spans="1:5" x14ac:dyDescent="0.25">
      <c r="A626" s="66" t="s">
        <v>21</v>
      </c>
      <c r="B626" s="67" t="s">
        <v>5</v>
      </c>
      <c r="C626" s="61">
        <v>2019</v>
      </c>
      <c r="D626" s="61">
        <v>3</v>
      </c>
      <c r="E626" s="62">
        <v>4</v>
      </c>
    </row>
    <row r="627" spans="1:5" x14ac:dyDescent="0.25">
      <c r="A627" s="68" t="s">
        <v>82</v>
      </c>
      <c r="B627" s="69" t="s">
        <v>5</v>
      </c>
      <c r="C627" s="64">
        <v>2019</v>
      </c>
      <c r="D627" s="64">
        <v>3</v>
      </c>
      <c r="E627" s="65">
        <v>10</v>
      </c>
    </row>
    <row r="628" spans="1:5" x14ac:dyDescent="0.25">
      <c r="A628" s="66" t="s">
        <v>24</v>
      </c>
      <c r="B628" s="67" t="s">
        <v>5</v>
      </c>
      <c r="C628" s="61">
        <v>2019</v>
      </c>
      <c r="D628" s="61">
        <v>3</v>
      </c>
      <c r="E628" s="62">
        <v>0</v>
      </c>
    </row>
    <row r="629" spans="1:5" x14ac:dyDescent="0.25">
      <c r="A629" s="68" t="s">
        <v>76</v>
      </c>
      <c r="B629" s="69" t="s">
        <v>5</v>
      </c>
      <c r="C629" s="64">
        <v>2019</v>
      </c>
      <c r="D629" s="64">
        <v>3</v>
      </c>
      <c r="E629" s="65">
        <v>5</v>
      </c>
    </row>
    <row r="630" spans="1:5" x14ac:dyDescent="0.25">
      <c r="A630" s="66" t="s">
        <v>4</v>
      </c>
      <c r="B630" s="67" t="s">
        <v>5</v>
      </c>
      <c r="C630" s="61">
        <v>2019</v>
      </c>
      <c r="D630" s="61">
        <v>3</v>
      </c>
      <c r="E630" s="62">
        <v>11</v>
      </c>
    </row>
    <row r="631" spans="1:5" x14ac:dyDescent="0.25">
      <c r="A631" s="68" t="s">
        <v>1</v>
      </c>
      <c r="B631" s="69" t="s">
        <v>5</v>
      </c>
      <c r="C631" s="64">
        <v>2019</v>
      </c>
      <c r="D631" s="64">
        <v>3</v>
      </c>
      <c r="E631" s="65">
        <v>9</v>
      </c>
    </row>
    <row r="632" spans="1:5" x14ac:dyDescent="0.25">
      <c r="A632" s="66" t="s">
        <v>80</v>
      </c>
      <c r="B632" s="67" t="s">
        <v>5</v>
      </c>
      <c r="C632" s="61">
        <v>2019</v>
      </c>
      <c r="D632" s="61">
        <v>3</v>
      </c>
      <c r="E632" s="62">
        <v>23</v>
      </c>
    </row>
    <row r="633" spans="1:5" x14ac:dyDescent="0.25">
      <c r="A633" s="68" t="s">
        <v>16</v>
      </c>
      <c r="B633" s="69" t="s">
        <v>5</v>
      </c>
      <c r="C633" s="64">
        <v>2019</v>
      </c>
      <c r="D633" s="64">
        <v>3</v>
      </c>
      <c r="E633" s="65">
        <v>10</v>
      </c>
    </row>
    <row r="634" spans="1:5" x14ac:dyDescent="0.25">
      <c r="A634" s="66" t="s">
        <v>23</v>
      </c>
      <c r="B634" s="67" t="s">
        <v>5</v>
      </c>
      <c r="C634" s="61">
        <v>2019</v>
      </c>
      <c r="D634" s="61">
        <v>3</v>
      </c>
      <c r="E634" s="62">
        <v>17</v>
      </c>
    </row>
    <row r="635" spans="1:5" x14ac:dyDescent="0.25">
      <c r="A635" s="68" t="s">
        <v>83</v>
      </c>
      <c r="B635" s="69" t="s">
        <v>5</v>
      </c>
      <c r="C635" s="64">
        <v>2019</v>
      </c>
      <c r="D635" s="64">
        <v>3</v>
      </c>
      <c r="E635" s="65">
        <v>7</v>
      </c>
    </row>
    <row r="636" spans="1:5" x14ac:dyDescent="0.25">
      <c r="A636" s="66" t="s">
        <v>67</v>
      </c>
      <c r="B636" s="67" t="s">
        <v>5</v>
      </c>
      <c r="C636" s="61">
        <v>2019</v>
      </c>
      <c r="D636" s="61">
        <v>3</v>
      </c>
      <c r="E636" s="62">
        <v>48</v>
      </c>
    </row>
    <row r="637" spans="1:5" x14ac:dyDescent="0.25">
      <c r="A637" s="68" t="s">
        <v>89</v>
      </c>
      <c r="B637" s="69" t="s">
        <v>5</v>
      </c>
      <c r="C637" s="64">
        <v>2019</v>
      </c>
      <c r="D637" s="64">
        <v>3</v>
      </c>
      <c r="E637" s="65">
        <v>27</v>
      </c>
    </row>
    <row r="638" spans="1:5" x14ac:dyDescent="0.25">
      <c r="A638" s="66" t="s">
        <v>19</v>
      </c>
      <c r="B638" s="67" t="s">
        <v>5</v>
      </c>
      <c r="C638" s="61">
        <v>2019</v>
      </c>
      <c r="D638" s="61">
        <v>3</v>
      </c>
      <c r="E638" s="62">
        <v>17</v>
      </c>
    </row>
    <row r="639" spans="1:5" x14ac:dyDescent="0.25">
      <c r="A639" s="68" t="s">
        <v>3</v>
      </c>
      <c r="B639" s="69" t="s">
        <v>5</v>
      </c>
      <c r="C639" s="64">
        <v>2019</v>
      </c>
      <c r="D639" s="64">
        <v>3</v>
      </c>
      <c r="E639" s="65">
        <v>24</v>
      </c>
    </row>
    <row r="640" spans="1:5" x14ac:dyDescent="0.25">
      <c r="A640" s="66" t="s">
        <v>9</v>
      </c>
      <c r="B640" s="67" t="s">
        <v>5</v>
      </c>
      <c r="C640" s="61">
        <v>2019</v>
      </c>
      <c r="D640" s="61">
        <v>3</v>
      </c>
      <c r="E640" s="62">
        <v>9</v>
      </c>
    </row>
    <row r="641" spans="1:5" x14ac:dyDescent="0.25">
      <c r="A641" s="68" t="s">
        <v>0</v>
      </c>
      <c r="B641" s="69" t="s">
        <v>5</v>
      </c>
      <c r="C641" s="64">
        <v>2019</v>
      </c>
      <c r="D641" s="64">
        <v>3</v>
      </c>
      <c r="E641" s="65">
        <v>14</v>
      </c>
    </row>
    <row r="642" spans="1:5" x14ac:dyDescent="0.25">
      <c r="A642" s="66" t="s">
        <v>2</v>
      </c>
      <c r="B642" s="67" t="s">
        <v>5</v>
      </c>
      <c r="C642" s="61">
        <v>2019</v>
      </c>
      <c r="D642" s="61">
        <v>3</v>
      </c>
      <c r="E642" s="62">
        <v>86</v>
      </c>
    </row>
    <row r="643" spans="1:5" x14ac:dyDescent="0.25">
      <c r="A643" s="68" t="s">
        <v>68</v>
      </c>
      <c r="B643" s="69" t="s">
        <v>5</v>
      </c>
      <c r="C643" s="64">
        <v>2019</v>
      </c>
      <c r="D643" s="64">
        <v>3</v>
      </c>
      <c r="E643" s="65">
        <v>25</v>
      </c>
    </row>
    <row r="644" spans="1:5" x14ac:dyDescent="0.25">
      <c r="A644" s="66" t="s">
        <v>69</v>
      </c>
      <c r="B644" s="67" t="s">
        <v>5</v>
      </c>
      <c r="C644" s="61">
        <v>2019</v>
      </c>
      <c r="D644" s="61">
        <v>3</v>
      </c>
      <c r="E644" s="62">
        <v>20</v>
      </c>
    </row>
    <row r="645" spans="1:5" x14ac:dyDescent="0.25">
      <c r="A645" s="68" t="s">
        <v>87</v>
      </c>
      <c r="B645" s="69" t="s">
        <v>5</v>
      </c>
      <c r="C645" s="64">
        <v>2019</v>
      </c>
      <c r="D645" s="64">
        <v>3</v>
      </c>
      <c r="E645" s="65">
        <v>16</v>
      </c>
    </row>
    <row r="646" spans="1:5" x14ac:dyDescent="0.25">
      <c r="A646" s="66" t="s">
        <v>88</v>
      </c>
      <c r="B646" s="67" t="s">
        <v>5</v>
      </c>
      <c r="C646" s="61">
        <v>2019</v>
      </c>
      <c r="D646" s="61">
        <v>3</v>
      </c>
      <c r="E646" s="62">
        <v>22</v>
      </c>
    </row>
    <row r="647" spans="1:5" x14ac:dyDescent="0.25">
      <c r="A647" s="68" t="s">
        <v>91</v>
      </c>
      <c r="B647" s="69" t="s">
        <v>5</v>
      </c>
      <c r="C647" s="64">
        <v>2019</v>
      </c>
      <c r="D647" s="64">
        <v>3</v>
      </c>
      <c r="E647" s="65">
        <v>40</v>
      </c>
    </row>
    <row r="648" spans="1:5" x14ac:dyDescent="0.25">
      <c r="A648" s="66" t="s">
        <v>11</v>
      </c>
      <c r="B648" s="67" t="s">
        <v>5</v>
      </c>
      <c r="C648" s="61">
        <v>2019</v>
      </c>
      <c r="D648" s="61">
        <v>3</v>
      </c>
      <c r="E648" s="62">
        <v>44</v>
      </c>
    </row>
    <row r="649" spans="1:5" x14ac:dyDescent="0.25">
      <c r="A649" s="68" t="s">
        <v>79</v>
      </c>
      <c r="B649" s="69" t="s">
        <v>5</v>
      </c>
      <c r="C649" s="64">
        <v>2019</v>
      </c>
      <c r="D649" s="64">
        <v>3</v>
      </c>
      <c r="E649" s="65">
        <v>91</v>
      </c>
    </row>
    <row r="650" spans="1:5" x14ac:dyDescent="0.25">
      <c r="A650" s="66" t="s">
        <v>71</v>
      </c>
      <c r="B650" s="67" t="s">
        <v>5</v>
      </c>
      <c r="C650" s="61">
        <v>2019</v>
      </c>
      <c r="D650" s="61">
        <v>3</v>
      </c>
      <c r="E650" s="62">
        <v>17</v>
      </c>
    </row>
    <row r="651" spans="1:5" x14ac:dyDescent="0.25">
      <c r="A651" s="68" t="s">
        <v>77</v>
      </c>
      <c r="B651" s="69" t="s">
        <v>5</v>
      </c>
      <c r="C651" s="64">
        <v>2019</v>
      </c>
      <c r="D651" s="64">
        <v>3</v>
      </c>
      <c r="E651" s="65">
        <v>0</v>
      </c>
    </row>
    <row r="652" spans="1:5" x14ac:dyDescent="0.25">
      <c r="A652" s="66" t="s">
        <v>90</v>
      </c>
      <c r="B652" s="67" t="s">
        <v>5</v>
      </c>
      <c r="C652" s="61">
        <v>2019</v>
      </c>
      <c r="D652" s="61">
        <v>3</v>
      </c>
      <c r="E652" s="62">
        <v>16</v>
      </c>
    </row>
    <row r="653" spans="1:5" x14ac:dyDescent="0.25">
      <c r="A653" s="68" t="s">
        <v>84</v>
      </c>
      <c r="B653" s="69" t="s">
        <v>5</v>
      </c>
      <c r="C653" s="64">
        <v>2019</v>
      </c>
      <c r="D653" s="64">
        <v>3</v>
      </c>
      <c r="E653" s="65">
        <v>25</v>
      </c>
    </row>
    <row r="654" spans="1:5" x14ac:dyDescent="0.25">
      <c r="A654" s="66" t="s">
        <v>22</v>
      </c>
      <c r="B654" s="67" t="s">
        <v>5</v>
      </c>
      <c r="C654" s="61">
        <v>2019</v>
      </c>
      <c r="D654" s="61">
        <v>3</v>
      </c>
      <c r="E654" s="62">
        <v>0</v>
      </c>
    </row>
    <row r="655" spans="1:5" x14ac:dyDescent="0.25">
      <c r="A655" s="68" t="s">
        <v>78</v>
      </c>
      <c r="B655" s="69" t="s">
        <v>5</v>
      </c>
      <c r="C655" s="64">
        <v>2019</v>
      </c>
      <c r="D655" s="64">
        <v>3</v>
      </c>
      <c r="E655" s="65">
        <v>0</v>
      </c>
    </row>
    <row r="656" spans="1:5" x14ac:dyDescent="0.25">
      <c r="A656" s="66" t="s">
        <v>86</v>
      </c>
      <c r="B656" s="67" t="s">
        <v>5</v>
      </c>
      <c r="C656" s="61">
        <v>2019</v>
      </c>
      <c r="D656" s="61">
        <v>3</v>
      </c>
      <c r="E656" s="62">
        <v>84</v>
      </c>
    </row>
    <row r="657" spans="1:5" x14ac:dyDescent="0.25">
      <c r="A657" s="68" t="s">
        <v>20</v>
      </c>
      <c r="B657" s="69" t="s">
        <v>5</v>
      </c>
      <c r="C657" s="64">
        <v>2019</v>
      </c>
      <c r="D657" s="64">
        <v>3</v>
      </c>
      <c r="E657" s="65">
        <v>95</v>
      </c>
    </row>
    <row r="658" spans="1:5" x14ac:dyDescent="0.25">
      <c r="A658" s="66" t="s">
        <v>17</v>
      </c>
      <c r="B658" s="67" t="s">
        <v>5</v>
      </c>
      <c r="C658" s="61">
        <v>2019</v>
      </c>
      <c r="D658" s="61">
        <v>3</v>
      </c>
      <c r="E658" s="62">
        <v>0</v>
      </c>
    </row>
    <row r="659" spans="1:5" x14ac:dyDescent="0.25">
      <c r="A659" s="68" t="s">
        <v>70</v>
      </c>
      <c r="B659" s="69" t="s">
        <v>5</v>
      </c>
      <c r="C659" s="64">
        <v>2019</v>
      </c>
      <c r="D659" s="64">
        <v>3</v>
      </c>
      <c r="E659" s="65">
        <v>0</v>
      </c>
    </row>
    <row r="660" spans="1:5" x14ac:dyDescent="0.25">
      <c r="A660" s="66" t="s">
        <v>15</v>
      </c>
      <c r="B660" s="67" t="s">
        <v>5</v>
      </c>
      <c r="C660" s="61">
        <v>2019</v>
      </c>
      <c r="D660" s="61">
        <v>3</v>
      </c>
      <c r="E660" s="62">
        <v>0</v>
      </c>
    </row>
    <row r="661" spans="1:5" x14ac:dyDescent="0.25">
      <c r="A661" s="68" t="s">
        <v>12</v>
      </c>
      <c r="B661" s="69" t="s">
        <v>5</v>
      </c>
      <c r="C661" s="64">
        <v>2019</v>
      </c>
      <c r="D661" s="64">
        <v>3</v>
      </c>
      <c r="E661" s="65">
        <v>13</v>
      </c>
    </row>
    <row r="662" spans="1:5" x14ac:dyDescent="0.25">
      <c r="A662" s="66" t="s">
        <v>81</v>
      </c>
      <c r="B662" s="67" t="s">
        <v>5</v>
      </c>
      <c r="C662" s="61">
        <v>2019</v>
      </c>
      <c r="D662" s="61">
        <v>4</v>
      </c>
      <c r="E662" s="62">
        <v>0</v>
      </c>
    </row>
    <row r="663" spans="1:5" x14ac:dyDescent="0.25">
      <c r="A663" s="68" t="s">
        <v>13</v>
      </c>
      <c r="B663" s="69" t="s">
        <v>5</v>
      </c>
      <c r="C663" s="64">
        <v>2019</v>
      </c>
      <c r="D663" s="64">
        <v>4</v>
      </c>
      <c r="E663" s="65">
        <v>0</v>
      </c>
    </row>
    <row r="664" spans="1:5" x14ac:dyDescent="0.25">
      <c r="A664" s="66" t="s">
        <v>75</v>
      </c>
      <c r="B664" s="67" t="s">
        <v>5</v>
      </c>
      <c r="C664" s="61">
        <v>2019</v>
      </c>
      <c r="D664" s="61">
        <v>4</v>
      </c>
      <c r="E664" s="62">
        <v>7</v>
      </c>
    </row>
    <row r="665" spans="1:5" x14ac:dyDescent="0.25">
      <c r="A665" s="68" t="s">
        <v>74</v>
      </c>
      <c r="B665" s="69" t="s">
        <v>5</v>
      </c>
      <c r="C665" s="64">
        <v>2019</v>
      </c>
      <c r="D665" s="64">
        <v>4</v>
      </c>
      <c r="E665" s="65">
        <v>7</v>
      </c>
    </row>
    <row r="666" spans="1:5" x14ac:dyDescent="0.25">
      <c r="A666" s="66" t="s">
        <v>18</v>
      </c>
      <c r="B666" s="67" t="s">
        <v>5</v>
      </c>
      <c r="C666" s="61">
        <v>2019</v>
      </c>
      <c r="D666" s="61">
        <v>4</v>
      </c>
      <c r="E666" s="62">
        <v>13</v>
      </c>
    </row>
    <row r="667" spans="1:5" x14ac:dyDescent="0.25">
      <c r="A667" s="68" t="s">
        <v>85</v>
      </c>
      <c r="B667" s="69" t="s">
        <v>5</v>
      </c>
      <c r="C667" s="64">
        <v>2019</v>
      </c>
      <c r="D667" s="64">
        <v>4</v>
      </c>
      <c r="E667" s="65">
        <v>16</v>
      </c>
    </row>
    <row r="668" spans="1:5" x14ac:dyDescent="0.25">
      <c r="A668" s="66" t="s">
        <v>10</v>
      </c>
      <c r="B668" s="67" t="s">
        <v>5</v>
      </c>
      <c r="C668" s="61">
        <v>2019</v>
      </c>
      <c r="D668" s="61">
        <v>4</v>
      </c>
      <c r="E668" s="62">
        <v>13</v>
      </c>
    </row>
    <row r="669" spans="1:5" x14ac:dyDescent="0.25">
      <c r="A669" s="68" t="s">
        <v>14</v>
      </c>
      <c r="B669" s="69" t="s">
        <v>5</v>
      </c>
      <c r="C669" s="64">
        <v>2019</v>
      </c>
      <c r="D669" s="64">
        <v>4</v>
      </c>
      <c r="E669" s="65">
        <v>0</v>
      </c>
    </row>
    <row r="670" spans="1:5" x14ac:dyDescent="0.25">
      <c r="A670" s="66" t="s">
        <v>21</v>
      </c>
      <c r="B670" s="67" t="s">
        <v>5</v>
      </c>
      <c r="C670" s="61">
        <v>2019</v>
      </c>
      <c r="D670" s="61">
        <v>4</v>
      </c>
      <c r="E670" s="62">
        <v>7</v>
      </c>
    </row>
    <row r="671" spans="1:5" x14ac:dyDescent="0.25">
      <c r="A671" s="68" t="s">
        <v>82</v>
      </c>
      <c r="B671" s="69" t="s">
        <v>5</v>
      </c>
      <c r="C671" s="64">
        <v>2019</v>
      </c>
      <c r="D671" s="64">
        <v>4</v>
      </c>
      <c r="E671" s="65">
        <v>3</v>
      </c>
    </row>
    <row r="672" spans="1:5" x14ac:dyDescent="0.25">
      <c r="A672" s="66" t="s">
        <v>24</v>
      </c>
      <c r="B672" s="67" t="s">
        <v>5</v>
      </c>
      <c r="C672" s="61">
        <v>2019</v>
      </c>
      <c r="D672" s="61">
        <v>4</v>
      </c>
      <c r="E672" s="62">
        <v>4</v>
      </c>
    </row>
    <row r="673" spans="1:5" x14ac:dyDescent="0.25">
      <c r="A673" s="68" t="s">
        <v>76</v>
      </c>
      <c r="B673" s="69" t="s">
        <v>5</v>
      </c>
      <c r="C673" s="64">
        <v>2019</v>
      </c>
      <c r="D673" s="64">
        <v>4</v>
      </c>
      <c r="E673" s="65">
        <v>2</v>
      </c>
    </row>
    <row r="674" spans="1:5" x14ac:dyDescent="0.25">
      <c r="A674" s="66" t="s">
        <v>4</v>
      </c>
      <c r="B674" s="67" t="s">
        <v>5</v>
      </c>
      <c r="C674" s="61">
        <v>2019</v>
      </c>
      <c r="D674" s="61">
        <v>4</v>
      </c>
      <c r="E674" s="62">
        <v>14</v>
      </c>
    </row>
    <row r="675" spans="1:5" x14ac:dyDescent="0.25">
      <c r="A675" s="68" t="s">
        <v>1</v>
      </c>
      <c r="B675" s="69" t="s">
        <v>5</v>
      </c>
      <c r="C675" s="64">
        <v>2019</v>
      </c>
      <c r="D675" s="64">
        <v>4</v>
      </c>
      <c r="E675" s="65">
        <v>18</v>
      </c>
    </row>
    <row r="676" spans="1:5" x14ac:dyDescent="0.25">
      <c r="A676" s="66" t="s">
        <v>80</v>
      </c>
      <c r="B676" s="67" t="s">
        <v>5</v>
      </c>
      <c r="C676" s="61">
        <v>2019</v>
      </c>
      <c r="D676" s="61">
        <v>4</v>
      </c>
      <c r="E676" s="62">
        <v>14</v>
      </c>
    </row>
    <row r="677" spans="1:5" x14ac:dyDescent="0.25">
      <c r="A677" s="68" t="s">
        <v>16</v>
      </c>
      <c r="B677" s="69" t="s">
        <v>5</v>
      </c>
      <c r="C677" s="64">
        <v>2019</v>
      </c>
      <c r="D677" s="64">
        <v>4</v>
      </c>
      <c r="E677" s="65">
        <v>17</v>
      </c>
    </row>
    <row r="678" spans="1:5" x14ac:dyDescent="0.25">
      <c r="A678" s="66" t="s">
        <v>23</v>
      </c>
      <c r="B678" s="67" t="s">
        <v>5</v>
      </c>
      <c r="C678" s="61">
        <v>2019</v>
      </c>
      <c r="D678" s="61">
        <v>4</v>
      </c>
      <c r="E678" s="62">
        <v>27</v>
      </c>
    </row>
    <row r="679" spans="1:5" x14ac:dyDescent="0.25">
      <c r="A679" s="68" t="s">
        <v>83</v>
      </c>
      <c r="B679" s="69" t="s">
        <v>5</v>
      </c>
      <c r="C679" s="64">
        <v>2019</v>
      </c>
      <c r="D679" s="64">
        <v>4</v>
      </c>
      <c r="E679" s="65">
        <v>4</v>
      </c>
    </row>
    <row r="680" spans="1:5" x14ac:dyDescent="0.25">
      <c r="A680" s="66" t="s">
        <v>67</v>
      </c>
      <c r="B680" s="67" t="s">
        <v>5</v>
      </c>
      <c r="C680" s="61">
        <v>2019</v>
      </c>
      <c r="D680" s="61">
        <v>4</v>
      </c>
      <c r="E680" s="62">
        <v>36</v>
      </c>
    </row>
    <row r="681" spans="1:5" x14ac:dyDescent="0.25">
      <c r="A681" s="68" t="s">
        <v>89</v>
      </c>
      <c r="B681" s="69" t="s">
        <v>5</v>
      </c>
      <c r="C681" s="64">
        <v>2019</v>
      </c>
      <c r="D681" s="64">
        <v>4</v>
      </c>
      <c r="E681" s="65">
        <v>32</v>
      </c>
    </row>
    <row r="682" spans="1:5" x14ac:dyDescent="0.25">
      <c r="A682" s="66" t="s">
        <v>19</v>
      </c>
      <c r="B682" s="67" t="s">
        <v>5</v>
      </c>
      <c r="C682" s="61">
        <v>2019</v>
      </c>
      <c r="D682" s="61">
        <v>4</v>
      </c>
      <c r="E682" s="62">
        <v>27</v>
      </c>
    </row>
    <row r="683" spans="1:5" x14ac:dyDescent="0.25">
      <c r="A683" s="68" t="s">
        <v>3</v>
      </c>
      <c r="B683" s="69" t="s">
        <v>5</v>
      </c>
      <c r="C683" s="64">
        <v>2019</v>
      </c>
      <c r="D683" s="64">
        <v>4</v>
      </c>
      <c r="E683" s="65">
        <v>33</v>
      </c>
    </row>
    <row r="684" spans="1:5" x14ac:dyDescent="0.25">
      <c r="A684" s="66" t="s">
        <v>9</v>
      </c>
      <c r="B684" s="67" t="s">
        <v>5</v>
      </c>
      <c r="C684" s="61">
        <v>2019</v>
      </c>
      <c r="D684" s="61">
        <v>4</v>
      </c>
      <c r="E684" s="62">
        <v>18</v>
      </c>
    </row>
    <row r="685" spans="1:5" x14ac:dyDescent="0.25">
      <c r="A685" s="68" t="s">
        <v>0</v>
      </c>
      <c r="B685" s="69" t="s">
        <v>5</v>
      </c>
      <c r="C685" s="64">
        <v>2019</v>
      </c>
      <c r="D685" s="64">
        <v>4</v>
      </c>
      <c r="E685" s="65">
        <v>26</v>
      </c>
    </row>
    <row r="686" spans="1:5" x14ac:dyDescent="0.25">
      <c r="A686" s="66" t="s">
        <v>2</v>
      </c>
      <c r="B686" s="67" t="s">
        <v>5</v>
      </c>
      <c r="C686" s="61">
        <v>2019</v>
      </c>
      <c r="D686" s="61">
        <v>4</v>
      </c>
      <c r="E686" s="62">
        <v>53</v>
      </c>
    </row>
    <row r="687" spans="1:5" x14ac:dyDescent="0.25">
      <c r="A687" s="68" t="s">
        <v>68</v>
      </c>
      <c r="B687" s="69" t="s">
        <v>5</v>
      </c>
      <c r="C687" s="64">
        <v>2019</v>
      </c>
      <c r="D687" s="64">
        <v>4</v>
      </c>
      <c r="E687" s="65">
        <v>24</v>
      </c>
    </row>
    <row r="688" spans="1:5" x14ac:dyDescent="0.25">
      <c r="A688" s="66" t="s">
        <v>69</v>
      </c>
      <c r="B688" s="67" t="s">
        <v>5</v>
      </c>
      <c r="C688" s="61">
        <v>2019</v>
      </c>
      <c r="D688" s="61">
        <v>4</v>
      </c>
      <c r="E688" s="62">
        <v>20</v>
      </c>
    </row>
    <row r="689" spans="1:5" x14ac:dyDescent="0.25">
      <c r="A689" s="68" t="s">
        <v>87</v>
      </c>
      <c r="B689" s="69" t="s">
        <v>5</v>
      </c>
      <c r="C689" s="64">
        <v>2019</v>
      </c>
      <c r="D689" s="64">
        <v>4</v>
      </c>
      <c r="E689" s="65">
        <v>13</v>
      </c>
    </row>
    <row r="690" spans="1:5" x14ac:dyDescent="0.25">
      <c r="A690" s="66" t="s">
        <v>88</v>
      </c>
      <c r="B690" s="67" t="s">
        <v>5</v>
      </c>
      <c r="C690" s="61">
        <v>2019</v>
      </c>
      <c r="D690" s="61">
        <v>4</v>
      </c>
      <c r="E690" s="62">
        <v>25</v>
      </c>
    </row>
    <row r="691" spans="1:5" x14ac:dyDescent="0.25">
      <c r="A691" s="68" t="s">
        <v>91</v>
      </c>
      <c r="B691" s="69" t="s">
        <v>5</v>
      </c>
      <c r="C691" s="64">
        <v>2019</v>
      </c>
      <c r="D691" s="64">
        <v>4</v>
      </c>
      <c r="E691" s="65">
        <v>32</v>
      </c>
    </row>
    <row r="692" spans="1:5" x14ac:dyDescent="0.25">
      <c r="A692" s="66" t="s">
        <v>11</v>
      </c>
      <c r="B692" s="67" t="s">
        <v>5</v>
      </c>
      <c r="C692" s="61">
        <v>2019</v>
      </c>
      <c r="D692" s="61">
        <v>4</v>
      </c>
      <c r="E692" s="62">
        <v>51</v>
      </c>
    </row>
    <row r="693" spans="1:5" x14ac:dyDescent="0.25">
      <c r="A693" s="68" t="s">
        <v>79</v>
      </c>
      <c r="B693" s="69" t="s">
        <v>5</v>
      </c>
      <c r="C693" s="64">
        <v>2019</v>
      </c>
      <c r="D693" s="64">
        <v>4</v>
      </c>
      <c r="E693" s="65">
        <v>61</v>
      </c>
    </row>
    <row r="694" spans="1:5" x14ac:dyDescent="0.25">
      <c r="A694" s="66" t="s">
        <v>71</v>
      </c>
      <c r="B694" s="67" t="s">
        <v>5</v>
      </c>
      <c r="C694" s="61">
        <v>2019</v>
      </c>
      <c r="D694" s="61">
        <v>4</v>
      </c>
      <c r="E694" s="62">
        <v>27</v>
      </c>
    </row>
    <row r="695" spans="1:5" x14ac:dyDescent="0.25">
      <c r="A695" s="68" t="s">
        <v>77</v>
      </c>
      <c r="B695" s="69" t="s">
        <v>5</v>
      </c>
      <c r="C695" s="64">
        <v>2019</v>
      </c>
      <c r="D695" s="64">
        <v>4</v>
      </c>
      <c r="E695" s="65">
        <v>0</v>
      </c>
    </row>
    <row r="696" spans="1:5" x14ac:dyDescent="0.25">
      <c r="A696" s="66" t="s">
        <v>90</v>
      </c>
      <c r="B696" s="67" t="s">
        <v>5</v>
      </c>
      <c r="C696" s="61">
        <v>2019</v>
      </c>
      <c r="D696" s="61">
        <v>4</v>
      </c>
      <c r="E696" s="62">
        <v>19</v>
      </c>
    </row>
    <row r="697" spans="1:5" x14ac:dyDescent="0.25">
      <c r="A697" s="68" t="s">
        <v>84</v>
      </c>
      <c r="B697" s="69" t="s">
        <v>5</v>
      </c>
      <c r="C697" s="64">
        <v>2019</v>
      </c>
      <c r="D697" s="64">
        <v>4</v>
      </c>
      <c r="E697" s="65">
        <v>25</v>
      </c>
    </row>
    <row r="698" spans="1:5" x14ac:dyDescent="0.25">
      <c r="A698" s="66" t="s">
        <v>22</v>
      </c>
      <c r="B698" s="67" t="s">
        <v>5</v>
      </c>
      <c r="C698" s="61">
        <v>2019</v>
      </c>
      <c r="D698" s="61">
        <v>4</v>
      </c>
      <c r="E698" s="62">
        <v>69</v>
      </c>
    </row>
    <row r="699" spans="1:5" x14ac:dyDescent="0.25">
      <c r="A699" s="68" t="s">
        <v>78</v>
      </c>
      <c r="B699" s="69" t="s">
        <v>5</v>
      </c>
      <c r="C699" s="64">
        <v>2019</v>
      </c>
      <c r="D699" s="64">
        <v>4</v>
      </c>
      <c r="E699" s="65">
        <v>18</v>
      </c>
    </row>
    <row r="700" spans="1:5" x14ac:dyDescent="0.25">
      <c r="A700" s="66" t="s">
        <v>86</v>
      </c>
      <c r="B700" s="67" t="s">
        <v>5</v>
      </c>
      <c r="C700" s="61">
        <v>2019</v>
      </c>
      <c r="D700" s="61">
        <v>4</v>
      </c>
      <c r="E700" s="62">
        <v>87</v>
      </c>
    </row>
    <row r="701" spans="1:5" x14ac:dyDescent="0.25">
      <c r="A701" s="68" t="s">
        <v>20</v>
      </c>
      <c r="B701" s="69" t="s">
        <v>5</v>
      </c>
      <c r="C701" s="64">
        <v>2019</v>
      </c>
      <c r="D701" s="64">
        <v>4</v>
      </c>
      <c r="E701" s="65">
        <v>93</v>
      </c>
    </row>
    <row r="702" spans="1:5" x14ac:dyDescent="0.25">
      <c r="A702" s="66" t="s">
        <v>17</v>
      </c>
      <c r="B702" s="67" t="s">
        <v>5</v>
      </c>
      <c r="C702" s="61">
        <v>2019</v>
      </c>
      <c r="D702" s="61">
        <v>4</v>
      </c>
      <c r="E702" s="62">
        <v>26</v>
      </c>
    </row>
    <row r="703" spans="1:5" x14ac:dyDescent="0.25">
      <c r="A703" s="68" t="s">
        <v>70</v>
      </c>
      <c r="B703" s="69" t="s">
        <v>5</v>
      </c>
      <c r="C703" s="64">
        <v>2019</v>
      </c>
      <c r="D703" s="64">
        <v>4</v>
      </c>
      <c r="E703" s="65">
        <v>14</v>
      </c>
    </row>
    <row r="704" spans="1:5" x14ac:dyDescent="0.25">
      <c r="A704" s="66" t="s">
        <v>15</v>
      </c>
      <c r="B704" s="67" t="s">
        <v>5</v>
      </c>
      <c r="C704" s="61">
        <v>2019</v>
      </c>
      <c r="D704" s="61">
        <v>4</v>
      </c>
      <c r="E704" s="62">
        <v>0</v>
      </c>
    </row>
    <row r="705" spans="1:5" x14ac:dyDescent="0.25">
      <c r="A705" s="68" t="s">
        <v>12</v>
      </c>
      <c r="B705" s="69" t="s">
        <v>5</v>
      </c>
      <c r="C705" s="64">
        <v>2019</v>
      </c>
      <c r="D705" s="64">
        <v>4</v>
      </c>
      <c r="E705" s="65">
        <v>28</v>
      </c>
    </row>
    <row r="706" spans="1:5" x14ac:dyDescent="0.25">
      <c r="A706" s="66" t="s">
        <v>81</v>
      </c>
      <c r="B706" s="67" t="s">
        <v>5</v>
      </c>
      <c r="C706" s="61">
        <v>2019</v>
      </c>
      <c r="D706" s="61">
        <v>5</v>
      </c>
      <c r="E706" s="62">
        <v>2</v>
      </c>
    </row>
    <row r="707" spans="1:5" x14ac:dyDescent="0.25">
      <c r="A707" s="68" t="s">
        <v>13</v>
      </c>
      <c r="B707" s="69" t="s">
        <v>5</v>
      </c>
      <c r="C707" s="64">
        <v>2019</v>
      </c>
      <c r="D707" s="64">
        <v>5</v>
      </c>
      <c r="E707" s="65">
        <v>0</v>
      </c>
    </row>
    <row r="708" spans="1:5" x14ac:dyDescent="0.25">
      <c r="A708" s="66" t="s">
        <v>75</v>
      </c>
      <c r="B708" s="67" t="s">
        <v>5</v>
      </c>
      <c r="C708" s="61">
        <v>2019</v>
      </c>
      <c r="D708" s="61">
        <v>5</v>
      </c>
      <c r="E708" s="62">
        <v>7</v>
      </c>
    </row>
    <row r="709" spans="1:5" x14ac:dyDescent="0.25">
      <c r="A709" s="68" t="s">
        <v>74</v>
      </c>
      <c r="B709" s="69" t="s">
        <v>5</v>
      </c>
      <c r="C709" s="64">
        <v>2019</v>
      </c>
      <c r="D709" s="64">
        <v>5</v>
      </c>
      <c r="E709" s="65">
        <v>10</v>
      </c>
    </row>
    <row r="710" spans="1:5" x14ac:dyDescent="0.25">
      <c r="A710" s="66" t="s">
        <v>18</v>
      </c>
      <c r="B710" s="67" t="s">
        <v>5</v>
      </c>
      <c r="C710" s="61">
        <v>2019</v>
      </c>
      <c r="D710" s="61">
        <v>5</v>
      </c>
      <c r="E710" s="62">
        <v>11</v>
      </c>
    </row>
    <row r="711" spans="1:5" x14ac:dyDescent="0.25">
      <c r="A711" s="68" t="s">
        <v>85</v>
      </c>
      <c r="B711" s="69" t="s">
        <v>5</v>
      </c>
      <c r="C711" s="64">
        <v>2019</v>
      </c>
      <c r="D711" s="64">
        <v>5</v>
      </c>
      <c r="E711" s="65">
        <v>15</v>
      </c>
    </row>
    <row r="712" spans="1:5" x14ac:dyDescent="0.25">
      <c r="A712" s="66" t="s">
        <v>10</v>
      </c>
      <c r="B712" s="67" t="s">
        <v>5</v>
      </c>
      <c r="C712" s="61">
        <v>2019</v>
      </c>
      <c r="D712" s="61">
        <v>5</v>
      </c>
      <c r="E712" s="62">
        <v>15</v>
      </c>
    </row>
    <row r="713" spans="1:5" x14ac:dyDescent="0.25">
      <c r="A713" s="68" t="s">
        <v>14</v>
      </c>
      <c r="B713" s="69" t="s">
        <v>5</v>
      </c>
      <c r="C713" s="64">
        <v>2019</v>
      </c>
      <c r="D713" s="64">
        <v>5</v>
      </c>
      <c r="E713" s="65">
        <v>20</v>
      </c>
    </row>
    <row r="714" spans="1:5" x14ac:dyDescent="0.25">
      <c r="A714" s="66" t="s">
        <v>21</v>
      </c>
      <c r="B714" s="67" t="s">
        <v>5</v>
      </c>
      <c r="C714" s="61">
        <v>2019</v>
      </c>
      <c r="D714" s="61">
        <v>5</v>
      </c>
      <c r="E714" s="62">
        <v>4</v>
      </c>
    </row>
    <row r="715" spans="1:5" x14ac:dyDescent="0.25">
      <c r="A715" s="68" t="s">
        <v>82</v>
      </c>
      <c r="B715" s="69" t="s">
        <v>5</v>
      </c>
      <c r="C715" s="64">
        <v>2019</v>
      </c>
      <c r="D715" s="64">
        <v>5</v>
      </c>
      <c r="E715" s="65">
        <v>4</v>
      </c>
    </row>
    <row r="716" spans="1:5" x14ac:dyDescent="0.25">
      <c r="A716" s="66" t="s">
        <v>24</v>
      </c>
      <c r="B716" s="67" t="s">
        <v>5</v>
      </c>
      <c r="C716" s="61">
        <v>2019</v>
      </c>
      <c r="D716" s="61">
        <v>5</v>
      </c>
      <c r="E716" s="62">
        <v>2</v>
      </c>
    </row>
    <row r="717" spans="1:5" x14ac:dyDescent="0.25">
      <c r="A717" s="68" t="s">
        <v>76</v>
      </c>
      <c r="B717" s="69" t="s">
        <v>5</v>
      </c>
      <c r="C717" s="64">
        <v>2019</v>
      </c>
      <c r="D717" s="64">
        <v>5</v>
      </c>
      <c r="E717" s="65">
        <v>2</v>
      </c>
    </row>
    <row r="718" spans="1:5" x14ac:dyDescent="0.25">
      <c r="A718" s="66" t="s">
        <v>4</v>
      </c>
      <c r="B718" s="67" t="s">
        <v>5</v>
      </c>
      <c r="C718" s="61">
        <v>2019</v>
      </c>
      <c r="D718" s="61">
        <v>5</v>
      </c>
      <c r="E718" s="62">
        <v>7</v>
      </c>
    </row>
    <row r="719" spans="1:5" x14ac:dyDescent="0.25">
      <c r="A719" s="68" t="s">
        <v>1</v>
      </c>
      <c r="B719" s="69" t="s">
        <v>5</v>
      </c>
      <c r="C719" s="64">
        <v>2019</v>
      </c>
      <c r="D719" s="64">
        <v>5</v>
      </c>
      <c r="E719" s="65">
        <v>24</v>
      </c>
    </row>
    <row r="720" spans="1:5" x14ac:dyDescent="0.25">
      <c r="A720" s="66" t="s">
        <v>80</v>
      </c>
      <c r="B720" s="67" t="s">
        <v>5</v>
      </c>
      <c r="C720" s="61">
        <v>2019</v>
      </c>
      <c r="D720" s="61">
        <v>5</v>
      </c>
      <c r="E720" s="62">
        <v>4</v>
      </c>
    </row>
    <row r="721" spans="1:5" x14ac:dyDescent="0.25">
      <c r="A721" s="68" t="s">
        <v>16</v>
      </c>
      <c r="B721" s="69" t="s">
        <v>5</v>
      </c>
      <c r="C721" s="64">
        <v>2019</v>
      </c>
      <c r="D721" s="64">
        <v>5</v>
      </c>
      <c r="E721" s="65">
        <v>21</v>
      </c>
    </row>
    <row r="722" spans="1:5" x14ac:dyDescent="0.25">
      <c r="A722" s="66" t="s">
        <v>23</v>
      </c>
      <c r="B722" s="67" t="s">
        <v>5</v>
      </c>
      <c r="C722" s="61">
        <v>2019</v>
      </c>
      <c r="D722" s="61">
        <v>5</v>
      </c>
      <c r="E722" s="62">
        <v>46</v>
      </c>
    </row>
    <row r="723" spans="1:5" x14ac:dyDescent="0.25">
      <c r="A723" s="68" t="s">
        <v>83</v>
      </c>
      <c r="B723" s="69" t="s">
        <v>5</v>
      </c>
      <c r="C723" s="64">
        <v>2019</v>
      </c>
      <c r="D723" s="64">
        <v>5</v>
      </c>
      <c r="E723" s="65">
        <v>3</v>
      </c>
    </row>
    <row r="724" spans="1:5" x14ac:dyDescent="0.25">
      <c r="A724" s="66" t="s">
        <v>67</v>
      </c>
      <c r="B724" s="67" t="s">
        <v>5</v>
      </c>
      <c r="C724" s="61">
        <v>2019</v>
      </c>
      <c r="D724" s="61">
        <v>5</v>
      </c>
      <c r="E724" s="62">
        <v>11</v>
      </c>
    </row>
    <row r="725" spans="1:5" x14ac:dyDescent="0.25">
      <c r="A725" s="68" t="s">
        <v>89</v>
      </c>
      <c r="B725" s="69" t="s">
        <v>5</v>
      </c>
      <c r="C725" s="64">
        <v>2019</v>
      </c>
      <c r="D725" s="64">
        <v>5</v>
      </c>
      <c r="E725" s="65">
        <v>37</v>
      </c>
    </row>
    <row r="726" spans="1:5" x14ac:dyDescent="0.25">
      <c r="A726" s="66" t="s">
        <v>19</v>
      </c>
      <c r="B726" s="67" t="s">
        <v>5</v>
      </c>
      <c r="C726" s="61">
        <v>2019</v>
      </c>
      <c r="D726" s="61">
        <v>5</v>
      </c>
      <c r="E726" s="62">
        <v>25</v>
      </c>
    </row>
    <row r="727" spans="1:5" x14ac:dyDescent="0.25">
      <c r="A727" s="68" t="s">
        <v>3</v>
      </c>
      <c r="B727" s="69" t="s">
        <v>5</v>
      </c>
      <c r="C727" s="64">
        <v>2019</v>
      </c>
      <c r="D727" s="64">
        <v>5</v>
      </c>
      <c r="E727" s="65">
        <v>36</v>
      </c>
    </row>
    <row r="728" spans="1:5" x14ac:dyDescent="0.25">
      <c r="A728" s="66" t="s">
        <v>9</v>
      </c>
      <c r="B728" s="67" t="s">
        <v>5</v>
      </c>
      <c r="C728" s="61">
        <v>2019</v>
      </c>
      <c r="D728" s="61">
        <v>5</v>
      </c>
      <c r="E728" s="62">
        <v>23</v>
      </c>
    </row>
    <row r="729" spans="1:5" x14ac:dyDescent="0.25">
      <c r="A729" s="68" t="s">
        <v>0</v>
      </c>
      <c r="B729" s="69" t="s">
        <v>5</v>
      </c>
      <c r="C729" s="64">
        <v>2019</v>
      </c>
      <c r="D729" s="64">
        <v>5</v>
      </c>
      <c r="E729" s="65">
        <v>28</v>
      </c>
    </row>
    <row r="730" spans="1:5" x14ac:dyDescent="0.25">
      <c r="A730" s="66" t="s">
        <v>2</v>
      </c>
      <c r="B730" s="67" t="s">
        <v>5</v>
      </c>
      <c r="C730" s="61">
        <v>2019</v>
      </c>
      <c r="D730" s="61">
        <v>5</v>
      </c>
      <c r="E730" s="62">
        <v>47</v>
      </c>
    </row>
    <row r="731" spans="1:5" x14ac:dyDescent="0.25">
      <c r="A731" s="68" t="s">
        <v>68</v>
      </c>
      <c r="B731" s="69" t="s">
        <v>5</v>
      </c>
      <c r="C731" s="64">
        <v>2019</v>
      </c>
      <c r="D731" s="64">
        <v>5</v>
      </c>
      <c r="E731" s="65">
        <v>14</v>
      </c>
    </row>
    <row r="732" spans="1:5" x14ac:dyDescent="0.25">
      <c r="A732" s="66" t="s">
        <v>69</v>
      </c>
      <c r="B732" s="67" t="s">
        <v>5</v>
      </c>
      <c r="C732" s="61">
        <v>2019</v>
      </c>
      <c r="D732" s="61">
        <v>5</v>
      </c>
      <c r="E732" s="62">
        <v>28</v>
      </c>
    </row>
    <row r="733" spans="1:5" x14ac:dyDescent="0.25">
      <c r="A733" s="68" t="s">
        <v>87</v>
      </c>
      <c r="B733" s="69" t="s">
        <v>5</v>
      </c>
      <c r="C733" s="64">
        <v>2019</v>
      </c>
      <c r="D733" s="64">
        <v>5</v>
      </c>
      <c r="E733" s="65">
        <v>6</v>
      </c>
    </row>
    <row r="734" spans="1:5" x14ac:dyDescent="0.25">
      <c r="A734" s="66" t="s">
        <v>88</v>
      </c>
      <c r="B734" s="67" t="s">
        <v>5</v>
      </c>
      <c r="C734" s="61">
        <v>2019</v>
      </c>
      <c r="D734" s="61">
        <v>5</v>
      </c>
      <c r="E734" s="62">
        <v>34</v>
      </c>
    </row>
    <row r="735" spans="1:5" x14ac:dyDescent="0.25">
      <c r="A735" s="68" t="s">
        <v>91</v>
      </c>
      <c r="B735" s="69" t="s">
        <v>5</v>
      </c>
      <c r="C735" s="64">
        <v>2019</v>
      </c>
      <c r="D735" s="64">
        <v>5</v>
      </c>
      <c r="E735" s="65">
        <v>22</v>
      </c>
    </row>
    <row r="736" spans="1:5" x14ac:dyDescent="0.25">
      <c r="A736" s="66" t="s">
        <v>11</v>
      </c>
      <c r="B736" s="67" t="s">
        <v>5</v>
      </c>
      <c r="C736" s="61">
        <v>2019</v>
      </c>
      <c r="D736" s="61">
        <v>5</v>
      </c>
      <c r="E736" s="62">
        <v>48</v>
      </c>
    </row>
    <row r="737" spans="1:5" x14ac:dyDescent="0.25">
      <c r="A737" s="68" t="s">
        <v>79</v>
      </c>
      <c r="B737" s="69" t="s">
        <v>5</v>
      </c>
      <c r="C737" s="64">
        <v>2019</v>
      </c>
      <c r="D737" s="64">
        <v>5</v>
      </c>
      <c r="E737" s="65">
        <v>49</v>
      </c>
    </row>
    <row r="738" spans="1:5" x14ac:dyDescent="0.25">
      <c r="A738" s="66" t="s">
        <v>71</v>
      </c>
      <c r="B738" s="67" t="s">
        <v>5</v>
      </c>
      <c r="C738" s="61">
        <v>2019</v>
      </c>
      <c r="D738" s="61">
        <v>5</v>
      </c>
      <c r="E738" s="62">
        <v>46</v>
      </c>
    </row>
    <row r="739" spans="1:5" x14ac:dyDescent="0.25">
      <c r="A739" s="68" t="s">
        <v>77</v>
      </c>
      <c r="B739" s="69" t="s">
        <v>5</v>
      </c>
      <c r="C739" s="64">
        <v>2019</v>
      </c>
      <c r="D739" s="64">
        <v>5</v>
      </c>
      <c r="E739" s="65">
        <v>0</v>
      </c>
    </row>
    <row r="740" spans="1:5" x14ac:dyDescent="0.25">
      <c r="A740" s="66" t="s">
        <v>90</v>
      </c>
      <c r="B740" s="67" t="s">
        <v>5</v>
      </c>
      <c r="C740" s="61">
        <v>2019</v>
      </c>
      <c r="D740" s="61">
        <v>5</v>
      </c>
      <c r="E740" s="62">
        <v>25</v>
      </c>
    </row>
    <row r="741" spans="1:5" x14ac:dyDescent="0.25">
      <c r="A741" s="68" t="s">
        <v>84</v>
      </c>
      <c r="B741" s="69" t="s">
        <v>5</v>
      </c>
      <c r="C741" s="64">
        <v>2019</v>
      </c>
      <c r="D741" s="64">
        <v>5</v>
      </c>
      <c r="E741" s="65">
        <v>29</v>
      </c>
    </row>
    <row r="742" spans="1:5" x14ac:dyDescent="0.25">
      <c r="A742" s="66" t="s">
        <v>22</v>
      </c>
      <c r="B742" s="67" t="s">
        <v>5</v>
      </c>
      <c r="C742" s="61">
        <v>2019</v>
      </c>
      <c r="D742" s="61">
        <v>5</v>
      </c>
      <c r="E742" s="62">
        <v>56</v>
      </c>
    </row>
    <row r="743" spans="1:5" x14ac:dyDescent="0.25">
      <c r="A743" s="68" t="s">
        <v>78</v>
      </c>
      <c r="B743" s="69" t="s">
        <v>5</v>
      </c>
      <c r="C743" s="64">
        <v>2019</v>
      </c>
      <c r="D743" s="64">
        <v>5</v>
      </c>
      <c r="E743" s="65">
        <v>18</v>
      </c>
    </row>
    <row r="744" spans="1:5" x14ac:dyDescent="0.25">
      <c r="A744" s="66" t="s">
        <v>86</v>
      </c>
      <c r="B744" s="67" t="s">
        <v>5</v>
      </c>
      <c r="C744" s="61">
        <v>2019</v>
      </c>
      <c r="D744" s="61">
        <v>5</v>
      </c>
      <c r="E744" s="62">
        <v>75</v>
      </c>
    </row>
    <row r="745" spans="1:5" x14ac:dyDescent="0.25">
      <c r="A745" s="68" t="s">
        <v>20</v>
      </c>
      <c r="B745" s="69" t="s">
        <v>5</v>
      </c>
      <c r="C745" s="64">
        <v>2019</v>
      </c>
      <c r="D745" s="64">
        <v>5</v>
      </c>
      <c r="E745" s="65">
        <v>45</v>
      </c>
    </row>
    <row r="746" spans="1:5" x14ac:dyDescent="0.25">
      <c r="A746" s="66" t="s">
        <v>17</v>
      </c>
      <c r="B746" s="67" t="s">
        <v>5</v>
      </c>
      <c r="C746" s="61">
        <v>2019</v>
      </c>
      <c r="D746" s="61">
        <v>5</v>
      </c>
      <c r="E746" s="62">
        <v>0</v>
      </c>
    </row>
    <row r="747" spans="1:5" x14ac:dyDescent="0.25">
      <c r="A747" s="68" t="s">
        <v>70</v>
      </c>
      <c r="B747" s="69" t="s">
        <v>5</v>
      </c>
      <c r="C747" s="64">
        <v>2019</v>
      </c>
      <c r="D747" s="64">
        <v>5</v>
      </c>
      <c r="E747" s="65">
        <v>45</v>
      </c>
    </row>
    <row r="748" spans="1:5" x14ac:dyDescent="0.25">
      <c r="A748" s="66" t="s">
        <v>15</v>
      </c>
      <c r="B748" s="67" t="s">
        <v>5</v>
      </c>
      <c r="C748" s="61">
        <v>2019</v>
      </c>
      <c r="D748" s="61">
        <v>5</v>
      </c>
      <c r="E748" s="62">
        <v>0</v>
      </c>
    </row>
    <row r="749" spans="1:5" x14ac:dyDescent="0.25">
      <c r="A749" s="68" t="s">
        <v>12</v>
      </c>
      <c r="B749" s="69" t="s">
        <v>5</v>
      </c>
      <c r="C749" s="64">
        <v>2019</v>
      </c>
      <c r="D749" s="64">
        <v>5</v>
      </c>
      <c r="E749" s="65">
        <v>44</v>
      </c>
    </row>
    <row r="750" spans="1:5" x14ac:dyDescent="0.25">
      <c r="A750" s="66" t="s">
        <v>81</v>
      </c>
      <c r="B750" s="67" t="s">
        <v>5</v>
      </c>
      <c r="C750" s="61">
        <v>2019</v>
      </c>
      <c r="D750" s="61">
        <v>6</v>
      </c>
      <c r="E750" s="62">
        <v>0</v>
      </c>
    </row>
    <row r="751" spans="1:5" x14ac:dyDescent="0.25">
      <c r="A751" s="68" t="s">
        <v>13</v>
      </c>
      <c r="B751" s="69" t="s">
        <v>5</v>
      </c>
      <c r="C751" s="64">
        <v>2019</v>
      </c>
      <c r="D751" s="64">
        <v>6</v>
      </c>
      <c r="E751" s="65">
        <v>0</v>
      </c>
    </row>
    <row r="752" spans="1:5" x14ac:dyDescent="0.25">
      <c r="A752" s="66" t="s">
        <v>75</v>
      </c>
      <c r="B752" s="67" t="s">
        <v>5</v>
      </c>
      <c r="C752" s="61">
        <v>2019</v>
      </c>
      <c r="D752" s="61">
        <v>6</v>
      </c>
      <c r="E752" s="62">
        <v>9</v>
      </c>
    </row>
    <row r="753" spans="1:5" x14ac:dyDescent="0.25">
      <c r="A753" s="68" t="s">
        <v>74</v>
      </c>
      <c r="B753" s="69" t="s">
        <v>5</v>
      </c>
      <c r="C753" s="64">
        <v>2019</v>
      </c>
      <c r="D753" s="64">
        <v>6</v>
      </c>
      <c r="E753" s="65">
        <v>11</v>
      </c>
    </row>
    <row r="754" spans="1:5" x14ac:dyDescent="0.25">
      <c r="A754" s="66" t="s">
        <v>18</v>
      </c>
      <c r="B754" s="67" t="s">
        <v>5</v>
      </c>
      <c r="C754" s="61">
        <v>2019</v>
      </c>
      <c r="D754" s="61">
        <v>6</v>
      </c>
      <c r="E754" s="62">
        <v>6</v>
      </c>
    </row>
    <row r="755" spans="1:5" x14ac:dyDescent="0.25">
      <c r="A755" s="68" t="s">
        <v>85</v>
      </c>
      <c r="B755" s="69" t="s">
        <v>5</v>
      </c>
      <c r="C755" s="64">
        <v>2019</v>
      </c>
      <c r="D755" s="64">
        <v>6</v>
      </c>
      <c r="E755" s="65">
        <v>14</v>
      </c>
    </row>
    <row r="756" spans="1:5" x14ac:dyDescent="0.25">
      <c r="A756" s="66" t="s">
        <v>10</v>
      </c>
      <c r="B756" s="67" t="s">
        <v>5</v>
      </c>
      <c r="C756" s="61">
        <v>2019</v>
      </c>
      <c r="D756" s="61">
        <v>6</v>
      </c>
      <c r="E756" s="62">
        <v>13</v>
      </c>
    </row>
    <row r="757" spans="1:5" x14ac:dyDescent="0.25">
      <c r="A757" s="68" t="s">
        <v>14</v>
      </c>
      <c r="B757" s="69" t="s">
        <v>5</v>
      </c>
      <c r="C757" s="64">
        <v>2019</v>
      </c>
      <c r="D757" s="64">
        <v>6</v>
      </c>
      <c r="E757" s="65">
        <v>13</v>
      </c>
    </row>
    <row r="758" spans="1:5" x14ac:dyDescent="0.25">
      <c r="A758" s="66" t="s">
        <v>21</v>
      </c>
      <c r="B758" s="67" t="s">
        <v>5</v>
      </c>
      <c r="C758" s="61">
        <v>2019</v>
      </c>
      <c r="D758" s="61">
        <v>6</v>
      </c>
      <c r="E758" s="62">
        <v>3</v>
      </c>
    </row>
    <row r="759" spans="1:5" x14ac:dyDescent="0.25">
      <c r="A759" s="68" t="s">
        <v>82</v>
      </c>
      <c r="B759" s="69" t="s">
        <v>5</v>
      </c>
      <c r="C759" s="64">
        <v>2019</v>
      </c>
      <c r="D759" s="64">
        <v>6</v>
      </c>
      <c r="E759" s="65">
        <v>20</v>
      </c>
    </row>
    <row r="760" spans="1:5" x14ac:dyDescent="0.25">
      <c r="A760" s="66" t="s">
        <v>24</v>
      </c>
      <c r="B760" s="67" t="s">
        <v>5</v>
      </c>
      <c r="C760" s="61">
        <v>2019</v>
      </c>
      <c r="D760" s="61">
        <v>6</v>
      </c>
      <c r="E760" s="62">
        <v>0</v>
      </c>
    </row>
    <row r="761" spans="1:5" x14ac:dyDescent="0.25">
      <c r="A761" s="68" t="s">
        <v>76</v>
      </c>
      <c r="B761" s="69" t="s">
        <v>5</v>
      </c>
      <c r="C761" s="64">
        <v>2019</v>
      </c>
      <c r="D761" s="64">
        <v>6</v>
      </c>
      <c r="E761" s="65">
        <v>4</v>
      </c>
    </row>
    <row r="762" spans="1:5" x14ac:dyDescent="0.25">
      <c r="A762" s="66" t="s">
        <v>4</v>
      </c>
      <c r="B762" s="67" t="s">
        <v>5</v>
      </c>
      <c r="C762" s="61">
        <v>2019</v>
      </c>
      <c r="D762" s="61">
        <v>6</v>
      </c>
      <c r="E762" s="62">
        <v>20</v>
      </c>
    </row>
    <row r="763" spans="1:5" x14ac:dyDescent="0.25">
      <c r="A763" s="68" t="s">
        <v>1</v>
      </c>
      <c r="B763" s="69" t="s">
        <v>5</v>
      </c>
      <c r="C763" s="64">
        <v>2019</v>
      </c>
      <c r="D763" s="64">
        <v>6</v>
      </c>
      <c r="E763" s="65">
        <v>19</v>
      </c>
    </row>
    <row r="764" spans="1:5" x14ac:dyDescent="0.25">
      <c r="A764" s="66" t="s">
        <v>80</v>
      </c>
      <c r="B764" s="67" t="s">
        <v>5</v>
      </c>
      <c r="C764" s="61">
        <v>2019</v>
      </c>
      <c r="D764" s="61">
        <v>6</v>
      </c>
      <c r="E764" s="62">
        <v>31</v>
      </c>
    </row>
    <row r="765" spans="1:5" x14ac:dyDescent="0.25">
      <c r="A765" s="68" t="s">
        <v>16</v>
      </c>
      <c r="B765" s="69" t="s">
        <v>5</v>
      </c>
      <c r="C765" s="64">
        <v>2019</v>
      </c>
      <c r="D765" s="64">
        <v>6</v>
      </c>
      <c r="E765" s="65">
        <v>23</v>
      </c>
    </row>
    <row r="766" spans="1:5" x14ac:dyDescent="0.25">
      <c r="A766" s="66" t="s">
        <v>23</v>
      </c>
      <c r="B766" s="67" t="s">
        <v>5</v>
      </c>
      <c r="C766" s="61">
        <v>2019</v>
      </c>
      <c r="D766" s="61">
        <v>6</v>
      </c>
      <c r="E766" s="62">
        <v>35</v>
      </c>
    </row>
    <row r="767" spans="1:5" x14ac:dyDescent="0.25">
      <c r="A767" s="68" t="s">
        <v>83</v>
      </c>
      <c r="B767" s="69" t="s">
        <v>5</v>
      </c>
      <c r="C767" s="64">
        <v>2019</v>
      </c>
      <c r="D767" s="64">
        <v>6</v>
      </c>
      <c r="E767" s="65">
        <v>6</v>
      </c>
    </row>
    <row r="768" spans="1:5" x14ac:dyDescent="0.25">
      <c r="A768" s="66" t="s">
        <v>67</v>
      </c>
      <c r="B768" s="67" t="s">
        <v>5</v>
      </c>
      <c r="C768" s="61">
        <v>2019</v>
      </c>
      <c r="D768" s="61">
        <v>6</v>
      </c>
      <c r="E768" s="62">
        <v>4</v>
      </c>
    </row>
    <row r="769" spans="1:5" x14ac:dyDescent="0.25">
      <c r="A769" s="68" t="s">
        <v>89</v>
      </c>
      <c r="B769" s="69" t="s">
        <v>5</v>
      </c>
      <c r="C769" s="64">
        <v>2019</v>
      </c>
      <c r="D769" s="64">
        <v>6</v>
      </c>
      <c r="E769" s="65">
        <v>30</v>
      </c>
    </row>
    <row r="770" spans="1:5" x14ac:dyDescent="0.25">
      <c r="A770" s="66" t="s">
        <v>19</v>
      </c>
      <c r="B770" s="67" t="s">
        <v>5</v>
      </c>
      <c r="C770" s="61">
        <v>2019</v>
      </c>
      <c r="D770" s="61">
        <v>6</v>
      </c>
      <c r="E770" s="62">
        <v>56</v>
      </c>
    </row>
    <row r="771" spans="1:5" x14ac:dyDescent="0.25">
      <c r="A771" s="68" t="s">
        <v>3</v>
      </c>
      <c r="B771" s="69" t="s">
        <v>5</v>
      </c>
      <c r="C771" s="64">
        <v>2019</v>
      </c>
      <c r="D771" s="64">
        <v>6</v>
      </c>
      <c r="E771" s="65">
        <v>18</v>
      </c>
    </row>
    <row r="772" spans="1:5" x14ac:dyDescent="0.25">
      <c r="A772" s="66" t="s">
        <v>9</v>
      </c>
      <c r="B772" s="67" t="s">
        <v>5</v>
      </c>
      <c r="C772" s="61">
        <v>2019</v>
      </c>
      <c r="D772" s="61">
        <v>6</v>
      </c>
      <c r="E772" s="62">
        <v>11</v>
      </c>
    </row>
    <row r="773" spans="1:5" x14ac:dyDescent="0.25">
      <c r="A773" s="68" t="s">
        <v>0</v>
      </c>
      <c r="B773" s="69" t="s">
        <v>5</v>
      </c>
      <c r="C773" s="64">
        <v>2019</v>
      </c>
      <c r="D773" s="64">
        <v>6</v>
      </c>
      <c r="E773" s="65">
        <v>13</v>
      </c>
    </row>
    <row r="774" spans="1:5" x14ac:dyDescent="0.25">
      <c r="A774" s="66" t="s">
        <v>2</v>
      </c>
      <c r="B774" s="67" t="s">
        <v>5</v>
      </c>
      <c r="C774" s="61">
        <v>2019</v>
      </c>
      <c r="D774" s="61">
        <v>6</v>
      </c>
      <c r="E774" s="62">
        <v>40</v>
      </c>
    </row>
    <row r="775" spans="1:5" x14ac:dyDescent="0.25">
      <c r="A775" s="68" t="s">
        <v>68</v>
      </c>
      <c r="B775" s="69" t="s">
        <v>5</v>
      </c>
      <c r="C775" s="64">
        <v>2019</v>
      </c>
      <c r="D775" s="64">
        <v>6</v>
      </c>
      <c r="E775" s="65">
        <v>5</v>
      </c>
    </row>
    <row r="776" spans="1:5" x14ac:dyDescent="0.25">
      <c r="A776" s="66" t="s">
        <v>69</v>
      </c>
      <c r="B776" s="67" t="s">
        <v>5</v>
      </c>
      <c r="C776" s="61">
        <v>2019</v>
      </c>
      <c r="D776" s="61">
        <v>6</v>
      </c>
      <c r="E776" s="62">
        <v>17</v>
      </c>
    </row>
    <row r="777" spans="1:5" x14ac:dyDescent="0.25">
      <c r="A777" s="68" t="s">
        <v>87</v>
      </c>
      <c r="B777" s="69" t="s">
        <v>5</v>
      </c>
      <c r="C777" s="64">
        <v>2019</v>
      </c>
      <c r="D777" s="64">
        <v>6</v>
      </c>
      <c r="E777" s="65">
        <v>9</v>
      </c>
    </row>
    <row r="778" spans="1:5" x14ac:dyDescent="0.25">
      <c r="A778" s="66" t="s">
        <v>88</v>
      </c>
      <c r="B778" s="67" t="s">
        <v>5</v>
      </c>
      <c r="C778" s="61">
        <v>2019</v>
      </c>
      <c r="D778" s="61">
        <v>6</v>
      </c>
      <c r="E778" s="62">
        <v>39</v>
      </c>
    </row>
    <row r="779" spans="1:5" x14ac:dyDescent="0.25">
      <c r="A779" s="68" t="s">
        <v>91</v>
      </c>
      <c r="B779" s="69" t="s">
        <v>5</v>
      </c>
      <c r="C779" s="64">
        <v>2019</v>
      </c>
      <c r="D779" s="64">
        <v>6</v>
      </c>
      <c r="E779" s="65">
        <v>51</v>
      </c>
    </row>
    <row r="780" spans="1:5" x14ac:dyDescent="0.25">
      <c r="A780" s="66" t="s">
        <v>11</v>
      </c>
      <c r="B780" s="67" t="s">
        <v>5</v>
      </c>
      <c r="C780" s="61">
        <v>2019</v>
      </c>
      <c r="D780" s="61">
        <v>6</v>
      </c>
      <c r="E780" s="62">
        <v>37</v>
      </c>
    </row>
    <row r="781" spans="1:5" x14ac:dyDescent="0.25">
      <c r="A781" s="68" t="s">
        <v>79</v>
      </c>
      <c r="B781" s="69" t="s">
        <v>5</v>
      </c>
      <c r="C781" s="64">
        <v>2019</v>
      </c>
      <c r="D781" s="64">
        <v>6</v>
      </c>
      <c r="E781" s="65">
        <v>27</v>
      </c>
    </row>
    <row r="782" spans="1:5" x14ac:dyDescent="0.25">
      <c r="A782" s="66" t="s">
        <v>71</v>
      </c>
      <c r="B782" s="67" t="s">
        <v>5</v>
      </c>
      <c r="C782" s="61">
        <v>2019</v>
      </c>
      <c r="D782" s="61">
        <v>6</v>
      </c>
      <c r="E782" s="62">
        <v>71</v>
      </c>
    </row>
    <row r="783" spans="1:5" x14ac:dyDescent="0.25">
      <c r="A783" s="68" t="s">
        <v>77</v>
      </c>
      <c r="B783" s="69" t="s">
        <v>5</v>
      </c>
      <c r="C783" s="64">
        <v>2019</v>
      </c>
      <c r="D783" s="64">
        <v>6</v>
      </c>
      <c r="E783" s="65">
        <v>22</v>
      </c>
    </row>
    <row r="784" spans="1:5" x14ac:dyDescent="0.25">
      <c r="A784" s="66" t="s">
        <v>90</v>
      </c>
      <c r="B784" s="67" t="s">
        <v>5</v>
      </c>
      <c r="C784" s="61">
        <v>2019</v>
      </c>
      <c r="D784" s="61">
        <v>6</v>
      </c>
      <c r="E784" s="62">
        <v>52</v>
      </c>
    </row>
    <row r="785" spans="1:5" x14ac:dyDescent="0.25">
      <c r="A785" s="68" t="s">
        <v>84</v>
      </c>
      <c r="B785" s="69" t="s">
        <v>5</v>
      </c>
      <c r="C785" s="64">
        <v>2019</v>
      </c>
      <c r="D785" s="64">
        <v>6</v>
      </c>
      <c r="E785" s="65">
        <v>19</v>
      </c>
    </row>
    <row r="786" spans="1:5" x14ac:dyDescent="0.25">
      <c r="A786" s="66" t="s">
        <v>22</v>
      </c>
      <c r="B786" s="67" t="s">
        <v>5</v>
      </c>
      <c r="C786" s="61">
        <v>2019</v>
      </c>
      <c r="D786" s="61">
        <v>6</v>
      </c>
      <c r="E786" s="62">
        <v>60</v>
      </c>
    </row>
    <row r="787" spans="1:5" x14ac:dyDescent="0.25">
      <c r="A787" s="68" t="s">
        <v>78</v>
      </c>
      <c r="B787" s="69" t="s">
        <v>5</v>
      </c>
      <c r="C787" s="64">
        <v>2019</v>
      </c>
      <c r="D787" s="64">
        <v>6</v>
      </c>
      <c r="E787" s="65">
        <v>92</v>
      </c>
    </row>
    <row r="788" spans="1:5" x14ac:dyDescent="0.25">
      <c r="A788" s="66" t="s">
        <v>86</v>
      </c>
      <c r="B788" s="67" t="s">
        <v>5</v>
      </c>
      <c r="C788" s="61">
        <v>2019</v>
      </c>
      <c r="D788" s="61">
        <v>6</v>
      </c>
      <c r="E788" s="62">
        <v>69</v>
      </c>
    </row>
    <row r="789" spans="1:5" x14ac:dyDescent="0.25">
      <c r="A789" s="68" t="s">
        <v>20</v>
      </c>
      <c r="B789" s="69" t="s">
        <v>5</v>
      </c>
      <c r="C789" s="64">
        <v>2019</v>
      </c>
      <c r="D789" s="64">
        <v>6</v>
      </c>
      <c r="E789" s="65">
        <v>84</v>
      </c>
    </row>
    <row r="790" spans="1:5" x14ac:dyDescent="0.25">
      <c r="A790" s="66" t="s">
        <v>17</v>
      </c>
      <c r="B790" s="67" t="s">
        <v>5</v>
      </c>
      <c r="C790" s="61">
        <v>2019</v>
      </c>
      <c r="D790" s="61">
        <v>6</v>
      </c>
      <c r="E790" s="62">
        <v>4</v>
      </c>
    </row>
    <row r="791" spans="1:5" x14ac:dyDescent="0.25">
      <c r="A791" s="68" t="s">
        <v>70</v>
      </c>
      <c r="B791" s="69" t="s">
        <v>5</v>
      </c>
      <c r="C791" s="64">
        <v>2019</v>
      </c>
      <c r="D791" s="64">
        <v>6</v>
      </c>
      <c r="E791" s="65">
        <v>25</v>
      </c>
    </row>
    <row r="792" spans="1:5" x14ac:dyDescent="0.25">
      <c r="A792" s="66" t="s">
        <v>15</v>
      </c>
      <c r="B792" s="67" t="s">
        <v>5</v>
      </c>
      <c r="C792" s="61">
        <v>2019</v>
      </c>
      <c r="D792" s="61">
        <v>6</v>
      </c>
      <c r="E792" s="62">
        <v>0</v>
      </c>
    </row>
    <row r="793" spans="1:5" x14ac:dyDescent="0.25">
      <c r="A793" s="68" t="s">
        <v>12</v>
      </c>
      <c r="B793" s="69" t="s">
        <v>5</v>
      </c>
      <c r="C793" s="64">
        <v>2019</v>
      </c>
      <c r="D793" s="64">
        <v>6</v>
      </c>
      <c r="E793" s="65">
        <v>22</v>
      </c>
    </row>
    <row r="794" spans="1:5" x14ac:dyDescent="0.25">
      <c r="A794" s="66" t="s">
        <v>81</v>
      </c>
      <c r="B794" s="67" t="s">
        <v>5</v>
      </c>
      <c r="C794" s="61">
        <v>2019</v>
      </c>
      <c r="D794" s="61">
        <v>7</v>
      </c>
      <c r="E794" s="62">
        <v>0</v>
      </c>
    </row>
    <row r="795" spans="1:5" x14ac:dyDescent="0.25">
      <c r="A795" s="68" t="s">
        <v>13</v>
      </c>
      <c r="B795" s="69" t="s">
        <v>5</v>
      </c>
      <c r="C795" s="64">
        <v>2019</v>
      </c>
      <c r="D795" s="64">
        <v>7</v>
      </c>
      <c r="E795" s="65">
        <v>0</v>
      </c>
    </row>
    <row r="796" spans="1:5" x14ac:dyDescent="0.25">
      <c r="A796" s="66" t="s">
        <v>75</v>
      </c>
      <c r="B796" s="67" t="s">
        <v>5</v>
      </c>
      <c r="C796" s="61">
        <v>2019</v>
      </c>
      <c r="D796" s="61">
        <v>7</v>
      </c>
      <c r="E796" s="62">
        <v>10</v>
      </c>
    </row>
    <row r="797" spans="1:5" x14ac:dyDescent="0.25">
      <c r="A797" s="68" t="s">
        <v>74</v>
      </c>
      <c r="B797" s="69" t="s">
        <v>5</v>
      </c>
      <c r="C797" s="64">
        <v>2019</v>
      </c>
      <c r="D797" s="64">
        <v>7</v>
      </c>
      <c r="E797" s="65">
        <v>11</v>
      </c>
    </row>
    <row r="798" spans="1:5" x14ac:dyDescent="0.25">
      <c r="A798" s="66" t="s">
        <v>18</v>
      </c>
      <c r="B798" s="67" t="s">
        <v>5</v>
      </c>
      <c r="C798" s="61">
        <v>2019</v>
      </c>
      <c r="D798" s="61">
        <v>7</v>
      </c>
      <c r="E798" s="62">
        <v>24</v>
      </c>
    </row>
    <row r="799" spans="1:5" x14ac:dyDescent="0.25">
      <c r="A799" s="68" t="s">
        <v>85</v>
      </c>
      <c r="B799" s="69" t="s">
        <v>5</v>
      </c>
      <c r="C799" s="64">
        <v>2019</v>
      </c>
      <c r="D799" s="64">
        <v>7</v>
      </c>
      <c r="E799" s="65">
        <v>15</v>
      </c>
    </row>
    <row r="800" spans="1:5" x14ac:dyDescent="0.25">
      <c r="A800" s="66" t="s">
        <v>10</v>
      </c>
      <c r="B800" s="67" t="s">
        <v>5</v>
      </c>
      <c r="C800" s="61">
        <v>2019</v>
      </c>
      <c r="D800" s="61">
        <v>7</v>
      </c>
      <c r="E800" s="62">
        <v>12</v>
      </c>
    </row>
    <row r="801" spans="1:5" x14ac:dyDescent="0.25">
      <c r="A801" s="68" t="s">
        <v>14</v>
      </c>
      <c r="B801" s="69" t="s">
        <v>5</v>
      </c>
      <c r="C801" s="64">
        <v>2019</v>
      </c>
      <c r="D801" s="64">
        <v>7</v>
      </c>
      <c r="E801" s="65">
        <v>10</v>
      </c>
    </row>
    <row r="802" spans="1:5" x14ac:dyDescent="0.25">
      <c r="A802" s="66" t="s">
        <v>21</v>
      </c>
      <c r="B802" s="67" t="s">
        <v>5</v>
      </c>
      <c r="C802" s="61">
        <v>2019</v>
      </c>
      <c r="D802" s="61">
        <v>7</v>
      </c>
      <c r="E802" s="62">
        <v>4</v>
      </c>
    </row>
    <row r="803" spans="1:5" x14ac:dyDescent="0.25">
      <c r="A803" s="68" t="s">
        <v>82</v>
      </c>
      <c r="B803" s="69" t="s">
        <v>5</v>
      </c>
      <c r="C803" s="64">
        <v>2019</v>
      </c>
      <c r="D803" s="64">
        <v>7</v>
      </c>
      <c r="E803" s="65">
        <v>21</v>
      </c>
    </row>
    <row r="804" spans="1:5" x14ac:dyDescent="0.25">
      <c r="A804" s="66" t="s">
        <v>24</v>
      </c>
      <c r="B804" s="67" t="s">
        <v>5</v>
      </c>
      <c r="C804" s="61">
        <v>2019</v>
      </c>
      <c r="D804" s="61">
        <v>7</v>
      </c>
      <c r="E804" s="62">
        <v>4</v>
      </c>
    </row>
    <row r="805" spans="1:5" x14ac:dyDescent="0.25">
      <c r="A805" s="68" t="s">
        <v>76</v>
      </c>
      <c r="B805" s="69" t="s">
        <v>5</v>
      </c>
      <c r="C805" s="64">
        <v>2019</v>
      </c>
      <c r="D805" s="64">
        <v>7</v>
      </c>
      <c r="E805" s="65">
        <v>9</v>
      </c>
    </row>
    <row r="806" spans="1:5" x14ac:dyDescent="0.25">
      <c r="A806" s="66" t="s">
        <v>4</v>
      </c>
      <c r="B806" s="67" t="s">
        <v>5</v>
      </c>
      <c r="C806" s="61">
        <v>2019</v>
      </c>
      <c r="D806" s="61">
        <v>7</v>
      </c>
      <c r="E806" s="62">
        <v>31</v>
      </c>
    </row>
    <row r="807" spans="1:5" x14ac:dyDescent="0.25">
      <c r="A807" s="68" t="s">
        <v>1</v>
      </c>
      <c r="B807" s="69" t="s">
        <v>5</v>
      </c>
      <c r="C807" s="64">
        <v>2019</v>
      </c>
      <c r="D807" s="64">
        <v>7</v>
      </c>
      <c r="E807" s="65">
        <v>17</v>
      </c>
    </row>
    <row r="808" spans="1:5" x14ac:dyDescent="0.25">
      <c r="A808" s="66" t="s">
        <v>80</v>
      </c>
      <c r="B808" s="67" t="s">
        <v>5</v>
      </c>
      <c r="C808" s="61">
        <v>2019</v>
      </c>
      <c r="D808" s="61">
        <v>7</v>
      </c>
      <c r="E808" s="62">
        <v>31</v>
      </c>
    </row>
    <row r="809" spans="1:5" x14ac:dyDescent="0.25">
      <c r="A809" s="68" t="s">
        <v>16</v>
      </c>
      <c r="B809" s="69" t="s">
        <v>5</v>
      </c>
      <c r="C809" s="64">
        <v>2019</v>
      </c>
      <c r="D809" s="64">
        <v>7</v>
      </c>
      <c r="E809" s="65">
        <v>24</v>
      </c>
    </row>
    <row r="810" spans="1:5" x14ac:dyDescent="0.25">
      <c r="A810" s="66" t="s">
        <v>23</v>
      </c>
      <c r="B810" s="67" t="s">
        <v>5</v>
      </c>
      <c r="C810" s="61">
        <v>2019</v>
      </c>
      <c r="D810" s="61">
        <v>7</v>
      </c>
      <c r="E810" s="62">
        <v>31</v>
      </c>
    </row>
    <row r="811" spans="1:5" x14ac:dyDescent="0.25">
      <c r="A811" s="68" t="s">
        <v>83</v>
      </c>
      <c r="B811" s="69" t="s">
        <v>5</v>
      </c>
      <c r="C811" s="64">
        <v>2019</v>
      </c>
      <c r="D811" s="64">
        <v>7</v>
      </c>
      <c r="E811" s="65">
        <v>10</v>
      </c>
    </row>
    <row r="812" spans="1:5" x14ac:dyDescent="0.25">
      <c r="A812" s="66" t="s">
        <v>67</v>
      </c>
      <c r="B812" s="67" t="s">
        <v>5</v>
      </c>
      <c r="C812" s="61">
        <v>2019</v>
      </c>
      <c r="D812" s="61">
        <v>7</v>
      </c>
      <c r="E812" s="62">
        <v>4</v>
      </c>
    </row>
    <row r="813" spans="1:5" x14ac:dyDescent="0.25">
      <c r="A813" s="68" t="s">
        <v>89</v>
      </c>
      <c r="B813" s="69" t="s">
        <v>5</v>
      </c>
      <c r="C813" s="64">
        <v>2019</v>
      </c>
      <c r="D813" s="64">
        <v>7</v>
      </c>
      <c r="E813" s="65">
        <v>40</v>
      </c>
    </row>
    <row r="814" spans="1:5" x14ac:dyDescent="0.25">
      <c r="A814" s="66" t="s">
        <v>19</v>
      </c>
      <c r="B814" s="67" t="s">
        <v>5</v>
      </c>
      <c r="C814" s="61">
        <v>2019</v>
      </c>
      <c r="D814" s="61">
        <v>7</v>
      </c>
      <c r="E814" s="62">
        <v>60</v>
      </c>
    </row>
    <row r="815" spans="1:5" x14ac:dyDescent="0.25">
      <c r="A815" s="68" t="s">
        <v>3</v>
      </c>
      <c r="B815" s="69" t="s">
        <v>5</v>
      </c>
      <c r="C815" s="64">
        <v>2019</v>
      </c>
      <c r="D815" s="64">
        <v>7</v>
      </c>
      <c r="E815" s="65">
        <v>8</v>
      </c>
    </row>
    <row r="816" spans="1:5" x14ac:dyDescent="0.25">
      <c r="A816" s="66" t="s">
        <v>9</v>
      </c>
      <c r="B816" s="67" t="s">
        <v>5</v>
      </c>
      <c r="C816" s="61">
        <v>2019</v>
      </c>
      <c r="D816" s="61">
        <v>7</v>
      </c>
      <c r="E816" s="62">
        <v>12</v>
      </c>
    </row>
    <row r="817" spans="1:5" x14ac:dyDescent="0.25">
      <c r="A817" s="68" t="s">
        <v>0</v>
      </c>
      <c r="B817" s="69" t="s">
        <v>5</v>
      </c>
      <c r="C817" s="64">
        <v>2019</v>
      </c>
      <c r="D817" s="64">
        <v>7</v>
      </c>
      <c r="E817" s="65">
        <v>16</v>
      </c>
    </row>
    <row r="818" spans="1:5" x14ac:dyDescent="0.25">
      <c r="A818" s="66" t="s">
        <v>2</v>
      </c>
      <c r="B818" s="67" t="s">
        <v>5</v>
      </c>
      <c r="C818" s="61">
        <v>2019</v>
      </c>
      <c r="D818" s="61">
        <v>7</v>
      </c>
      <c r="E818" s="62">
        <v>21</v>
      </c>
    </row>
    <row r="819" spans="1:5" x14ac:dyDescent="0.25">
      <c r="A819" s="68" t="s">
        <v>68</v>
      </c>
      <c r="B819" s="69" t="s">
        <v>5</v>
      </c>
      <c r="C819" s="64">
        <v>2019</v>
      </c>
      <c r="D819" s="64">
        <v>7</v>
      </c>
      <c r="E819" s="65">
        <v>5</v>
      </c>
    </row>
    <row r="820" spans="1:5" x14ac:dyDescent="0.25">
      <c r="A820" s="66" t="s">
        <v>69</v>
      </c>
      <c r="B820" s="67" t="s">
        <v>5</v>
      </c>
      <c r="C820" s="61">
        <v>2019</v>
      </c>
      <c r="D820" s="61">
        <v>7</v>
      </c>
      <c r="E820" s="62">
        <v>16</v>
      </c>
    </row>
    <row r="821" spans="1:5" x14ac:dyDescent="0.25">
      <c r="A821" s="68" t="s">
        <v>87</v>
      </c>
      <c r="B821" s="69" t="s">
        <v>5</v>
      </c>
      <c r="C821" s="64">
        <v>2019</v>
      </c>
      <c r="D821" s="64">
        <v>7</v>
      </c>
      <c r="E821" s="65">
        <v>21</v>
      </c>
    </row>
    <row r="822" spans="1:5" x14ac:dyDescent="0.25">
      <c r="A822" s="66" t="s">
        <v>88</v>
      </c>
      <c r="B822" s="67" t="s">
        <v>5</v>
      </c>
      <c r="C822" s="61">
        <v>2019</v>
      </c>
      <c r="D822" s="61">
        <v>7</v>
      </c>
      <c r="E822" s="62">
        <v>37</v>
      </c>
    </row>
    <row r="823" spans="1:5" x14ac:dyDescent="0.25">
      <c r="A823" s="68" t="s">
        <v>91</v>
      </c>
      <c r="B823" s="69" t="s">
        <v>5</v>
      </c>
      <c r="C823" s="64">
        <v>2019</v>
      </c>
      <c r="D823" s="64">
        <v>7</v>
      </c>
      <c r="E823" s="65">
        <v>46</v>
      </c>
    </row>
    <row r="824" spans="1:5" x14ac:dyDescent="0.25">
      <c r="A824" s="66" t="s">
        <v>11</v>
      </c>
      <c r="B824" s="67" t="s">
        <v>5</v>
      </c>
      <c r="C824" s="61">
        <v>2019</v>
      </c>
      <c r="D824" s="61">
        <v>7</v>
      </c>
      <c r="E824" s="62">
        <v>43</v>
      </c>
    </row>
    <row r="825" spans="1:5" x14ac:dyDescent="0.25">
      <c r="A825" s="68" t="s">
        <v>79</v>
      </c>
      <c r="B825" s="69" t="s">
        <v>5</v>
      </c>
      <c r="C825" s="64">
        <v>2019</v>
      </c>
      <c r="D825" s="64">
        <v>7</v>
      </c>
      <c r="E825" s="65">
        <v>13</v>
      </c>
    </row>
    <row r="826" spans="1:5" x14ac:dyDescent="0.25">
      <c r="A826" s="66" t="s">
        <v>71</v>
      </c>
      <c r="B826" s="67" t="s">
        <v>5</v>
      </c>
      <c r="C826" s="61">
        <v>2019</v>
      </c>
      <c r="D826" s="61">
        <v>7</v>
      </c>
      <c r="E826" s="62">
        <v>48</v>
      </c>
    </row>
    <row r="827" spans="1:5" x14ac:dyDescent="0.25">
      <c r="A827" s="68" t="s">
        <v>77</v>
      </c>
      <c r="B827" s="69" t="s">
        <v>5</v>
      </c>
      <c r="C827" s="64">
        <v>2019</v>
      </c>
      <c r="D827" s="64">
        <v>7</v>
      </c>
      <c r="E827" s="65">
        <v>75</v>
      </c>
    </row>
    <row r="828" spans="1:5" x14ac:dyDescent="0.25">
      <c r="A828" s="66" t="s">
        <v>90</v>
      </c>
      <c r="B828" s="67" t="s">
        <v>5</v>
      </c>
      <c r="C828" s="61">
        <v>2019</v>
      </c>
      <c r="D828" s="61">
        <v>7</v>
      </c>
      <c r="E828" s="62">
        <v>63</v>
      </c>
    </row>
    <row r="829" spans="1:5" x14ac:dyDescent="0.25">
      <c r="A829" s="68" t="s">
        <v>84</v>
      </c>
      <c r="B829" s="69" t="s">
        <v>5</v>
      </c>
      <c r="C829" s="64">
        <v>2019</v>
      </c>
      <c r="D829" s="64">
        <v>7</v>
      </c>
      <c r="E829" s="65">
        <v>5</v>
      </c>
    </row>
    <row r="830" spans="1:5" x14ac:dyDescent="0.25">
      <c r="A830" s="66" t="s">
        <v>22</v>
      </c>
      <c r="B830" s="67" t="s">
        <v>5</v>
      </c>
      <c r="C830" s="61">
        <v>2019</v>
      </c>
      <c r="D830" s="61">
        <v>7</v>
      </c>
      <c r="E830" s="62">
        <v>75</v>
      </c>
    </row>
    <row r="831" spans="1:5" x14ac:dyDescent="0.25">
      <c r="A831" s="68" t="s">
        <v>78</v>
      </c>
      <c r="B831" s="69" t="s">
        <v>5</v>
      </c>
      <c r="C831" s="64">
        <v>2019</v>
      </c>
      <c r="D831" s="64">
        <v>7</v>
      </c>
      <c r="E831" s="65">
        <v>0</v>
      </c>
    </row>
    <row r="832" spans="1:5" x14ac:dyDescent="0.25">
      <c r="A832" s="66" t="s">
        <v>86</v>
      </c>
      <c r="B832" s="67" t="s">
        <v>5</v>
      </c>
      <c r="C832" s="61">
        <v>2019</v>
      </c>
      <c r="D832" s="61">
        <v>7</v>
      </c>
      <c r="E832" s="62">
        <v>64</v>
      </c>
    </row>
    <row r="833" spans="1:5" x14ac:dyDescent="0.25">
      <c r="A833" s="68" t="s">
        <v>20</v>
      </c>
      <c r="B833" s="69" t="s">
        <v>5</v>
      </c>
      <c r="C833" s="64">
        <v>2019</v>
      </c>
      <c r="D833" s="64">
        <v>7</v>
      </c>
      <c r="E833" s="65">
        <v>23</v>
      </c>
    </row>
    <row r="834" spans="1:5" x14ac:dyDescent="0.25">
      <c r="A834" s="66" t="s">
        <v>17</v>
      </c>
      <c r="B834" s="67" t="s">
        <v>5</v>
      </c>
      <c r="C834" s="61">
        <v>2019</v>
      </c>
      <c r="D834" s="61">
        <v>7</v>
      </c>
      <c r="E834" s="62">
        <v>0</v>
      </c>
    </row>
    <row r="835" spans="1:5" x14ac:dyDescent="0.25">
      <c r="A835" s="68" t="s">
        <v>70</v>
      </c>
      <c r="B835" s="69" t="s">
        <v>5</v>
      </c>
      <c r="C835" s="64">
        <v>2019</v>
      </c>
      <c r="D835" s="64">
        <v>7</v>
      </c>
      <c r="E835" s="65">
        <v>0</v>
      </c>
    </row>
    <row r="836" spans="1:5" x14ac:dyDescent="0.25">
      <c r="A836" s="66" t="s">
        <v>15</v>
      </c>
      <c r="B836" s="67" t="s">
        <v>5</v>
      </c>
      <c r="C836" s="61">
        <v>2019</v>
      </c>
      <c r="D836" s="61">
        <v>7</v>
      </c>
      <c r="E836" s="62">
        <v>0</v>
      </c>
    </row>
    <row r="837" spans="1:5" x14ac:dyDescent="0.25">
      <c r="A837" s="68" t="s">
        <v>12</v>
      </c>
      <c r="B837" s="69" t="s">
        <v>5</v>
      </c>
      <c r="C837" s="64">
        <v>2019</v>
      </c>
      <c r="D837" s="64">
        <v>7</v>
      </c>
      <c r="E837" s="65">
        <v>22</v>
      </c>
    </row>
    <row r="838" spans="1:5" x14ac:dyDescent="0.25">
      <c r="A838" s="66" t="s">
        <v>81</v>
      </c>
      <c r="B838" s="67" t="s">
        <v>5</v>
      </c>
      <c r="C838" s="61">
        <v>2019</v>
      </c>
      <c r="D838" s="61">
        <v>8</v>
      </c>
      <c r="E838" s="62">
        <v>0</v>
      </c>
    </row>
    <row r="839" spans="1:5" x14ac:dyDescent="0.25">
      <c r="A839" s="68" t="s">
        <v>13</v>
      </c>
      <c r="B839" s="69" t="s">
        <v>5</v>
      </c>
      <c r="C839" s="64">
        <v>2019</v>
      </c>
      <c r="D839" s="64">
        <v>8</v>
      </c>
      <c r="E839" s="65">
        <v>0</v>
      </c>
    </row>
    <row r="840" spans="1:5" x14ac:dyDescent="0.25">
      <c r="A840" s="66" t="s">
        <v>75</v>
      </c>
      <c r="B840" s="67" t="s">
        <v>5</v>
      </c>
      <c r="C840" s="61">
        <v>2019</v>
      </c>
      <c r="D840" s="61">
        <v>8</v>
      </c>
      <c r="E840" s="62">
        <v>10</v>
      </c>
    </row>
    <row r="841" spans="1:5" x14ac:dyDescent="0.25">
      <c r="A841" s="68" t="s">
        <v>74</v>
      </c>
      <c r="B841" s="69" t="s">
        <v>5</v>
      </c>
      <c r="C841" s="64">
        <v>2019</v>
      </c>
      <c r="D841" s="64">
        <v>8</v>
      </c>
      <c r="E841" s="65">
        <v>9</v>
      </c>
    </row>
    <row r="842" spans="1:5" x14ac:dyDescent="0.25">
      <c r="A842" s="66" t="s">
        <v>18</v>
      </c>
      <c r="B842" s="67" t="s">
        <v>5</v>
      </c>
      <c r="C842" s="61">
        <v>2019</v>
      </c>
      <c r="D842" s="61">
        <v>8</v>
      </c>
      <c r="E842" s="62">
        <v>24</v>
      </c>
    </row>
    <row r="843" spans="1:5" x14ac:dyDescent="0.25">
      <c r="A843" s="68" t="s">
        <v>85</v>
      </c>
      <c r="B843" s="69" t="s">
        <v>5</v>
      </c>
      <c r="C843" s="64">
        <v>2019</v>
      </c>
      <c r="D843" s="64">
        <v>8</v>
      </c>
      <c r="E843" s="65">
        <v>12</v>
      </c>
    </row>
    <row r="844" spans="1:5" x14ac:dyDescent="0.25">
      <c r="A844" s="66" t="s">
        <v>10</v>
      </c>
      <c r="B844" s="67" t="s">
        <v>5</v>
      </c>
      <c r="C844" s="61">
        <v>2019</v>
      </c>
      <c r="D844" s="61">
        <v>8</v>
      </c>
      <c r="E844" s="62">
        <v>13</v>
      </c>
    </row>
    <row r="845" spans="1:5" x14ac:dyDescent="0.25">
      <c r="A845" s="68" t="s">
        <v>14</v>
      </c>
      <c r="B845" s="69" t="s">
        <v>5</v>
      </c>
      <c r="C845" s="64">
        <v>2019</v>
      </c>
      <c r="D845" s="64">
        <v>8</v>
      </c>
      <c r="E845" s="65">
        <v>0</v>
      </c>
    </row>
    <row r="846" spans="1:5" x14ac:dyDescent="0.25">
      <c r="A846" s="66" t="s">
        <v>21</v>
      </c>
      <c r="B846" s="67" t="s">
        <v>5</v>
      </c>
      <c r="C846" s="61">
        <v>2019</v>
      </c>
      <c r="D846" s="61">
        <v>8</v>
      </c>
      <c r="E846" s="62">
        <v>4</v>
      </c>
    </row>
    <row r="847" spans="1:5" x14ac:dyDescent="0.25">
      <c r="A847" s="68" t="s">
        <v>82</v>
      </c>
      <c r="B847" s="69" t="s">
        <v>5</v>
      </c>
      <c r="C847" s="64">
        <v>2019</v>
      </c>
      <c r="D847" s="64">
        <v>8</v>
      </c>
      <c r="E847" s="65">
        <v>6</v>
      </c>
    </row>
    <row r="848" spans="1:5" x14ac:dyDescent="0.25">
      <c r="A848" s="66" t="s">
        <v>24</v>
      </c>
      <c r="B848" s="67" t="s">
        <v>5</v>
      </c>
      <c r="C848" s="61">
        <v>2019</v>
      </c>
      <c r="D848" s="61">
        <v>8</v>
      </c>
      <c r="E848" s="62">
        <v>5</v>
      </c>
    </row>
    <row r="849" spans="1:5" x14ac:dyDescent="0.25">
      <c r="A849" s="68" t="s">
        <v>76</v>
      </c>
      <c r="B849" s="69" t="s">
        <v>5</v>
      </c>
      <c r="C849" s="64">
        <v>2019</v>
      </c>
      <c r="D849" s="64">
        <v>8</v>
      </c>
      <c r="E849" s="65">
        <v>4</v>
      </c>
    </row>
    <row r="850" spans="1:5" x14ac:dyDescent="0.25">
      <c r="A850" s="66" t="s">
        <v>4</v>
      </c>
      <c r="B850" s="67" t="s">
        <v>5</v>
      </c>
      <c r="C850" s="61">
        <v>2019</v>
      </c>
      <c r="D850" s="61">
        <v>8</v>
      </c>
      <c r="E850" s="62">
        <v>19</v>
      </c>
    </row>
    <row r="851" spans="1:5" x14ac:dyDescent="0.25">
      <c r="A851" s="68" t="s">
        <v>1</v>
      </c>
      <c r="B851" s="69" t="s">
        <v>5</v>
      </c>
      <c r="C851" s="64">
        <v>2019</v>
      </c>
      <c r="D851" s="64">
        <v>8</v>
      </c>
      <c r="E851" s="65">
        <v>22</v>
      </c>
    </row>
    <row r="852" spans="1:5" x14ac:dyDescent="0.25">
      <c r="A852" s="66" t="s">
        <v>80</v>
      </c>
      <c r="B852" s="67" t="s">
        <v>5</v>
      </c>
      <c r="C852" s="61">
        <v>2019</v>
      </c>
      <c r="D852" s="61">
        <v>8</v>
      </c>
      <c r="E852" s="62">
        <v>34</v>
      </c>
    </row>
    <row r="853" spans="1:5" x14ac:dyDescent="0.25">
      <c r="A853" s="68" t="s">
        <v>16</v>
      </c>
      <c r="B853" s="69" t="s">
        <v>5</v>
      </c>
      <c r="C853" s="64">
        <v>2019</v>
      </c>
      <c r="D853" s="64">
        <v>8</v>
      </c>
      <c r="E853" s="65">
        <v>21</v>
      </c>
    </row>
    <row r="854" spans="1:5" x14ac:dyDescent="0.25">
      <c r="A854" s="66" t="s">
        <v>23</v>
      </c>
      <c r="B854" s="67" t="s">
        <v>5</v>
      </c>
      <c r="C854" s="61">
        <v>2019</v>
      </c>
      <c r="D854" s="61">
        <v>8</v>
      </c>
      <c r="E854" s="62">
        <v>30</v>
      </c>
    </row>
    <row r="855" spans="1:5" x14ac:dyDescent="0.25">
      <c r="A855" s="68" t="s">
        <v>83</v>
      </c>
      <c r="B855" s="69" t="s">
        <v>5</v>
      </c>
      <c r="C855" s="64">
        <v>2019</v>
      </c>
      <c r="D855" s="64">
        <v>8</v>
      </c>
      <c r="E855" s="65">
        <v>6</v>
      </c>
    </row>
    <row r="856" spans="1:5" x14ac:dyDescent="0.25">
      <c r="A856" s="66" t="s">
        <v>67</v>
      </c>
      <c r="B856" s="67" t="s">
        <v>5</v>
      </c>
      <c r="C856" s="61">
        <v>2019</v>
      </c>
      <c r="D856" s="61">
        <v>8</v>
      </c>
      <c r="E856" s="62">
        <v>3</v>
      </c>
    </row>
    <row r="857" spans="1:5" x14ac:dyDescent="0.25">
      <c r="A857" s="68" t="s">
        <v>89</v>
      </c>
      <c r="B857" s="69" t="s">
        <v>5</v>
      </c>
      <c r="C857" s="64">
        <v>2019</v>
      </c>
      <c r="D857" s="64">
        <v>8</v>
      </c>
      <c r="E857" s="65">
        <v>26</v>
      </c>
    </row>
    <row r="858" spans="1:5" x14ac:dyDescent="0.25">
      <c r="A858" s="66" t="s">
        <v>19</v>
      </c>
      <c r="B858" s="67" t="s">
        <v>5</v>
      </c>
      <c r="C858" s="61">
        <v>2019</v>
      </c>
      <c r="D858" s="61">
        <v>8</v>
      </c>
      <c r="E858" s="62">
        <v>51</v>
      </c>
    </row>
    <row r="859" spans="1:5" x14ac:dyDescent="0.25">
      <c r="A859" s="68" t="s">
        <v>3</v>
      </c>
      <c r="B859" s="69" t="s">
        <v>5</v>
      </c>
      <c r="C859" s="64">
        <v>2019</v>
      </c>
      <c r="D859" s="64">
        <v>8</v>
      </c>
      <c r="E859" s="65">
        <v>12</v>
      </c>
    </row>
    <row r="860" spans="1:5" x14ac:dyDescent="0.25">
      <c r="A860" s="66" t="s">
        <v>9</v>
      </c>
      <c r="B860" s="67" t="s">
        <v>5</v>
      </c>
      <c r="C860" s="61">
        <v>2019</v>
      </c>
      <c r="D860" s="61">
        <v>8</v>
      </c>
      <c r="E860" s="62">
        <v>14</v>
      </c>
    </row>
    <row r="861" spans="1:5" x14ac:dyDescent="0.25">
      <c r="A861" s="68" t="s">
        <v>0</v>
      </c>
      <c r="B861" s="69" t="s">
        <v>5</v>
      </c>
      <c r="C861" s="64">
        <v>2019</v>
      </c>
      <c r="D861" s="64">
        <v>8</v>
      </c>
      <c r="E861" s="65">
        <v>18</v>
      </c>
    </row>
    <row r="862" spans="1:5" x14ac:dyDescent="0.25">
      <c r="A862" s="66" t="s">
        <v>2</v>
      </c>
      <c r="B862" s="67" t="s">
        <v>5</v>
      </c>
      <c r="C862" s="61">
        <v>2019</v>
      </c>
      <c r="D862" s="61">
        <v>8</v>
      </c>
      <c r="E862" s="62">
        <v>17</v>
      </c>
    </row>
    <row r="863" spans="1:5" x14ac:dyDescent="0.25">
      <c r="A863" s="68" t="s">
        <v>68</v>
      </c>
      <c r="B863" s="69" t="s">
        <v>5</v>
      </c>
      <c r="C863" s="64">
        <v>2019</v>
      </c>
      <c r="D863" s="64">
        <v>8</v>
      </c>
      <c r="E863" s="65">
        <v>5</v>
      </c>
    </row>
    <row r="864" spans="1:5" x14ac:dyDescent="0.25">
      <c r="A864" s="66" t="s">
        <v>69</v>
      </c>
      <c r="B864" s="67" t="s">
        <v>5</v>
      </c>
      <c r="C864" s="61">
        <v>2019</v>
      </c>
      <c r="D864" s="61">
        <v>8</v>
      </c>
      <c r="E864" s="62">
        <v>17</v>
      </c>
    </row>
    <row r="865" spans="1:5" x14ac:dyDescent="0.25">
      <c r="A865" s="68" t="s">
        <v>87</v>
      </c>
      <c r="B865" s="69" t="s">
        <v>5</v>
      </c>
      <c r="C865" s="64">
        <v>2019</v>
      </c>
      <c r="D865" s="64">
        <v>8</v>
      </c>
      <c r="E865" s="65">
        <v>12</v>
      </c>
    </row>
    <row r="866" spans="1:5" x14ac:dyDescent="0.25">
      <c r="A866" s="66" t="s">
        <v>88</v>
      </c>
      <c r="B866" s="67" t="s">
        <v>5</v>
      </c>
      <c r="C866" s="61">
        <v>2019</v>
      </c>
      <c r="D866" s="61">
        <v>8</v>
      </c>
      <c r="E866" s="62">
        <v>28</v>
      </c>
    </row>
    <row r="867" spans="1:5" x14ac:dyDescent="0.25">
      <c r="A867" s="68" t="s">
        <v>91</v>
      </c>
      <c r="B867" s="69" t="s">
        <v>5</v>
      </c>
      <c r="C867" s="64">
        <v>2019</v>
      </c>
      <c r="D867" s="64">
        <v>8</v>
      </c>
      <c r="E867" s="65">
        <v>65</v>
      </c>
    </row>
    <row r="868" spans="1:5" x14ac:dyDescent="0.25">
      <c r="A868" s="66" t="s">
        <v>11</v>
      </c>
      <c r="B868" s="67" t="s">
        <v>5</v>
      </c>
      <c r="C868" s="61">
        <v>2019</v>
      </c>
      <c r="D868" s="61">
        <v>8</v>
      </c>
      <c r="E868" s="62">
        <v>35</v>
      </c>
    </row>
    <row r="869" spans="1:5" x14ac:dyDescent="0.25">
      <c r="A869" s="68" t="s">
        <v>79</v>
      </c>
      <c r="B869" s="69" t="s">
        <v>5</v>
      </c>
      <c r="C869" s="64">
        <v>2019</v>
      </c>
      <c r="D869" s="64">
        <v>8</v>
      </c>
      <c r="E869" s="65">
        <v>17</v>
      </c>
    </row>
    <row r="870" spans="1:5" x14ac:dyDescent="0.25">
      <c r="A870" s="66" t="s">
        <v>71</v>
      </c>
      <c r="B870" s="67" t="s">
        <v>5</v>
      </c>
      <c r="C870" s="61">
        <v>2019</v>
      </c>
      <c r="D870" s="61">
        <v>8</v>
      </c>
      <c r="E870" s="62">
        <v>27</v>
      </c>
    </row>
    <row r="871" spans="1:5" x14ac:dyDescent="0.25">
      <c r="A871" s="68" t="s">
        <v>77</v>
      </c>
      <c r="B871" s="69" t="s">
        <v>5</v>
      </c>
      <c r="C871" s="64">
        <v>2019</v>
      </c>
      <c r="D871" s="64">
        <v>8</v>
      </c>
      <c r="E871" s="65">
        <v>0</v>
      </c>
    </row>
    <row r="872" spans="1:5" x14ac:dyDescent="0.25">
      <c r="A872" s="66" t="s">
        <v>90</v>
      </c>
      <c r="B872" s="67" t="s">
        <v>5</v>
      </c>
      <c r="C872" s="61">
        <v>2019</v>
      </c>
      <c r="D872" s="61">
        <v>8</v>
      </c>
      <c r="E872" s="62">
        <v>62</v>
      </c>
    </row>
    <row r="873" spans="1:5" x14ac:dyDescent="0.25">
      <c r="A873" s="68" t="s">
        <v>84</v>
      </c>
      <c r="B873" s="69" t="s">
        <v>5</v>
      </c>
      <c r="C873" s="64">
        <v>2019</v>
      </c>
      <c r="D873" s="64">
        <v>8</v>
      </c>
      <c r="E873" s="65">
        <v>7</v>
      </c>
    </row>
    <row r="874" spans="1:5" x14ac:dyDescent="0.25">
      <c r="A874" s="66" t="s">
        <v>22</v>
      </c>
      <c r="B874" s="67" t="s">
        <v>5</v>
      </c>
      <c r="C874" s="61">
        <v>2019</v>
      </c>
      <c r="D874" s="61">
        <v>8</v>
      </c>
      <c r="E874" s="62">
        <v>0</v>
      </c>
    </row>
    <row r="875" spans="1:5" x14ac:dyDescent="0.25">
      <c r="A875" s="68" t="s">
        <v>78</v>
      </c>
      <c r="B875" s="69" t="s">
        <v>5</v>
      </c>
      <c r="C875" s="64">
        <v>2019</v>
      </c>
      <c r="D875" s="64">
        <v>8</v>
      </c>
      <c r="E875" s="65">
        <v>0</v>
      </c>
    </row>
    <row r="876" spans="1:5" x14ac:dyDescent="0.25">
      <c r="A876" s="66" t="s">
        <v>86</v>
      </c>
      <c r="B876" s="67" t="s">
        <v>5</v>
      </c>
      <c r="C876" s="61">
        <v>2019</v>
      </c>
      <c r="D876" s="61">
        <v>8</v>
      </c>
      <c r="E876" s="62">
        <v>70</v>
      </c>
    </row>
    <row r="877" spans="1:5" x14ac:dyDescent="0.25">
      <c r="A877" s="68" t="s">
        <v>20</v>
      </c>
      <c r="B877" s="69" t="s">
        <v>5</v>
      </c>
      <c r="C877" s="64">
        <v>2019</v>
      </c>
      <c r="D877" s="64">
        <v>8</v>
      </c>
      <c r="E877" s="65">
        <v>18</v>
      </c>
    </row>
    <row r="878" spans="1:5" x14ac:dyDescent="0.25">
      <c r="A878" s="66" t="s">
        <v>17</v>
      </c>
      <c r="B878" s="67" t="s">
        <v>5</v>
      </c>
      <c r="C878" s="61">
        <v>2019</v>
      </c>
      <c r="D878" s="61">
        <v>8</v>
      </c>
      <c r="E878" s="62">
        <v>0</v>
      </c>
    </row>
    <row r="879" spans="1:5" x14ac:dyDescent="0.25">
      <c r="A879" s="68" t="s">
        <v>70</v>
      </c>
      <c r="B879" s="69" t="s">
        <v>5</v>
      </c>
      <c r="C879" s="64">
        <v>2019</v>
      </c>
      <c r="D879" s="64">
        <v>8</v>
      </c>
      <c r="E879" s="65">
        <v>86</v>
      </c>
    </row>
    <row r="880" spans="1:5" x14ac:dyDescent="0.25">
      <c r="A880" s="66" t="s">
        <v>15</v>
      </c>
      <c r="B880" s="67" t="s">
        <v>5</v>
      </c>
      <c r="C880" s="61">
        <v>2019</v>
      </c>
      <c r="D880" s="61">
        <v>8</v>
      </c>
      <c r="E880" s="62">
        <v>0</v>
      </c>
    </row>
    <row r="881" spans="1:5" x14ac:dyDescent="0.25">
      <c r="A881" s="68" t="s">
        <v>12</v>
      </c>
      <c r="B881" s="69" t="s">
        <v>5</v>
      </c>
      <c r="C881" s="64">
        <v>2019</v>
      </c>
      <c r="D881" s="64">
        <v>8</v>
      </c>
      <c r="E881" s="65">
        <v>25</v>
      </c>
    </row>
    <row r="882" spans="1:5" x14ac:dyDescent="0.25">
      <c r="A882" s="66" t="s">
        <v>81</v>
      </c>
      <c r="B882" s="67" t="s">
        <v>5</v>
      </c>
      <c r="C882" s="61">
        <v>2019</v>
      </c>
      <c r="D882" s="61">
        <v>9</v>
      </c>
      <c r="E882" s="62">
        <v>0</v>
      </c>
    </row>
    <row r="883" spans="1:5" x14ac:dyDescent="0.25">
      <c r="A883" s="68" t="s">
        <v>13</v>
      </c>
      <c r="B883" s="69" t="s">
        <v>5</v>
      </c>
      <c r="C883" s="64">
        <v>2019</v>
      </c>
      <c r="D883" s="64">
        <v>9</v>
      </c>
      <c r="E883" s="65">
        <v>0</v>
      </c>
    </row>
    <row r="884" spans="1:5" x14ac:dyDescent="0.25">
      <c r="A884" s="66" t="s">
        <v>75</v>
      </c>
      <c r="B884" s="67" t="s">
        <v>5</v>
      </c>
      <c r="C884" s="61">
        <v>2019</v>
      </c>
      <c r="D884" s="61">
        <v>9</v>
      </c>
      <c r="E884" s="62">
        <v>6</v>
      </c>
    </row>
    <row r="885" spans="1:5" x14ac:dyDescent="0.25">
      <c r="A885" s="68" t="s">
        <v>74</v>
      </c>
      <c r="B885" s="69" t="s">
        <v>5</v>
      </c>
      <c r="C885" s="64">
        <v>2019</v>
      </c>
      <c r="D885" s="64">
        <v>9</v>
      </c>
      <c r="E885" s="65">
        <v>7</v>
      </c>
    </row>
    <row r="886" spans="1:5" x14ac:dyDescent="0.25">
      <c r="A886" s="66" t="s">
        <v>18</v>
      </c>
      <c r="B886" s="67" t="s">
        <v>5</v>
      </c>
      <c r="C886" s="61">
        <v>2019</v>
      </c>
      <c r="D886" s="61">
        <v>9</v>
      </c>
      <c r="E886" s="62">
        <v>18</v>
      </c>
    </row>
    <row r="887" spans="1:5" x14ac:dyDescent="0.25">
      <c r="A887" s="68" t="s">
        <v>85</v>
      </c>
      <c r="B887" s="69" t="s">
        <v>5</v>
      </c>
      <c r="C887" s="64">
        <v>2019</v>
      </c>
      <c r="D887" s="64">
        <v>9</v>
      </c>
      <c r="E887" s="65">
        <v>15</v>
      </c>
    </row>
    <row r="888" spans="1:5" x14ac:dyDescent="0.25">
      <c r="A888" s="66" t="s">
        <v>10</v>
      </c>
      <c r="B888" s="67" t="s">
        <v>5</v>
      </c>
      <c r="C888" s="61">
        <v>2019</v>
      </c>
      <c r="D888" s="61">
        <v>9</v>
      </c>
      <c r="E888" s="62">
        <v>10</v>
      </c>
    </row>
    <row r="889" spans="1:5" x14ac:dyDescent="0.25">
      <c r="A889" s="68" t="s">
        <v>14</v>
      </c>
      <c r="B889" s="69" t="s">
        <v>5</v>
      </c>
      <c r="C889" s="64">
        <v>2019</v>
      </c>
      <c r="D889" s="64">
        <v>9</v>
      </c>
      <c r="E889" s="65">
        <v>0</v>
      </c>
    </row>
    <row r="890" spans="1:5" x14ac:dyDescent="0.25">
      <c r="A890" s="66" t="s">
        <v>21</v>
      </c>
      <c r="B890" s="67" t="s">
        <v>5</v>
      </c>
      <c r="C890" s="61">
        <v>2019</v>
      </c>
      <c r="D890" s="61">
        <v>9</v>
      </c>
      <c r="E890" s="62">
        <v>3</v>
      </c>
    </row>
    <row r="891" spans="1:5" x14ac:dyDescent="0.25">
      <c r="A891" s="68" t="s">
        <v>82</v>
      </c>
      <c r="B891" s="69" t="s">
        <v>5</v>
      </c>
      <c r="C891" s="64">
        <v>2019</v>
      </c>
      <c r="D891" s="64">
        <v>9</v>
      </c>
      <c r="E891" s="65">
        <v>2</v>
      </c>
    </row>
    <row r="892" spans="1:5" x14ac:dyDescent="0.25">
      <c r="A892" s="66" t="s">
        <v>24</v>
      </c>
      <c r="B892" s="67" t="s">
        <v>5</v>
      </c>
      <c r="C892" s="61">
        <v>2019</v>
      </c>
      <c r="D892" s="61">
        <v>9</v>
      </c>
      <c r="E892" s="62">
        <v>6</v>
      </c>
    </row>
    <row r="893" spans="1:5" x14ac:dyDescent="0.25">
      <c r="A893" s="68" t="s">
        <v>76</v>
      </c>
      <c r="B893" s="69" t="s">
        <v>5</v>
      </c>
      <c r="C893" s="64">
        <v>2019</v>
      </c>
      <c r="D893" s="64">
        <v>9</v>
      </c>
      <c r="E893" s="65">
        <v>7</v>
      </c>
    </row>
    <row r="894" spans="1:5" x14ac:dyDescent="0.25">
      <c r="A894" s="66" t="s">
        <v>4</v>
      </c>
      <c r="B894" s="67" t="s">
        <v>5</v>
      </c>
      <c r="C894" s="61">
        <v>2019</v>
      </c>
      <c r="D894" s="61">
        <v>9</v>
      </c>
      <c r="E894" s="62">
        <v>12</v>
      </c>
    </row>
    <row r="895" spans="1:5" x14ac:dyDescent="0.25">
      <c r="A895" s="68" t="s">
        <v>1</v>
      </c>
      <c r="B895" s="69" t="s">
        <v>5</v>
      </c>
      <c r="C895" s="64">
        <v>2019</v>
      </c>
      <c r="D895" s="64">
        <v>9</v>
      </c>
      <c r="E895" s="65">
        <v>24</v>
      </c>
    </row>
    <row r="896" spans="1:5" x14ac:dyDescent="0.25">
      <c r="A896" s="66" t="s">
        <v>80</v>
      </c>
      <c r="B896" s="67" t="s">
        <v>5</v>
      </c>
      <c r="C896" s="61">
        <v>2019</v>
      </c>
      <c r="D896" s="61">
        <v>9</v>
      </c>
      <c r="E896" s="62">
        <v>0</v>
      </c>
    </row>
    <row r="897" spans="1:5" x14ac:dyDescent="0.25">
      <c r="A897" s="68" t="s">
        <v>16</v>
      </c>
      <c r="B897" s="69" t="s">
        <v>5</v>
      </c>
      <c r="C897" s="64">
        <v>2019</v>
      </c>
      <c r="D897" s="64">
        <v>9</v>
      </c>
      <c r="E897" s="65">
        <v>18</v>
      </c>
    </row>
    <row r="898" spans="1:5" x14ac:dyDescent="0.25">
      <c r="A898" s="66" t="s">
        <v>23</v>
      </c>
      <c r="B898" s="67" t="s">
        <v>5</v>
      </c>
      <c r="C898" s="61">
        <v>2019</v>
      </c>
      <c r="D898" s="61">
        <v>9</v>
      </c>
      <c r="E898" s="62">
        <v>40</v>
      </c>
    </row>
    <row r="899" spans="1:5" x14ac:dyDescent="0.25">
      <c r="A899" s="68" t="s">
        <v>83</v>
      </c>
      <c r="B899" s="69" t="s">
        <v>5</v>
      </c>
      <c r="C899" s="64">
        <v>2019</v>
      </c>
      <c r="D899" s="64">
        <v>9</v>
      </c>
      <c r="E899" s="65">
        <v>12</v>
      </c>
    </row>
    <row r="900" spans="1:5" x14ac:dyDescent="0.25">
      <c r="A900" s="66" t="s">
        <v>67</v>
      </c>
      <c r="B900" s="67" t="s">
        <v>5</v>
      </c>
      <c r="C900" s="61">
        <v>2019</v>
      </c>
      <c r="D900" s="61">
        <v>9</v>
      </c>
      <c r="E900" s="62">
        <v>7</v>
      </c>
    </row>
    <row r="901" spans="1:5" x14ac:dyDescent="0.25">
      <c r="A901" s="68" t="s">
        <v>89</v>
      </c>
      <c r="B901" s="69" t="s">
        <v>5</v>
      </c>
      <c r="C901" s="64">
        <v>2019</v>
      </c>
      <c r="D901" s="64">
        <v>9</v>
      </c>
      <c r="E901" s="65">
        <v>33</v>
      </c>
    </row>
    <row r="902" spans="1:5" x14ac:dyDescent="0.25">
      <c r="A902" s="66" t="s">
        <v>19</v>
      </c>
      <c r="B902" s="67" t="s">
        <v>5</v>
      </c>
      <c r="C902" s="61">
        <v>2019</v>
      </c>
      <c r="D902" s="61">
        <v>9</v>
      </c>
      <c r="E902" s="62">
        <v>37</v>
      </c>
    </row>
    <row r="903" spans="1:5" x14ac:dyDescent="0.25">
      <c r="A903" s="68" t="s">
        <v>3</v>
      </c>
      <c r="B903" s="69" t="s">
        <v>5</v>
      </c>
      <c r="C903" s="64">
        <v>2019</v>
      </c>
      <c r="D903" s="64">
        <v>9</v>
      </c>
      <c r="E903" s="65">
        <v>3</v>
      </c>
    </row>
    <row r="904" spans="1:5" x14ac:dyDescent="0.25">
      <c r="A904" s="66" t="s">
        <v>9</v>
      </c>
      <c r="B904" s="67" t="s">
        <v>5</v>
      </c>
      <c r="C904" s="61">
        <v>2019</v>
      </c>
      <c r="D904" s="61">
        <v>9</v>
      </c>
      <c r="E904" s="62">
        <v>21</v>
      </c>
    </row>
    <row r="905" spans="1:5" x14ac:dyDescent="0.25">
      <c r="A905" s="68" t="s">
        <v>0</v>
      </c>
      <c r="B905" s="69" t="s">
        <v>5</v>
      </c>
      <c r="C905" s="64">
        <v>2019</v>
      </c>
      <c r="D905" s="64">
        <v>9</v>
      </c>
      <c r="E905" s="65">
        <v>25</v>
      </c>
    </row>
    <row r="906" spans="1:5" x14ac:dyDescent="0.25">
      <c r="A906" s="66" t="s">
        <v>2</v>
      </c>
      <c r="B906" s="67" t="s">
        <v>5</v>
      </c>
      <c r="C906" s="61">
        <v>2019</v>
      </c>
      <c r="D906" s="61">
        <v>9</v>
      </c>
      <c r="E906" s="62">
        <v>32</v>
      </c>
    </row>
    <row r="907" spans="1:5" x14ac:dyDescent="0.25">
      <c r="A907" s="68" t="s">
        <v>68</v>
      </c>
      <c r="B907" s="69" t="s">
        <v>5</v>
      </c>
      <c r="C907" s="64">
        <v>2019</v>
      </c>
      <c r="D907" s="64">
        <v>9</v>
      </c>
      <c r="E907" s="65">
        <v>8</v>
      </c>
    </row>
    <row r="908" spans="1:5" x14ac:dyDescent="0.25">
      <c r="A908" s="66" t="s">
        <v>69</v>
      </c>
      <c r="B908" s="67" t="s">
        <v>5</v>
      </c>
      <c r="C908" s="61">
        <v>2019</v>
      </c>
      <c r="D908" s="61">
        <v>9</v>
      </c>
      <c r="E908" s="62">
        <v>22</v>
      </c>
    </row>
    <row r="909" spans="1:5" x14ac:dyDescent="0.25">
      <c r="A909" s="68" t="s">
        <v>87</v>
      </c>
      <c r="B909" s="69" t="s">
        <v>5</v>
      </c>
      <c r="C909" s="64">
        <v>2019</v>
      </c>
      <c r="D909" s="64">
        <v>9</v>
      </c>
      <c r="E909" s="65">
        <v>20</v>
      </c>
    </row>
    <row r="910" spans="1:5" x14ac:dyDescent="0.25">
      <c r="A910" s="66" t="s">
        <v>88</v>
      </c>
      <c r="B910" s="67" t="s">
        <v>5</v>
      </c>
      <c r="C910" s="61">
        <v>2019</v>
      </c>
      <c r="D910" s="61">
        <v>9</v>
      </c>
      <c r="E910" s="62">
        <v>26</v>
      </c>
    </row>
    <row r="911" spans="1:5" x14ac:dyDescent="0.25">
      <c r="A911" s="68" t="s">
        <v>91</v>
      </c>
      <c r="B911" s="69" t="s">
        <v>5</v>
      </c>
      <c r="C911" s="64">
        <v>2019</v>
      </c>
      <c r="D911" s="64">
        <v>9</v>
      </c>
      <c r="E911" s="65">
        <v>87</v>
      </c>
    </row>
    <row r="912" spans="1:5" x14ac:dyDescent="0.25">
      <c r="A912" s="66" t="s">
        <v>11</v>
      </c>
      <c r="B912" s="67" t="s">
        <v>5</v>
      </c>
      <c r="C912" s="61">
        <v>2019</v>
      </c>
      <c r="D912" s="61">
        <v>9</v>
      </c>
      <c r="E912" s="62">
        <v>17</v>
      </c>
    </row>
    <row r="913" spans="1:5" x14ac:dyDescent="0.25">
      <c r="A913" s="68" t="s">
        <v>79</v>
      </c>
      <c r="B913" s="69" t="s">
        <v>5</v>
      </c>
      <c r="C913" s="64">
        <v>2019</v>
      </c>
      <c r="D913" s="64">
        <v>9</v>
      </c>
      <c r="E913" s="65">
        <v>43</v>
      </c>
    </row>
    <row r="914" spans="1:5" x14ac:dyDescent="0.25">
      <c r="A914" s="66" t="s">
        <v>71</v>
      </c>
      <c r="B914" s="67" t="s">
        <v>5</v>
      </c>
      <c r="C914" s="61">
        <v>2019</v>
      </c>
      <c r="D914" s="61">
        <v>9</v>
      </c>
      <c r="E914" s="62">
        <v>11</v>
      </c>
    </row>
    <row r="915" spans="1:5" x14ac:dyDescent="0.25">
      <c r="A915" s="68" t="s">
        <v>77</v>
      </c>
      <c r="B915" s="69" t="s">
        <v>5</v>
      </c>
      <c r="C915" s="64">
        <v>2019</v>
      </c>
      <c r="D915" s="64">
        <v>9</v>
      </c>
      <c r="E915" s="65">
        <v>0</v>
      </c>
    </row>
    <row r="916" spans="1:5" x14ac:dyDescent="0.25">
      <c r="A916" s="66" t="s">
        <v>90</v>
      </c>
      <c r="B916" s="67" t="s">
        <v>5</v>
      </c>
      <c r="C916" s="61">
        <v>2019</v>
      </c>
      <c r="D916" s="61">
        <v>9</v>
      </c>
      <c r="E916" s="62">
        <v>49</v>
      </c>
    </row>
    <row r="917" spans="1:5" x14ac:dyDescent="0.25">
      <c r="A917" s="68" t="s">
        <v>84</v>
      </c>
      <c r="B917" s="69" t="s">
        <v>5</v>
      </c>
      <c r="C917" s="64">
        <v>2019</v>
      </c>
      <c r="D917" s="64">
        <v>9</v>
      </c>
      <c r="E917" s="65">
        <v>3</v>
      </c>
    </row>
    <row r="918" spans="1:5" x14ac:dyDescent="0.25">
      <c r="A918" s="66" t="s">
        <v>22</v>
      </c>
      <c r="B918" s="67" t="s">
        <v>5</v>
      </c>
      <c r="C918" s="61">
        <v>2019</v>
      </c>
      <c r="D918" s="61">
        <v>9</v>
      </c>
      <c r="E918" s="62">
        <v>0</v>
      </c>
    </row>
    <row r="919" spans="1:5" x14ac:dyDescent="0.25">
      <c r="A919" s="68" t="s">
        <v>78</v>
      </c>
      <c r="B919" s="69" t="s">
        <v>5</v>
      </c>
      <c r="C919" s="64">
        <v>2019</v>
      </c>
      <c r="D919" s="64">
        <v>9</v>
      </c>
      <c r="E919" s="65">
        <v>75</v>
      </c>
    </row>
    <row r="920" spans="1:5" x14ac:dyDescent="0.25">
      <c r="A920" s="66" t="s">
        <v>86</v>
      </c>
      <c r="B920" s="67" t="s">
        <v>5</v>
      </c>
      <c r="C920" s="61">
        <v>2019</v>
      </c>
      <c r="D920" s="61">
        <v>9</v>
      </c>
      <c r="E920" s="62">
        <v>69</v>
      </c>
    </row>
    <row r="921" spans="1:5" x14ac:dyDescent="0.25">
      <c r="A921" s="68" t="s">
        <v>20</v>
      </c>
      <c r="B921" s="69" t="s">
        <v>5</v>
      </c>
      <c r="C921" s="64">
        <v>2019</v>
      </c>
      <c r="D921" s="64">
        <v>9</v>
      </c>
      <c r="E921" s="65">
        <v>64</v>
      </c>
    </row>
    <row r="922" spans="1:5" x14ac:dyDescent="0.25">
      <c r="A922" s="66" t="s">
        <v>17</v>
      </c>
      <c r="B922" s="67" t="s">
        <v>5</v>
      </c>
      <c r="C922" s="61">
        <v>2019</v>
      </c>
      <c r="D922" s="61">
        <v>9</v>
      </c>
      <c r="E922" s="62">
        <v>0</v>
      </c>
    </row>
    <row r="923" spans="1:5" x14ac:dyDescent="0.25">
      <c r="A923" s="68" t="s">
        <v>70</v>
      </c>
      <c r="B923" s="69" t="s">
        <v>5</v>
      </c>
      <c r="C923" s="64">
        <v>2019</v>
      </c>
      <c r="D923" s="64">
        <v>9</v>
      </c>
      <c r="E923" s="65">
        <v>0</v>
      </c>
    </row>
    <row r="924" spans="1:5" x14ac:dyDescent="0.25">
      <c r="A924" s="66" t="s">
        <v>15</v>
      </c>
      <c r="B924" s="67" t="s">
        <v>5</v>
      </c>
      <c r="C924" s="61">
        <v>2019</v>
      </c>
      <c r="D924" s="61">
        <v>9</v>
      </c>
      <c r="E924" s="62">
        <v>0</v>
      </c>
    </row>
    <row r="925" spans="1:5" x14ac:dyDescent="0.25">
      <c r="A925" s="68" t="s">
        <v>12</v>
      </c>
      <c r="B925" s="69" t="s">
        <v>5</v>
      </c>
      <c r="C925" s="64">
        <v>2019</v>
      </c>
      <c r="D925" s="64">
        <v>9</v>
      </c>
      <c r="E925" s="65">
        <v>37</v>
      </c>
    </row>
    <row r="926" spans="1:5" x14ac:dyDescent="0.25">
      <c r="A926" s="66" t="s">
        <v>81</v>
      </c>
      <c r="B926" s="67" t="s">
        <v>5</v>
      </c>
      <c r="C926" s="61">
        <v>2019</v>
      </c>
      <c r="D926" s="61">
        <v>10</v>
      </c>
      <c r="E926" s="62">
        <v>0</v>
      </c>
    </row>
    <row r="927" spans="1:5" x14ac:dyDescent="0.25">
      <c r="A927" s="68" t="s">
        <v>13</v>
      </c>
      <c r="B927" s="69" t="s">
        <v>5</v>
      </c>
      <c r="C927" s="64">
        <v>2019</v>
      </c>
      <c r="D927" s="64">
        <v>10</v>
      </c>
      <c r="E927" s="65">
        <v>8</v>
      </c>
    </row>
    <row r="928" spans="1:5" x14ac:dyDescent="0.25">
      <c r="A928" s="66" t="s">
        <v>75</v>
      </c>
      <c r="B928" s="67" t="s">
        <v>5</v>
      </c>
      <c r="C928" s="61">
        <v>2019</v>
      </c>
      <c r="D928" s="61">
        <v>10</v>
      </c>
      <c r="E928" s="62">
        <v>6</v>
      </c>
    </row>
    <row r="929" spans="1:5" x14ac:dyDescent="0.25">
      <c r="A929" s="68" t="s">
        <v>74</v>
      </c>
      <c r="B929" s="69" t="s">
        <v>5</v>
      </c>
      <c r="C929" s="64">
        <v>2019</v>
      </c>
      <c r="D929" s="64">
        <v>10</v>
      </c>
      <c r="E929" s="65">
        <v>7</v>
      </c>
    </row>
    <row r="930" spans="1:5" x14ac:dyDescent="0.25">
      <c r="A930" s="66" t="s">
        <v>18</v>
      </c>
      <c r="B930" s="67" t="s">
        <v>5</v>
      </c>
      <c r="C930" s="61">
        <v>2019</v>
      </c>
      <c r="D930" s="61">
        <v>10</v>
      </c>
      <c r="E930" s="62">
        <v>12</v>
      </c>
    </row>
    <row r="931" spans="1:5" x14ac:dyDescent="0.25">
      <c r="A931" s="68" t="s">
        <v>85</v>
      </c>
      <c r="B931" s="69" t="s">
        <v>5</v>
      </c>
      <c r="C931" s="64">
        <v>2019</v>
      </c>
      <c r="D931" s="64">
        <v>10</v>
      </c>
      <c r="E931" s="65">
        <v>13</v>
      </c>
    </row>
    <row r="932" spans="1:5" x14ac:dyDescent="0.25">
      <c r="A932" s="66" t="s">
        <v>10</v>
      </c>
      <c r="B932" s="67" t="s">
        <v>5</v>
      </c>
      <c r="C932" s="61">
        <v>2019</v>
      </c>
      <c r="D932" s="61">
        <v>10</v>
      </c>
      <c r="E932" s="62">
        <v>10</v>
      </c>
    </row>
    <row r="933" spans="1:5" x14ac:dyDescent="0.25">
      <c r="A933" s="68" t="s">
        <v>14</v>
      </c>
      <c r="B933" s="69" t="s">
        <v>5</v>
      </c>
      <c r="C933" s="64">
        <v>2019</v>
      </c>
      <c r="D933" s="64">
        <v>10</v>
      </c>
      <c r="E933" s="65">
        <v>8</v>
      </c>
    </row>
    <row r="934" spans="1:5" x14ac:dyDescent="0.25">
      <c r="A934" s="66" t="s">
        <v>21</v>
      </c>
      <c r="B934" s="67" t="s">
        <v>5</v>
      </c>
      <c r="C934" s="61">
        <v>2019</v>
      </c>
      <c r="D934" s="61">
        <v>10</v>
      </c>
      <c r="E934" s="62">
        <v>2</v>
      </c>
    </row>
    <row r="935" spans="1:5" x14ac:dyDescent="0.25">
      <c r="A935" s="68" t="s">
        <v>82</v>
      </c>
      <c r="B935" s="69" t="s">
        <v>5</v>
      </c>
      <c r="C935" s="64">
        <v>2019</v>
      </c>
      <c r="D935" s="64">
        <v>10</v>
      </c>
      <c r="E935" s="65">
        <v>0</v>
      </c>
    </row>
    <row r="936" spans="1:5" x14ac:dyDescent="0.25">
      <c r="A936" s="66" t="s">
        <v>24</v>
      </c>
      <c r="B936" s="67" t="s">
        <v>5</v>
      </c>
      <c r="C936" s="61">
        <v>2019</v>
      </c>
      <c r="D936" s="61">
        <v>10</v>
      </c>
      <c r="E936" s="62">
        <v>5</v>
      </c>
    </row>
    <row r="937" spans="1:5" x14ac:dyDescent="0.25">
      <c r="A937" s="68" t="s">
        <v>76</v>
      </c>
      <c r="B937" s="69" t="s">
        <v>5</v>
      </c>
      <c r="C937" s="64">
        <v>2019</v>
      </c>
      <c r="D937" s="64">
        <v>10</v>
      </c>
      <c r="E937" s="65">
        <v>5</v>
      </c>
    </row>
    <row r="938" spans="1:5" x14ac:dyDescent="0.25">
      <c r="A938" s="66" t="s">
        <v>4</v>
      </c>
      <c r="B938" s="67" t="s">
        <v>5</v>
      </c>
      <c r="C938" s="61">
        <v>2019</v>
      </c>
      <c r="D938" s="61">
        <v>10</v>
      </c>
      <c r="E938" s="62">
        <v>9</v>
      </c>
    </row>
    <row r="939" spans="1:5" x14ac:dyDescent="0.25">
      <c r="A939" s="68" t="s">
        <v>1</v>
      </c>
      <c r="B939" s="69" t="s">
        <v>5</v>
      </c>
      <c r="C939" s="64">
        <v>2019</v>
      </c>
      <c r="D939" s="64">
        <v>10</v>
      </c>
      <c r="E939" s="65">
        <v>17</v>
      </c>
    </row>
    <row r="940" spans="1:5" x14ac:dyDescent="0.25">
      <c r="A940" s="66" t="s">
        <v>80</v>
      </c>
      <c r="B940" s="67" t="s">
        <v>5</v>
      </c>
      <c r="C940" s="61">
        <v>2019</v>
      </c>
      <c r="D940" s="61">
        <v>10</v>
      </c>
      <c r="E940" s="62">
        <v>31</v>
      </c>
    </row>
    <row r="941" spans="1:5" x14ac:dyDescent="0.25">
      <c r="A941" s="68" t="s">
        <v>16</v>
      </c>
      <c r="B941" s="69" t="s">
        <v>5</v>
      </c>
      <c r="C941" s="64">
        <v>2019</v>
      </c>
      <c r="D941" s="64">
        <v>10</v>
      </c>
      <c r="E941" s="65">
        <v>18</v>
      </c>
    </row>
    <row r="942" spans="1:5" x14ac:dyDescent="0.25">
      <c r="A942" s="66" t="s">
        <v>23</v>
      </c>
      <c r="B942" s="67" t="s">
        <v>5</v>
      </c>
      <c r="C942" s="61">
        <v>2019</v>
      </c>
      <c r="D942" s="61">
        <v>10</v>
      </c>
      <c r="E942" s="62">
        <v>25</v>
      </c>
    </row>
    <row r="943" spans="1:5" x14ac:dyDescent="0.25">
      <c r="A943" s="68" t="s">
        <v>83</v>
      </c>
      <c r="B943" s="69" t="s">
        <v>5</v>
      </c>
      <c r="C943" s="64">
        <v>2019</v>
      </c>
      <c r="D943" s="64">
        <v>10</v>
      </c>
      <c r="E943" s="65">
        <v>9</v>
      </c>
    </row>
    <row r="944" spans="1:5" x14ac:dyDescent="0.25">
      <c r="A944" s="66" t="s">
        <v>67</v>
      </c>
      <c r="B944" s="67" t="s">
        <v>5</v>
      </c>
      <c r="C944" s="61">
        <v>2019</v>
      </c>
      <c r="D944" s="61">
        <v>10</v>
      </c>
      <c r="E944" s="62">
        <v>5</v>
      </c>
    </row>
    <row r="945" spans="1:5" x14ac:dyDescent="0.25">
      <c r="A945" s="68" t="s">
        <v>89</v>
      </c>
      <c r="B945" s="69" t="s">
        <v>5</v>
      </c>
      <c r="C945" s="64">
        <v>2019</v>
      </c>
      <c r="D945" s="64">
        <v>10</v>
      </c>
      <c r="E945" s="65">
        <v>26</v>
      </c>
    </row>
    <row r="946" spans="1:5" x14ac:dyDescent="0.25">
      <c r="A946" s="66" t="s">
        <v>19</v>
      </c>
      <c r="B946" s="67" t="s">
        <v>5</v>
      </c>
      <c r="C946" s="61">
        <v>2019</v>
      </c>
      <c r="D946" s="61">
        <v>10</v>
      </c>
      <c r="E946" s="62">
        <v>13</v>
      </c>
    </row>
    <row r="947" spans="1:5" x14ac:dyDescent="0.25">
      <c r="A947" s="68" t="s">
        <v>3</v>
      </c>
      <c r="B947" s="69" t="s">
        <v>5</v>
      </c>
      <c r="C947" s="64">
        <v>2019</v>
      </c>
      <c r="D947" s="64">
        <v>10</v>
      </c>
      <c r="E947" s="65">
        <v>5</v>
      </c>
    </row>
    <row r="948" spans="1:5" x14ac:dyDescent="0.25">
      <c r="A948" s="66" t="s">
        <v>9</v>
      </c>
      <c r="B948" s="67" t="s">
        <v>5</v>
      </c>
      <c r="C948" s="61">
        <v>2019</v>
      </c>
      <c r="D948" s="61">
        <v>10</v>
      </c>
      <c r="E948" s="62">
        <v>13</v>
      </c>
    </row>
    <row r="949" spans="1:5" x14ac:dyDescent="0.25">
      <c r="A949" s="68" t="s">
        <v>0</v>
      </c>
      <c r="B949" s="69" t="s">
        <v>5</v>
      </c>
      <c r="C949" s="64">
        <v>2019</v>
      </c>
      <c r="D949" s="64">
        <v>10</v>
      </c>
      <c r="E949" s="65">
        <v>16</v>
      </c>
    </row>
    <row r="950" spans="1:5" x14ac:dyDescent="0.25">
      <c r="A950" s="66" t="s">
        <v>2</v>
      </c>
      <c r="B950" s="67" t="s">
        <v>5</v>
      </c>
      <c r="C950" s="61">
        <v>2019</v>
      </c>
      <c r="D950" s="61">
        <v>10</v>
      </c>
      <c r="E950" s="62">
        <v>33</v>
      </c>
    </row>
    <row r="951" spans="1:5" x14ac:dyDescent="0.25">
      <c r="A951" s="68" t="s">
        <v>68</v>
      </c>
      <c r="B951" s="69" t="s">
        <v>5</v>
      </c>
      <c r="C951" s="64">
        <v>2019</v>
      </c>
      <c r="D951" s="64">
        <v>10</v>
      </c>
      <c r="E951" s="65">
        <v>10</v>
      </c>
    </row>
    <row r="952" spans="1:5" x14ac:dyDescent="0.25">
      <c r="A952" s="66" t="s">
        <v>69</v>
      </c>
      <c r="B952" s="67" t="s">
        <v>5</v>
      </c>
      <c r="C952" s="61">
        <v>2019</v>
      </c>
      <c r="D952" s="61">
        <v>10</v>
      </c>
      <c r="E952" s="62">
        <v>15</v>
      </c>
    </row>
    <row r="953" spans="1:5" x14ac:dyDescent="0.25">
      <c r="A953" s="68" t="s">
        <v>87</v>
      </c>
      <c r="B953" s="69" t="s">
        <v>5</v>
      </c>
      <c r="C953" s="64">
        <v>2019</v>
      </c>
      <c r="D953" s="64">
        <v>10</v>
      </c>
      <c r="E953" s="65">
        <v>14</v>
      </c>
    </row>
    <row r="954" spans="1:5" x14ac:dyDescent="0.25">
      <c r="A954" s="66" t="s">
        <v>88</v>
      </c>
      <c r="B954" s="67" t="s">
        <v>5</v>
      </c>
      <c r="C954" s="61">
        <v>2019</v>
      </c>
      <c r="D954" s="61">
        <v>10</v>
      </c>
      <c r="E954" s="62">
        <v>27</v>
      </c>
    </row>
    <row r="955" spans="1:5" x14ac:dyDescent="0.25">
      <c r="A955" s="68" t="s">
        <v>91</v>
      </c>
      <c r="B955" s="69" t="s">
        <v>5</v>
      </c>
      <c r="C955" s="64">
        <v>2019</v>
      </c>
      <c r="D955" s="64">
        <v>10</v>
      </c>
      <c r="E955" s="65">
        <v>96</v>
      </c>
    </row>
    <row r="956" spans="1:5" x14ac:dyDescent="0.25">
      <c r="A956" s="66" t="s">
        <v>11</v>
      </c>
      <c r="B956" s="67" t="s">
        <v>5</v>
      </c>
      <c r="C956" s="61">
        <v>2019</v>
      </c>
      <c r="D956" s="61">
        <v>10</v>
      </c>
      <c r="E956" s="62">
        <v>24</v>
      </c>
    </row>
    <row r="957" spans="1:5" x14ac:dyDescent="0.25">
      <c r="A957" s="68" t="s">
        <v>79</v>
      </c>
      <c r="B957" s="69" t="s">
        <v>5</v>
      </c>
      <c r="C957" s="64">
        <v>2019</v>
      </c>
      <c r="D957" s="64">
        <v>10</v>
      </c>
      <c r="E957" s="65">
        <v>33</v>
      </c>
    </row>
    <row r="958" spans="1:5" x14ac:dyDescent="0.25">
      <c r="A958" s="66" t="s">
        <v>71</v>
      </c>
      <c r="B958" s="67" t="s">
        <v>5</v>
      </c>
      <c r="C958" s="61">
        <v>2019</v>
      </c>
      <c r="D958" s="61">
        <v>10</v>
      </c>
      <c r="E958" s="62">
        <v>4</v>
      </c>
    </row>
    <row r="959" spans="1:5" x14ac:dyDescent="0.25">
      <c r="A959" s="68" t="s">
        <v>77</v>
      </c>
      <c r="B959" s="69" t="s">
        <v>5</v>
      </c>
      <c r="C959" s="64">
        <v>2019</v>
      </c>
      <c r="D959" s="64">
        <v>10</v>
      </c>
      <c r="E959" s="65">
        <v>0</v>
      </c>
    </row>
    <row r="960" spans="1:5" x14ac:dyDescent="0.25">
      <c r="A960" s="66" t="s">
        <v>90</v>
      </c>
      <c r="B960" s="67" t="s">
        <v>5</v>
      </c>
      <c r="C960" s="61">
        <v>2019</v>
      </c>
      <c r="D960" s="61">
        <v>10</v>
      </c>
      <c r="E960" s="62">
        <v>71</v>
      </c>
    </row>
    <row r="961" spans="1:5" x14ac:dyDescent="0.25">
      <c r="A961" s="68" t="s">
        <v>84</v>
      </c>
      <c r="B961" s="69" t="s">
        <v>5</v>
      </c>
      <c r="C961" s="64">
        <v>2019</v>
      </c>
      <c r="D961" s="64">
        <v>10</v>
      </c>
      <c r="E961" s="65">
        <v>4</v>
      </c>
    </row>
    <row r="962" spans="1:5" x14ac:dyDescent="0.25">
      <c r="A962" s="66" t="s">
        <v>22</v>
      </c>
      <c r="B962" s="67" t="s">
        <v>5</v>
      </c>
      <c r="C962" s="61">
        <v>2019</v>
      </c>
      <c r="D962" s="61">
        <v>10</v>
      </c>
      <c r="E962" s="62">
        <v>0</v>
      </c>
    </row>
    <row r="963" spans="1:5" x14ac:dyDescent="0.25">
      <c r="A963" s="68" t="s">
        <v>78</v>
      </c>
      <c r="B963" s="69" t="s">
        <v>5</v>
      </c>
      <c r="C963" s="64">
        <v>2019</v>
      </c>
      <c r="D963" s="64">
        <v>10</v>
      </c>
      <c r="E963" s="65">
        <v>0</v>
      </c>
    </row>
    <row r="964" spans="1:5" x14ac:dyDescent="0.25">
      <c r="A964" s="66" t="s">
        <v>86</v>
      </c>
      <c r="B964" s="67" t="s">
        <v>5</v>
      </c>
      <c r="C964" s="61">
        <v>2019</v>
      </c>
      <c r="D964" s="61">
        <v>10</v>
      </c>
      <c r="E964" s="62">
        <v>62</v>
      </c>
    </row>
    <row r="965" spans="1:5" x14ac:dyDescent="0.25">
      <c r="A965" s="68" t="s">
        <v>20</v>
      </c>
      <c r="B965" s="69" t="s">
        <v>5</v>
      </c>
      <c r="C965" s="64">
        <v>2019</v>
      </c>
      <c r="D965" s="64">
        <v>10</v>
      </c>
      <c r="E965" s="65">
        <v>89</v>
      </c>
    </row>
    <row r="966" spans="1:5" x14ac:dyDescent="0.25">
      <c r="A966" s="66" t="s">
        <v>17</v>
      </c>
      <c r="B966" s="67" t="s">
        <v>5</v>
      </c>
      <c r="C966" s="61">
        <v>2019</v>
      </c>
      <c r="D966" s="61">
        <v>10</v>
      </c>
      <c r="E966" s="62">
        <v>0</v>
      </c>
    </row>
    <row r="967" spans="1:5" x14ac:dyDescent="0.25">
      <c r="A967" s="68" t="s">
        <v>70</v>
      </c>
      <c r="B967" s="69" t="s">
        <v>5</v>
      </c>
      <c r="C967" s="64">
        <v>2019</v>
      </c>
      <c r="D967" s="64">
        <v>10</v>
      </c>
      <c r="E967" s="65">
        <v>0</v>
      </c>
    </row>
    <row r="968" spans="1:5" x14ac:dyDescent="0.25">
      <c r="A968" s="66" t="s">
        <v>15</v>
      </c>
      <c r="B968" s="67" t="s">
        <v>5</v>
      </c>
      <c r="C968" s="61">
        <v>2019</v>
      </c>
      <c r="D968" s="61">
        <v>10</v>
      </c>
      <c r="E968" s="62">
        <v>0</v>
      </c>
    </row>
    <row r="969" spans="1:5" x14ac:dyDescent="0.25">
      <c r="A969" s="68" t="s">
        <v>12</v>
      </c>
      <c r="B969" s="69" t="s">
        <v>5</v>
      </c>
      <c r="C969" s="64">
        <v>2019</v>
      </c>
      <c r="D969" s="64">
        <v>10</v>
      </c>
      <c r="E969" s="65">
        <v>30</v>
      </c>
    </row>
    <row r="970" spans="1:5" x14ac:dyDescent="0.25">
      <c r="A970" s="66" t="s">
        <v>81</v>
      </c>
      <c r="B970" s="67" t="s">
        <v>5</v>
      </c>
      <c r="C970" s="61">
        <v>2019</v>
      </c>
      <c r="D970" s="61">
        <v>11</v>
      </c>
      <c r="E970" s="62">
        <v>0</v>
      </c>
    </row>
    <row r="971" spans="1:5" x14ac:dyDescent="0.25">
      <c r="A971" s="68" t="s">
        <v>13</v>
      </c>
      <c r="B971" s="69" t="s">
        <v>5</v>
      </c>
      <c r="C971" s="64">
        <v>2019</v>
      </c>
      <c r="D971" s="64">
        <v>11</v>
      </c>
      <c r="E971" s="65">
        <v>0</v>
      </c>
    </row>
    <row r="972" spans="1:5" x14ac:dyDescent="0.25">
      <c r="A972" s="66" t="s">
        <v>75</v>
      </c>
      <c r="B972" s="67" t="s">
        <v>5</v>
      </c>
      <c r="C972" s="61">
        <v>2019</v>
      </c>
      <c r="D972" s="61">
        <v>11</v>
      </c>
      <c r="E972" s="62">
        <v>6</v>
      </c>
    </row>
    <row r="973" spans="1:5" x14ac:dyDescent="0.25">
      <c r="A973" s="68" t="s">
        <v>74</v>
      </c>
      <c r="B973" s="69" t="s">
        <v>5</v>
      </c>
      <c r="C973" s="64">
        <v>2019</v>
      </c>
      <c r="D973" s="64">
        <v>11</v>
      </c>
      <c r="E973" s="65">
        <v>2</v>
      </c>
    </row>
    <row r="974" spans="1:5" x14ac:dyDescent="0.25">
      <c r="A974" s="66" t="s">
        <v>18</v>
      </c>
      <c r="B974" s="67" t="s">
        <v>5</v>
      </c>
      <c r="C974" s="61">
        <v>2019</v>
      </c>
      <c r="D974" s="61">
        <v>11</v>
      </c>
      <c r="E974" s="62">
        <v>4</v>
      </c>
    </row>
    <row r="975" spans="1:5" x14ac:dyDescent="0.25">
      <c r="A975" s="68" t="s">
        <v>85</v>
      </c>
      <c r="B975" s="69" t="s">
        <v>5</v>
      </c>
      <c r="C975" s="64">
        <v>2019</v>
      </c>
      <c r="D975" s="64">
        <v>11</v>
      </c>
      <c r="E975" s="65">
        <v>11</v>
      </c>
    </row>
    <row r="976" spans="1:5" x14ac:dyDescent="0.25">
      <c r="A976" s="66" t="s">
        <v>10</v>
      </c>
      <c r="B976" s="67" t="s">
        <v>5</v>
      </c>
      <c r="C976" s="61">
        <v>2019</v>
      </c>
      <c r="D976" s="61">
        <v>11</v>
      </c>
      <c r="E976" s="62">
        <v>16</v>
      </c>
    </row>
    <row r="977" spans="1:5" x14ac:dyDescent="0.25">
      <c r="A977" s="68" t="s">
        <v>14</v>
      </c>
      <c r="B977" s="69" t="s">
        <v>5</v>
      </c>
      <c r="C977" s="64">
        <v>2019</v>
      </c>
      <c r="D977" s="64">
        <v>11</v>
      </c>
      <c r="E977" s="65">
        <v>5</v>
      </c>
    </row>
    <row r="978" spans="1:5" x14ac:dyDescent="0.25">
      <c r="A978" s="66" t="s">
        <v>21</v>
      </c>
      <c r="B978" s="67" t="s">
        <v>5</v>
      </c>
      <c r="C978" s="61">
        <v>2019</v>
      </c>
      <c r="D978" s="61">
        <v>11</v>
      </c>
      <c r="E978" s="62">
        <v>4</v>
      </c>
    </row>
    <row r="979" spans="1:5" x14ac:dyDescent="0.25">
      <c r="A979" s="68" t="s">
        <v>82</v>
      </c>
      <c r="B979" s="69" t="s">
        <v>5</v>
      </c>
      <c r="C979" s="64">
        <v>2019</v>
      </c>
      <c r="D979" s="64">
        <v>11</v>
      </c>
      <c r="E979" s="65">
        <v>4</v>
      </c>
    </row>
    <row r="980" spans="1:5" x14ac:dyDescent="0.25">
      <c r="A980" s="66" t="s">
        <v>24</v>
      </c>
      <c r="B980" s="67" t="s">
        <v>5</v>
      </c>
      <c r="C980" s="61">
        <v>2019</v>
      </c>
      <c r="D980" s="61">
        <v>11</v>
      </c>
      <c r="E980" s="62">
        <v>15</v>
      </c>
    </row>
    <row r="981" spans="1:5" x14ac:dyDescent="0.25">
      <c r="A981" s="68" t="s">
        <v>76</v>
      </c>
      <c r="B981" s="69" t="s">
        <v>5</v>
      </c>
      <c r="C981" s="64">
        <v>2019</v>
      </c>
      <c r="D981" s="64">
        <v>11</v>
      </c>
      <c r="E981" s="65">
        <v>4</v>
      </c>
    </row>
    <row r="982" spans="1:5" x14ac:dyDescent="0.25">
      <c r="A982" s="66" t="s">
        <v>4</v>
      </c>
      <c r="B982" s="67" t="s">
        <v>5</v>
      </c>
      <c r="C982" s="61">
        <v>2019</v>
      </c>
      <c r="D982" s="61">
        <v>11</v>
      </c>
      <c r="E982" s="62">
        <v>12</v>
      </c>
    </row>
    <row r="983" spans="1:5" x14ac:dyDescent="0.25">
      <c r="A983" s="68" t="s">
        <v>1</v>
      </c>
      <c r="B983" s="69" t="s">
        <v>5</v>
      </c>
      <c r="C983" s="64">
        <v>2019</v>
      </c>
      <c r="D983" s="64">
        <v>11</v>
      </c>
      <c r="E983" s="65">
        <v>21</v>
      </c>
    </row>
    <row r="984" spans="1:5" x14ac:dyDescent="0.25">
      <c r="A984" s="66" t="s">
        <v>80</v>
      </c>
      <c r="B984" s="67" t="s">
        <v>5</v>
      </c>
      <c r="C984" s="61">
        <v>2019</v>
      </c>
      <c r="D984" s="61">
        <v>11</v>
      </c>
      <c r="E984" s="62">
        <v>9</v>
      </c>
    </row>
    <row r="985" spans="1:5" x14ac:dyDescent="0.25">
      <c r="A985" s="68" t="s">
        <v>16</v>
      </c>
      <c r="B985" s="69" t="s">
        <v>5</v>
      </c>
      <c r="C985" s="64">
        <v>2019</v>
      </c>
      <c r="D985" s="64">
        <v>11</v>
      </c>
      <c r="E985" s="65">
        <v>18</v>
      </c>
    </row>
    <row r="986" spans="1:5" x14ac:dyDescent="0.25">
      <c r="A986" s="66" t="s">
        <v>23</v>
      </c>
      <c r="B986" s="67" t="s">
        <v>5</v>
      </c>
      <c r="C986" s="61">
        <v>2019</v>
      </c>
      <c r="D986" s="61">
        <v>11</v>
      </c>
      <c r="E986" s="62">
        <v>32</v>
      </c>
    </row>
    <row r="987" spans="1:5" x14ac:dyDescent="0.25">
      <c r="A987" s="68" t="s">
        <v>83</v>
      </c>
      <c r="B987" s="69" t="s">
        <v>5</v>
      </c>
      <c r="C987" s="64">
        <v>2019</v>
      </c>
      <c r="D987" s="64">
        <v>11</v>
      </c>
      <c r="E987" s="65">
        <v>7</v>
      </c>
    </row>
    <row r="988" spans="1:5" x14ac:dyDescent="0.25">
      <c r="A988" s="66" t="s">
        <v>67</v>
      </c>
      <c r="B988" s="67" t="s">
        <v>5</v>
      </c>
      <c r="C988" s="61">
        <v>2019</v>
      </c>
      <c r="D988" s="61">
        <v>11</v>
      </c>
      <c r="E988" s="62">
        <v>9</v>
      </c>
    </row>
    <row r="989" spans="1:5" x14ac:dyDescent="0.25">
      <c r="A989" s="68" t="s">
        <v>89</v>
      </c>
      <c r="B989" s="69" t="s">
        <v>5</v>
      </c>
      <c r="C989" s="64">
        <v>2019</v>
      </c>
      <c r="D989" s="64">
        <v>11</v>
      </c>
      <c r="E989" s="65">
        <v>38</v>
      </c>
    </row>
    <row r="990" spans="1:5" x14ac:dyDescent="0.25">
      <c r="A990" s="66" t="s">
        <v>19</v>
      </c>
      <c r="B990" s="67" t="s">
        <v>5</v>
      </c>
      <c r="C990" s="61">
        <v>2019</v>
      </c>
      <c r="D990" s="61">
        <v>11</v>
      </c>
      <c r="E990" s="62">
        <v>24</v>
      </c>
    </row>
    <row r="991" spans="1:5" x14ac:dyDescent="0.25">
      <c r="A991" s="68" t="s">
        <v>3</v>
      </c>
      <c r="B991" s="69" t="s">
        <v>5</v>
      </c>
      <c r="C991" s="64">
        <v>2019</v>
      </c>
      <c r="D991" s="64">
        <v>11</v>
      </c>
      <c r="E991" s="65">
        <v>26</v>
      </c>
    </row>
    <row r="992" spans="1:5" x14ac:dyDescent="0.25">
      <c r="A992" s="66" t="s">
        <v>9</v>
      </c>
      <c r="B992" s="67" t="s">
        <v>5</v>
      </c>
      <c r="C992" s="61">
        <v>2019</v>
      </c>
      <c r="D992" s="61">
        <v>11</v>
      </c>
      <c r="E992" s="62">
        <v>18</v>
      </c>
    </row>
    <row r="993" spans="1:5" x14ac:dyDescent="0.25">
      <c r="A993" s="68" t="s">
        <v>0</v>
      </c>
      <c r="B993" s="69" t="s">
        <v>5</v>
      </c>
      <c r="C993" s="64">
        <v>2019</v>
      </c>
      <c r="D993" s="64">
        <v>11</v>
      </c>
      <c r="E993" s="65">
        <v>18</v>
      </c>
    </row>
    <row r="994" spans="1:5" x14ac:dyDescent="0.25">
      <c r="A994" s="66" t="s">
        <v>2</v>
      </c>
      <c r="B994" s="67" t="s">
        <v>5</v>
      </c>
      <c r="C994" s="61">
        <v>2019</v>
      </c>
      <c r="D994" s="61">
        <v>11</v>
      </c>
      <c r="E994" s="62">
        <v>42</v>
      </c>
    </row>
    <row r="995" spans="1:5" x14ac:dyDescent="0.25">
      <c r="A995" s="68" t="s">
        <v>68</v>
      </c>
      <c r="B995" s="69" t="s">
        <v>5</v>
      </c>
      <c r="C995" s="64">
        <v>2019</v>
      </c>
      <c r="D995" s="64">
        <v>11</v>
      </c>
      <c r="E995" s="65">
        <v>18</v>
      </c>
    </row>
    <row r="996" spans="1:5" x14ac:dyDescent="0.25">
      <c r="A996" s="66" t="s">
        <v>69</v>
      </c>
      <c r="B996" s="67" t="s">
        <v>5</v>
      </c>
      <c r="C996" s="61">
        <v>2019</v>
      </c>
      <c r="D996" s="61">
        <v>11</v>
      </c>
      <c r="E996" s="62">
        <v>10</v>
      </c>
    </row>
    <row r="997" spans="1:5" x14ac:dyDescent="0.25">
      <c r="A997" s="68" t="s">
        <v>87</v>
      </c>
      <c r="B997" s="69" t="s">
        <v>5</v>
      </c>
      <c r="C997" s="64">
        <v>2019</v>
      </c>
      <c r="D997" s="64">
        <v>11</v>
      </c>
      <c r="E997" s="65">
        <v>16</v>
      </c>
    </row>
    <row r="998" spans="1:5" x14ac:dyDescent="0.25">
      <c r="A998" s="66" t="s">
        <v>88</v>
      </c>
      <c r="B998" s="67" t="s">
        <v>5</v>
      </c>
      <c r="C998" s="61">
        <v>2019</v>
      </c>
      <c r="D998" s="61">
        <v>11</v>
      </c>
      <c r="E998" s="62">
        <v>18</v>
      </c>
    </row>
    <row r="999" spans="1:5" x14ac:dyDescent="0.25">
      <c r="A999" s="68" t="s">
        <v>91</v>
      </c>
      <c r="B999" s="69" t="s">
        <v>5</v>
      </c>
      <c r="C999" s="64">
        <v>2019</v>
      </c>
      <c r="D999" s="64">
        <v>11</v>
      </c>
      <c r="E999" s="65">
        <v>78</v>
      </c>
    </row>
    <row r="1000" spans="1:5" x14ac:dyDescent="0.25">
      <c r="A1000" s="66" t="s">
        <v>11</v>
      </c>
      <c r="B1000" s="67" t="s">
        <v>5</v>
      </c>
      <c r="C1000" s="61">
        <v>2019</v>
      </c>
      <c r="D1000" s="61">
        <v>11</v>
      </c>
      <c r="E1000" s="62">
        <v>33</v>
      </c>
    </row>
    <row r="1001" spans="1:5" x14ac:dyDescent="0.25">
      <c r="A1001" s="68" t="s">
        <v>79</v>
      </c>
      <c r="B1001" s="69" t="s">
        <v>5</v>
      </c>
      <c r="C1001" s="64">
        <v>2019</v>
      </c>
      <c r="D1001" s="64">
        <v>11</v>
      </c>
      <c r="E1001" s="65">
        <v>37</v>
      </c>
    </row>
    <row r="1002" spans="1:5" x14ac:dyDescent="0.25">
      <c r="A1002" s="66" t="s">
        <v>71</v>
      </c>
      <c r="B1002" s="67" t="s">
        <v>5</v>
      </c>
      <c r="C1002" s="61">
        <v>2019</v>
      </c>
      <c r="D1002" s="61">
        <v>11</v>
      </c>
      <c r="E1002" s="62">
        <v>20</v>
      </c>
    </row>
    <row r="1003" spans="1:5" x14ac:dyDescent="0.25">
      <c r="A1003" s="68" t="s">
        <v>77</v>
      </c>
      <c r="B1003" s="69" t="s">
        <v>5</v>
      </c>
      <c r="C1003" s="64">
        <v>2019</v>
      </c>
      <c r="D1003" s="64">
        <v>11</v>
      </c>
      <c r="E1003" s="65">
        <v>0</v>
      </c>
    </row>
    <row r="1004" spans="1:5" x14ac:dyDescent="0.25">
      <c r="A1004" s="66" t="s">
        <v>90</v>
      </c>
      <c r="B1004" s="67" t="s">
        <v>5</v>
      </c>
      <c r="C1004" s="61">
        <v>2019</v>
      </c>
      <c r="D1004" s="61">
        <v>11</v>
      </c>
      <c r="E1004" s="62">
        <v>66</v>
      </c>
    </row>
    <row r="1005" spans="1:5" x14ac:dyDescent="0.25">
      <c r="A1005" s="68" t="s">
        <v>84</v>
      </c>
      <c r="B1005" s="69" t="s">
        <v>5</v>
      </c>
      <c r="C1005" s="64">
        <v>2019</v>
      </c>
      <c r="D1005" s="64">
        <v>11</v>
      </c>
      <c r="E1005" s="65">
        <v>13</v>
      </c>
    </row>
    <row r="1006" spans="1:5" x14ac:dyDescent="0.25">
      <c r="A1006" s="66" t="s">
        <v>22</v>
      </c>
      <c r="B1006" s="67" t="s">
        <v>5</v>
      </c>
      <c r="C1006" s="61">
        <v>2019</v>
      </c>
      <c r="D1006" s="61">
        <v>11</v>
      </c>
      <c r="E1006" s="62">
        <v>0</v>
      </c>
    </row>
    <row r="1007" spans="1:5" x14ac:dyDescent="0.25">
      <c r="A1007" s="68" t="s">
        <v>78</v>
      </c>
      <c r="B1007" s="69" t="s">
        <v>5</v>
      </c>
      <c r="C1007" s="64">
        <v>2019</v>
      </c>
      <c r="D1007" s="64">
        <v>11</v>
      </c>
      <c r="E1007" s="65">
        <v>87</v>
      </c>
    </row>
    <row r="1008" spans="1:5" x14ac:dyDescent="0.25">
      <c r="A1008" s="66" t="s">
        <v>86</v>
      </c>
      <c r="B1008" s="67" t="s">
        <v>5</v>
      </c>
      <c r="C1008" s="61">
        <v>2019</v>
      </c>
      <c r="D1008" s="61">
        <v>11</v>
      </c>
      <c r="E1008" s="62">
        <v>76</v>
      </c>
    </row>
    <row r="1009" spans="1:5" x14ac:dyDescent="0.25">
      <c r="A1009" s="68" t="s">
        <v>20</v>
      </c>
      <c r="B1009" s="69" t="s">
        <v>5</v>
      </c>
      <c r="C1009" s="64">
        <v>2019</v>
      </c>
      <c r="D1009" s="64">
        <v>11</v>
      </c>
      <c r="E1009" s="65">
        <v>98</v>
      </c>
    </row>
    <row r="1010" spans="1:5" x14ac:dyDescent="0.25">
      <c r="A1010" s="66" t="s">
        <v>17</v>
      </c>
      <c r="B1010" s="67" t="s">
        <v>5</v>
      </c>
      <c r="C1010" s="61">
        <v>2019</v>
      </c>
      <c r="D1010" s="61">
        <v>11</v>
      </c>
      <c r="E1010" s="62">
        <v>68</v>
      </c>
    </row>
    <row r="1011" spans="1:5" x14ac:dyDescent="0.25">
      <c r="A1011" s="68" t="s">
        <v>70</v>
      </c>
      <c r="B1011" s="69" t="s">
        <v>5</v>
      </c>
      <c r="C1011" s="64">
        <v>2019</v>
      </c>
      <c r="D1011" s="64">
        <v>11</v>
      </c>
      <c r="E1011" s="65">
        <v>95</v>
      </c>
    </row>
    <row r="1012" spans="1:5" x14ac:dyDescent="0.25">
      <c r="A1012" s="66" t="s">
        <v>15</v>
      </c>
      <c r="B1012" s="67" t="s">
        <v>5</v>
      </c>
      <c r="C1012" s="61">
        <v>2019</v>
      </c>
      <c r="D1012" s="61">
        <v>11</v>
      </c>
      <c r="E1012" s="62">
        <v>0</v>
      </c>
    </row>
    <row r="1013" spans="1:5" x14ac:dyDescent="0.25">
      <c r="A1013" s="68" t="s">
        <v>12</v>
      </c>
      <c r="B1013" s="69" t="s">
        <v>5</v>
      </c>
      <c r="C1013" s="64">
        <v>2019</v>
      </c>
      <c r="D1013" s="64">
        <v>11</v>
      </c>
      <c r="E1013" s="65">
        <v>36</v>
      </c>
    </row>
    <row r="1014" spans="1:5" x14ac:dyDescent="0.25">
      <c r="A1014" s="66" t="s">
        <v>81</v>
      </c>
      <c r="B1014" s="67" t="s">
        <v>5</v>
      </c>
      <c r="C1014" s="61">
        <v>2019</v>
      </c>
      <c r="D1014" s="61">
        <v>12</v>
      </c>
      <c r="E1014" s="62">
        <v>0</v>
      </c>
    </row>
    <row r="1015" spans="1:5" x14ac:dyDescent="0.25">
      <c r="A1015" s="68" t="s">
        <v>13</v>
      </c>
      <c r="B1015" s="69" t="s">
        <v>5</v>
      </c>
      <c r="C1015" s="64">
        <v>2019</v>
      </c>
      <c r="D1015" s="64">
        <v>12</v>
      </c>
      <c r="E1015" s="65">
        <v>0</v>
      </c>
    </row>
    <row r="1016" spans="1:5" x14ac:dyDescent="0.25">
      <c r="A1016" s="66" t="s">
        <v>75</v>
      </c>
      <c r="B1016" s="67" t="s">
        <v>5</v>
      </c>
      <c r="C1016" s="61">
        <v>2019</v>
      </c>
      <c r="D1016" s="61">
        <v>12</v>
      </c>
      <c r="E1016" s="62">
        <v>8</v>
      </c>
    </row>
    <row r="1017" spans="1:5" x14ac:dyDescent="0.25">
      <c r="A1017" s="68" t="s">
        <v>74</v>
      </c>
      <c r="B1017" s="69" t="s">
        <v>5</v>
      </c>
      <c r="C1017" s="64">
        <v>2019</v>
      </c>
      <c r="D1017" s="64">
        <v>12</v>
      </c>
      <c r="E1017" s="65">
        <v>6</v>
      </c>
    </row>
    <row r="1018" spans="1:5" x14ac:dyDescent="0.25">
      <c r="A1018" s="66" t="s">
        <v>18</v>
      </c>
      <c r="B1018" s="67" t="s">
        <v>5</v>
      </c>
      <c r="C1018" s="61">
        <v>2019</v>
      </c>
      <c r="D1018" s="61">
        <v>12</v>
      </c>
      <c r="E1018" s="62">
        <v>19</v>
      </c>
    </row>
    <row r="1019" spans="1:5" x14ac:dyDescent="0.25">
      <c r="A1019" s="68" t="s">
        <v>85</v>
      </c>
      <c r="B1019" s="69" t="s">
        <v>5</v>
      </c>
      <c r="C1019" s="64">
        <v>2019</v>
      </c>
      <c r="D1019" s="64">
        <v>12</v>
      </c>
      <c r="E1019" s="65">
        <v>26</v>
      </c>
    </row>
    <row r="1020" spans="1:5" x14ac:dyDescent="0.25">
      <c r="A1020" s="66" t="s">
        <v>10</v>
      </c>
      <c r="B1020" s="67" t="s">
        <v>5</v>
      </c>
      <c r="C1020" s="61">
        <v>2019</v>
      </c>
      <c r="D1020" s="61">
        <v>12</v>
      </c>
      <c r="E1020" s="62">
        <v>10</v>
      </c>
    </row>
    <row r="1021" spans="1:5" x14ac:dyDescent="0.25">
      <c r="A1021" s="68" t="s">
        <v>14</v>
      </c>
      <c r="B1021" s="69" t="s">
        <v>5</v>
      </c>
      <c r="C1021" s="64">
        <v>2019</v>
      </c>
      <c r="D1021" s="64">
        <v>12</v>
      </c>
      <c r="E1021" s="65">
        <v>55</v>
      </c>
    </row>
    <row r="1022" spans="1:5" x14ac:dyDescent="0.25">
      <c r="A1022" s="66" t="s">
        <v>21</v>
      </c>
      <c r="B1022" s="67" t="s">
        <v>5</v>
      </c>
      <c r="C1022" s="61">
        <v>2019</v>
      </c>
      <c r="D1022" s="61">
        <v>12</v>
      </c>
      <c r="E1022" s="62">
        <v>11</v>
      </c>
    </row>
    <row r="1023" spans="1:5" x14ac:dyDescent="0.25">
      <c r="A1023" s="68" t="s">
        <v>82</v>
      </c>
      <c r="B1023" s="69" t="s">
        <v>5</v>
      </c>
      <c r="C1023" s="64">
        <v>2019</v>
      </c>
      <c r="D1023" s="64">
        <v>12</v>
      </c>
      <c r="E1023" s="65">
        <v>22</v>
      </c>
    </row>
    <row r="1024" spans="1:5" x14ac:dyDescent="0.25">
      <c r="A1024" s="66" t="s">
        <v>24</v>
      </c>
      <c r="B1024" s="67" t="s">
        <v>5</v>
      </c>
      <c r="C1024" s="61">
        <v>2019</v>
      </c>
      <c r="D1024" s="61">
        <v>12</v>
      </c>
      <c r="E1024" s="62">
        <v>10</v>
      </c>
    </row>
    <row r="1025" spans="1:5" x14ac:dyDescent="0.25">
      <c r="A1025" s="68" t="s">
        <v>76</v>
      </c>
      <c r="B1025" s="69" t="s">
        <v>5</v>
      </c>
      <c r="C1025" s="64">
        <v>2019</v>
      </c>
      <c r="D1025" s="64">
        <v>12</v>
      </c>
      <c r="E1025" s="65">
        <v>6</v>
      </c>
    </row>
    <row r="1026" spans="1:5" x14ac:dyDescent="0.25">
      <c r="A1026" s="66" t="s">
        <v>4</v>
      </c>
      <c r="B1026" s="67" t="s">
        <v>5</v>
      </c>
      <c r="C1026" s="61">
        <v>2019</v>
      </c>
      <c r="D1026" s="61">
        <v>12</v>
      </c>
      <c r="E1026" s="62">
        <v>18</v>
      </c>
    </row>
    <row r="1027" spans="1:5" x14ac:dyDescent="0.25">
      <c r="A1027" s="68" t="s">
        <v>1</v>
      </c>
      <c r="B1027" s="69" t="s">
        <v>5</v>
      </c>
      <c r="C1027" s="64">
        <v>2019</v>
      </c>
      <c r="D1027" s="64">
        <v>12</v>
      </c>
      <c r="E1027" s="65">
        <v>20</v>
      </c>
    </row>
    <row r="1028" spans="1:5" x14ac:dyDescent="0.25">
      <c r="A1028" s="66" t="s">
        <v>80</v>
      </c>
      <c r="B1028" s="67" t="s">
        <v>5</v>
      </c>
      <c r="C1028" s="61">
        <v>2019</v>
      </c>
      <c r="D1028" s="61">
        <v>12</v>
      </c>
      <c r="E1028" s="62">
        <v>13</v>
      </c>
    </row>
    <row r="1029" spans="1:5" x14ac:dyDescent="0.25">
      <c r="A1029" s="68" t="s">
        <v>16</v>
      </c>
      <c r="B1029" s="69" t="s">
        <v>5</v>
      </c>
      <c r="C1029" s="64">
        <v>2019</v>
      </c>
      <c r="D1029" s="64">
        <v>12</v>
      </c>
      <c r="E1029" s="65">
        <v>19</v>
      </c>
    </row>
    <row r="1030" spans="1:5" x14ac:dyDescent="0.25">
      <c r="A1030" s="66" t="s">
        <v>23</v>
      </c>
      <c r="B1030" s="67" t="s">
        <v>5</v>
      </c>
      <c r="C1030" s="61">
        <v>2019</v>
      </c>
      <c r="D1030" s="61">
        <v>12</v>
      </c>
      <c r="E1030" s="62">
        <v>26</v>
      </c>
    </row>
    <row r="1031" spans="1:5" x14ac:dyDescent="0.25">
      <c r="A1031" s="68" t="s">
        <v>83</v>
      </c>
      <c r="B1031" s="69" t="s">
        <v>5</v>
      </c>
      <c r="C1031" s="64">
        <v>2019</v>
      </c>
      <c r="D1031" s="64">
        <v>12</v>
      </c>
      <c r="E1031" s="65">
        <v>15</v>
      </c>
    </row>
    <row r="1032" spans="1:5" x14ac:dyDescent="0.25">
      <c r="A1032" s="66" t="s">
        <v>67</v>
      </c>
      <c r="B1032" s="67" t="s">
        <v>5</v>
      </c>
      <c r="C1032" s="61">
        <v>2019</v>
      </c>
      <c r="D1032" s="61">
        <v>12</v>
      </c>
      <c r="E1032" s="62">
        <v>5</v>
      </c>
    </row>
    <row r="1033" spans="1:5" x14ac:dyDescent="0.25">
      <c r="A1033" s="68" t="s">
        <v>89</v>
      </c>
      <c r="B1033" s="69" t="s">
        <v>5</v>
      </c>
      <c r="C1033" s="64">
        <v>2019</v>
      </c>
      <c r="D1033" s="64">
        <v>12</v>
      </c>
      <c r="E1033" s="65">
        <v>36</v>
      </c>
    </row>
    <row r="1034" spans="1:5" x14ac:dyDescent="0.25">
      <c r="A1034" s="66" t="s">
        <v>19</v>
      </c>
      <c r="B1034" s="67" t="s">
        <v>5</v>
      </c>
      <c r="C1034" s="61">
        <v>2019</v>
      </c>
      <c r="D1034" s="61">
        <v>12</v>
      </c>
      <c r="E1034" s="62">
        <v>41</v>
      </c>
    </row>
    <row r="1035" spans="1:5" x14ac:dyDescent="0.25">
      <c r="A1035" s="68" t="s">
        <v>3</v>
      </c>
      <c r="B1035" s="69" t="s">
        <v>5</v>
      </c>
      <c r="C1035" s="64">
        <v>2019</v>
      </c>
      <c r="D1035" s="64">
        <v>12</v>
      </c>
      <c r="E1035" s="65">
        <v>30</v>
      </c>
    </row>
    <row r="1036" spans="1:5" x14ac:dyDescent="0.25">
      <c r="A1036" s="66" t="s">
        <v>9</v>
      </c>
      <c r="B1036" s="67" t="s">
        <v>5</v>
      </c>
      <c r="C1036" s="61">
        <v>2019</v>
      </c>
      <c r="D1036" s="61">
        <v>12</v>
      </c>
      <c r="E1036" s="62">
        <v>19</v>
      </c>
    </row>
    <row r="1037" spans="1:5" x14ac:dyDescent="0.25">
      <c r="A1037" s="68" t="s">
        <v>0</v>
      </c>
      <c r="B1037" s="69" t="s">
        <v>5</v>
      </c>
      <c r="C1037" s="64">
        <v>2019</v>
      </c>
      <c r="D1037" s="64">
        <v>12</v>
      </c>
      <c r="E1037" s="65">
        <v>24</v>
      </c>
    </row>
    <row r="1038" spans="1:5" x14ac:dyDescent="0.25">
      <c r="A1038" s="66" t="s">
        <v>2</v>
      </c>
      <c r="B1038" s="67" t="s">
        <v>5</v>
      </c>
      <c r="C1038" s="61">
        <v>2019</v>
      </c>
      <c r="D1038" s="61">
        <v>12</v>
      </c>
      <c r="E1038" s="62">
        <v>54</v>
      </c>
    </row>
    <row r="1039" spans="1:5" x14ac:dyDescent="0.25">
      <c r="A1039" s="68" t="s">
        <v>68</v>
      </c>
      <c r="B1039" s="69" t="s">
        <v>5</v>
      </c>
      <c r="C1039" s="64">
        <v>2019</v>
      </c>
      <c r="D1039" s="64">
        <v>12</v>
      </c>
      <c r="E1039" s="65">
        <v>15</v>
      </c>
    </row>
    <row r="1040" spans="1:5" x14ac:dyDescent="0.25">
      <c r="A1040" s="66" t="s">
        <v>69</v>
      </c>
      <c r="B1040" s="67" t="s">
        <v>5</v>
      </c>
      <c r="C1040" s="61">
        <v>2019</v>
      </c>
      <c r="D1040" s="61">
        <v>12</v>
      </c>
      <c r="E1040" s="62">
        <v>12</v>
      </c>
    </row>
    <row r="1041" spans="1:5" x14ac:dyDescent="0.25">
      <c r="A1041" s="68" t="s">
        <v>87</v>
      </c>
      <c r="B1041" s="69" t="s">
        <v>5</v>
      </c>
      <c r="C1041" s="64">
        <v>2019</v>
      </c>
      <c r="D1041" s="64">
        <v>12</v>
      </c>
      <c r="E1041" s="65">
        <v>29</v>
      </c>
    </row>
    <row r="1042" spans="1:5" x14ac:dyDescent="0.25">
      <c r="A1042" s="66" t="s">
        <v>88</v>
      </c>
      <c r="B1042" s="67" t="s">
        <v>5</v>
      </c>
      <c r="C1042" s="61">
        <v>2019</v>
      </c>
      <c r="D1042" s="61">
        <v>12</v>
      </c>
      <c r="E1042" s="62">
        <v>25</v>
      </c>
    </row>
    <row r="1043" spans="1:5" x14ac:dyDescent="0.25">
      <c r="A1043" s="68" t="s">
        <v>91</v>
      </c>
      <c r="B1043" s="69" t="s">
        <v>5</v>
      </c>
      <c r="C1043" s="64">
        <v>2019</v>
      </c>
      <c r="D1043" s="64">
        <v>12</v>
      </c>
      <c r="E1043" s="65">
        <v>77</v>
      </c>
    </row>
    <row r="1044" spans="1:5" x14ac:dyDescent="0.25">
      <c r="A1044" s="66" t="s">
        <v>11</v>
      </c>
      <c r="B1044" s="67" t="s">
        <v>5</v>
      </c>
      <c r="C1044" s="61">
        <v>2019</v>
      </c>
      <c r="D1044" s="61">
        <v>12</v>
      </c>
      <c r="E1044" s="62">
        <v>35</v>
      </c>
    </row>
    <row r="1045" spans="1:5" x14ac:dyDescent="0.25">
      <c r="A1045" s="68" t="s">
        <v>79</v>
      </c>
      <c r="B1045" s="69" t="s">
        <v>5</v>
      </c>
      <c r="C1045" s="64">
        <v>2019</v>
      </c>
      <c r="D1045" s="64">
        <v>12</v>
      </c>
      <c r="E1045" s="65">
        <v>46</v>
      </c>
    </row>
    <row r="1046" spans="1:5" x14ac:dyDescent="0.25">
      <c r="A1046" s="66" t="s">
        <v>71</v>
      </c>
      <c r="B1046" s="67" t="s">
        <v>5</v>
      </c>
      <c r="C1046" s="61">
        <v>2019</v>
      </c>
      <c r="D1046" s="61">
        <v>12</v>
      </c>
      <c r="E1046" s="62">
        <v>65</v>
      </c>
    </row>
    <row r="1047" spans="1:5" x14ac:dyDescent="0.25">
      <c r="A1047" s="68" t="s">
        <v>77</v>
      </c>
      <c r="B1047" s="69" t="s">
        <v>5</v>
      </c>
      <c r="C1047" s="64">
        <v>2019</v>
      </c>
      <c r="D1047" s="64">
        <v>12</v>
      </c>
      <c r="E1047" s="65">
        <v>0</v>
      </c>
    </row>
    <row r="1048" spans="1:5" x14ac:dyDescent="0.25">
      <c r="A1048" s="66" t="s">
        <v>90</v>
      </c>
      <c r="B1048" s="67" t="s">
        <v>5</v>
      </c>
      <c r="C1048" s="61">
        <v>2019</v>
      </c>
      <c r="D1048" s="61">
        <v>12</v>
      </c>
      <c r="E1048" s="62">
        <v>26</v>
      </c>
    </row>
    <row r="1049" spans="1:5" x14ac:dyDescent="0.25">
      <c r="A1049" s="68" t="s">
        <v>84</v>
      </c>
      <c r="B1049" s="69" t="s">
        <v>5</v>
      </c>
      <c r="C1049" s="64">
        <v>2019</v>
      </c>
      <c r="D1049" s="64">
        <v>12</v>
      </c>
      <c r="E1049" s="65">
        <v>12</v>
      </c>
    </row>
    <row r="1050" spans="1:5" x14ac:dyDescent="0.25">
      <c r="A1050" s="66" t="s">
        <v>22</v>
      </c>
      <c r="B1050" s="67" t="s">
        <v>5</v>
      </c>
      <c r="C1050" s="61">
        <v>2019</v>
      </c>
      <c r="D1050" s="61">
        <v>12</v>
      </c>
      <c r="E1050" s="62">
        <v>0</v>
      </c>
    </row>
    <row r="1051" spans="1:5" x14ac:dyDescent="0.25">
      <c r="A1051" s="68" t="s">
        <v>78</v>
      </c>
      <c r="B1051" s="69" t="s">
        <v>5</v>
      </c>
      <c r="C1051" s="64">
        <v>2019</v>
      </c>
      <c r="D1051" s="64">
        <v>12</v>
      </c>
      <c r="E1051" s="65">
        <v>0</v>
      </c>
    </row>
    <row r="1052" spans="1:5" x14ac:dyDescent="0.25">
      <c r="A1052" s="66" t="s">
        <v>86</v>
      </c>
      <c r="B1052" s="67" t="s">
        <v>5</v>
      </c>
      <c r="C1052" s="61">
        <v>2019</v>
      </c>
      <c r="D1052" s="61">
        <v>12</v>
      </c>
      <c r="E1052" s="62">
        <v>56</v>
      </c>
    </row>
    <row r="1053" spans="1:5" x14ac:dyDescent="0.25">
      <c r="A1053" s="68" t="s">
        <v>20</v>
      </c>
      <c r="B1053" s="69" t="s">
        <v>5</v>
      </c>
      <c r="C1053" s="64">
        <v>2019</v>
      </c>
      <c r="D1053" s="64">
        <v>12</v>
      </c>
      <c r="E1053" s="65">
        <v>80</v>
      </c>
    </row>
    <row r="1054" spans="1:5" x14ac:dyDescent="0.25">
      <c r="A1054" s="66" t="s">
        <v>17</v>
      </c>
      <c r="B1054" s="67" t="s">
        <v>5</v>
      </c>
      <c r="C1054" s="61">
        <v>2019</v>
      </c>
      <c r="D1054" s="61">
        <v>12</v>
      </c>
      <c r="E1054" s="62">
        <v>30</v>
      </c>
    </row>
    <row r="1055" spans="1:5" x14ac:dyDescent="0.25">
      <c r="A1055" s="68" t="s">
        <v>70</v>
      </c>
      <c r="B1055" s="69" t="s">
        <v>5</v>
      </c>
      <c r="C1055" s="64">
        <v>2019</v>
      </c>
      <c r="D1055" s="64">
        <v>12</v>
      </c>
      <c r="E1055" s="65">
        <v>46</v>
      </c>
    </row>
    <row r="1056" spans="1:5" x14ac:dyDescent="0.25">
      <c r="A1056" s="66" t="s">
        <v>15</v>
      </c>
      <c r="B1056" s="67" t="s">
        <v>5</v>
      </c>
      <c r="C1056" s="61">
        <v>2019</v>
      </c>
      <c r="D1056" s="61">
        <v>12</v>
      </c>
      <c r="E1056" s="62">
        <v>31</v>
      </c>
    </row>
    <row r="1057" spans="1:5" x14ac:dyDescent="0.25">
      <c r="A1057" s="68" t="s">
        <v>12</v>
      </c>
      <c r="B1057" s="69" t="s">
        <v>5</v>
      </c>
      <c r="C1057" s="64">
        <v>2019</v>
      </c>
      <c r="D1057" s="64">
        <v>12</v>
      </c>
      <c r="E1057" s="65">
        <v>55</v>
      </c>
    </row>
    <row r="1058" spans="1:5" x14ac:dyDescent="0.25">
      <c r="A1058" s="60" t="s">
        <v>5</v>
      </c>
      <c r="B1058" s="61" t="s">
        <v>13</v>
      </c>
      <c r="C1058" s="61">
        <v>2020</v>
      </c>
      <c r="D1058" s="61">
        <v>1</v>
      </c>
      <c r="E1058" s="62">
        <v>0</v>
      </c>
    </row>
    <row r="1059" spans="1:5" x14ac:dyDescent="0.25">
      <c r="A1059" s="63" t="s">
        <v>5</v>
      </c>
      <c r="B1059" s="64" t="s">
        <v>158</v>
      </c>
      <c r="C1059" s="64">
        <v>2020</v>
      </c>
      <c r="D1059" s="64">
        <v>1</v>
      </c>
      <c r="E1059" s="65">
        <v>23</v>
      </c>
    </row>
    <row r="1060" spans="1:5" x14ac:dyDescent="0.25">
      <c r="A1060" s="60" t="s">
        <v>5</v>
      </c>
      <c r="B1060" s="61" t="s">
        <v>15</v>
      </c>
      <c r="C1060" s="61">
        <v>2020</v>
      </c>
      <c r="D1060" s="61">
        <v>1</v>
      </c>
      <c r="E1060" s="62">
        <v>0</v>
      </c>
    </row>
    <row r="1061" spans="1:5" x14ac:dyDescent="0.25">
      <c r="A1061" s="63" t="s">
        <v>5</v>
      </c>
      <c r="B1061" s="64" t="s">
        <v>16</v>
      </c>
      <c r="C1061" s="64">
        <v>2020</v>
      </c>
      <c r="D1061" s="64">
        <v>1</v>
      </c>
      <c r="E1061" s="65">
        <v>11</v>
      </c>
    </row>
    <row r="1062" spans="1:5" x14ac:dyDescent="0.25">
      <c r="A1062" s="60" t="s">
        <v>5</v>
      </c>
      <c r="B1062" s="61" t="s">
        <v>17</v>
      </c>
      <c r="C1062" s="61">
        <v>2020</v>
      </c>
      <c r="D1062" s="61">
        <v>1</v>
      </c>
      <c r="E1062" s="62">
        <v>0</v>
      </c>
    </row>
    <row r="1063" spans="1:5" x14ac:dyDescent="0.25">
      <c r="A1063" s="63" t="s">
        <v>5</v>
      </c>
      <c r="B1063" s="64" t="s">
        <v>18</v>
      </c>
      <c r="C1063" s="64">
        <v>2020</v>
      </c>
      <c r="D1063" s="64">
        <v>1</v>
      </c>
      <c r="E1063" s="65">
        <v>27</v>
      </c>
    </row>
    <row r="1064" spans="1:5" x14ac:dyDescent="0.25">
      <c r="A1064" s="60" t="s">
        <v>5</v>
      </c>
      <c r="B1064" s="61" t="s">
        <v>9</v>
      </c>
      <c r="C1064" s="61">
        <v>2020</v>
      </c>
      <c r="D1064" s="61">
        <v>1</v>
      </c>
      <c r="E1064" s="62">
        <v>5</v>
      </c>
    </row>
    <row r="1065" spans="1:5" x14ac:dyDescent="0.25">
      <c r="A1065" s="63" t="s">
        <v>5</v>
      </c>
      <c r="B1065" s="64" t="s">
        <v>19</v>
      </c>
      <c r="C1065" s="64">
        <v>2020</v>
      </c>
      <c r="D1065" s="64">
        <v>1</v>
      </c>
      <c r="E1065" s="65">
        <v>11</v>
      </c>
    </row>
    <row r="1066" spans="1:5" x14ac:dyDescent="0.25">
      <c r="A1066" s="60" t="s">
        <v>5</v>
      </c>
      <c r="B1066" s="61" t="s">
        <v>20</v>
      </c>
      <c r="C1066" s="61">
        <v>2020</v>
      </c>
      <c r="D1066" s="61">
        <v>1</v>
      </c>
      <c r="E1066" s="62">
        <v>4</v>
      </c>
    </row>
    <row r="1067" spans="1:5" x14ac:dyDescent="0.25">
      <c r="A1067" s="63" t="s">
        <v>5</v>
      </c>
      <c r="B1067" s="64" t="s">
        <v>21</v>
      </c>
      <c r="C1067" s="64">
        <v>2020</v>
      </c>
      <c r="D1067" s="64">
        <v>1</v>
      </c>
      <c r="E1067" s="65">
        <v>7</v>
      </c>
    </row>
    <row r="1068" spans="1:5" x14ac:dyDescent="0.25">
      <c r="A1068" s="60" t="s">
        <v>5</v>
      </c>
      <c r="B1068" s="61" t="s">
        <v>22</v>
      </c>
      <c r="C1068" s="61">
        <v>2020</v>
      </c>
      <c r="D1068" s="61">
        <v>1</v>
      </c>
      <c r="E1068" s="62">
        <v>0</v>
      </c>
    </row>
    <row r="1069" spans="1:5" x14ac:dyDescent="0.25">
      <c r="A1069" s="63" t="s">
        <v>5</v>
      </c>
      <c r="B1069" s="64" t="s">
        <v>23</v>
      </c>
      <c r="C1069" s="64">
        <v>2020</v>
      </c>
      <c r="D1069" s="64">
        <v>1</v>
      </c>
      <c r="E1069" s="65">
        <v>28</v>
      </c>
    </row>
    <row r="1070" spans="1:5" x14ac:dyDescent="0.25">
      <c r="A1070" s="60" t="s">
        <v>5</v>
      </c>
      <c r="B1070" s="61" t="s">
        <v>1</v>
      </c>
      <c r="C1070" s="61">
        <v>2020</v>
      </c>
      <c r="D1070" s="61">
        <v>1</v>
      </c>
      <c r="E1070" s="62">
        <v>32</v>
      </c>
    </row>
    <row r="1071" spans="1:5" x14ac:dyDescent="0.25">
      <c r="A1071" s="63" t="s">
        <v>5</v>
      </c>
      <c r="B1071" s="64" t="s">
        <v>24</v>
      </c>
      <c r="C1071" s="64">
        <v>2020</v>
      </c>
      <c r="D1071" s="64">
        <v>1</v>
      </c>
      <c r="E1071" s="65">
        <v>7</v>
      </c>
    </row>
    <row r="1072" spans="1:5" x14ac:dyDescent="0.25">
      <c r="A1072" s="60" t="s">
        <v>5</v>
      </c>
      <c r="B1072" s="61" t="s">
        <v>67</v>
      </c>
      <c r="C1072" s="61">
        <v>2020</v>
      </c>
      <c r="D1072" s="61">
        <v>1</v>
      </c>
      <c r="E1072" s="62">
        <v>7</v>
      </c>
    </row>
    <row r="1073" spans="1:5" x14ac:dyDescent="0.25">
      <c r="A1073" s="63" t="s">
        <v>5</v>
      </c>
      <c r="B1073" s="64" t="s">
        <v>3</v>
      </c>
      <c r="C1073" s="64">
        <v>2020</v>
      </c>
      <c r="D1073" s="64">
        <v>1</v>
      </c>
      <c r="E1073" s="65">
        <v>5</v>
      </c>
    </row>
    <row r="1074" spans="1:5" x14ac:dyDescent="0.25">
      <c r="A1074" s="60" t="s">
        <v>5</v>
      </c>
      <c r="B1074" s="61" t="s">
        <v>68</v>
      </c>
      <c r="C1074" s="61">
        <v>2020</v>
      </c>
      <c r="D1074" s="61">
        <v>1</v>
      </c>
      <c r="E1074" s="62">
        <v>0</v>
      </c>
    </row>
    <row r="1075" spans="1:5" x14ac:dyDescent="0.25">
      <c r="A1075" s="63" t="s">
        <v>5</v>
      </c>
      <c r="B1075" s="64" t="s">
        <v>10</v>
      </c>
      <c r="C1075" s="64">
        <v>2020</v>
      </c>
      <c r="D1075" s="64">
        <v>1</v>
      </c>
      <c r="E1075" s="65">
        <v>27</v>
      </c>
    </row>
    <row r="1076" spans="1:5" x14ac:dyDescent="0.25">
      <c r="A1076" s="60" t="s">
        <v>5</v>
      </c>
      <c r="B1076" s="61" t="s">
        <v>69</v>
      </c>
      <c r="C1076" s="61">
        <v>2020</v>
      </c>
      <c r="D1076" s="61">
        <v>1</v>
      </c>
      <c r="E1076" s="62">
        <v>16</v>
      </c>
    </row>
    <row r="1077" spans="1:5" x14ac:dyDescent="0.25">
      <c r="A1077" s="63" t="s">
        <v>5</v>
      </c>
      <c r="B1077" s="64" t="s">
        <v>70</v>
      </c>
      <c r="C1077" s="64">
        <v>2020</v>
      </c>
      <c r="D1077" s="64">
        <v>1</v>
      </c>
      <c r="E1077" s="65">
        <v>0</v>
      </c>
    </row>
    <row r="1078" spans="1:5" x14ac:dyDescent="0.25">
      <c r="A1078" s="60" t="s">
        <v>5</v>
      </c>
      <c r="B1078" s="61" t="s">
        <v>71</v>
      </c>
      <c r="C1078" s="61">
        <v>2020</v>
      </c>
      <c r="D1078" s="61">
        <v>1</v>
      </c>
      <c r="E1078" s="62">
        <v>5</v>
      </c>
    </row>
    <row r="1079" spans="1:5" x14ac:dyDescent="0.25">
      <c r="A1079" s="63" t="s">
        <v>5</v>
      </c>
      <c r="B1079" s="64" t="s">
        <v>74</v>
      </c>
      <c r="C1079" s="64">
        <v>2020</v>
      </c>
      <c r="D1079" s="64">
        <v>1</v>
      </c>
      <c r="E1079" s="65">
        <v>20</v>
      </c>
    </row>
    <row r="1080" spans="1:5" x14ac:dyDescent="0.25">
      <c r="A1080" s="60" t="s">
        <v>5</v>
      </c>
      <c r="B1080" s="61" t="s">
        <v>75</v>
      </c>
      <c r="C1080" s="61">
        <v>2020</v>
      </c>
      <c r="D1080" s="61">
        <v>1</v>
      </c>
      <c r="E1080" s="62">
        <v>29</v>
      </c>
    </row>
    <row r="1081" spans="1:5" x14ac:dyDescent="0.25">
      <c r="A1081" s="63" t="s">
        <v>5</v>
      </c>
      <c r="B1081" s="64" t="s">
        <v>76</v>
      </c>
      <c r="C1081" s="64">
        <v>2020</v>
      </c>
      <c r="D1081" s="64">
        <v>1</v>
      </c>
      <c r="E1081" s="65">
        <v>2</v>
      </c>
    </row>
    <row r="1082" spans="1:5" x14ac:dyDescent="0.25">
      <c r="A1082" s="60" t="s">
        <v>5</v>
      </c>
      <c r="B1082" s="61" t="s">
        <v>77</v>
      </c>
      <c r="C1082" s="61">
        <v>2020</v>
      </c>
      <c r="D1082" s="61">
        <v>1</v>
      </c>
      <c r="E1082" s="62">
        <v>0</v>
      </c>
    </row>
    <row r="1083" spans="1:5" x14ac:dyDescent="0.25">
      <c r="A1083" s="63" t="s">
        <v>5</v>
      </c>
      <c r="B1083" s="64" t="s">
        <v>11</v>
      </c>
      <c r="C1083" s="64">
        <v>2020</v>
      </c>
      <c r="D1083" s="64">
        <v>1</v>
      </c>
      <c r="E1083" s="65">
        <v>10</v>
      </c>
    </row>
    <row r="1084" spans="1:5" x14ac:dyDescent="0.25">
      <c r="A1084" s="60" t="s">
        <v>5</v>
      </c>
      <c r="B1084" s="61" t="s">
        <v>78</v>
      </c>
      <c r="C1084" s="61">
        <v>2020</v>
      </c>
      <c r="D1084" s="61">
        <v>1</v>
      </c>
      <c r="E1084" s="62">
        <v>5</v>
      </c>
    </row>
    <row r="1085" spans="1:5" x14ac:dyDescent="0.25">
      <c r="A1085" s="63" t="s">
        <v>5</v>
      </c>
      <c r="B1085" s="64" t="s">
        <v>2</v>
      </c>
      <c r="C1085" s="64">
        <v>2020</v>
      </c>
      <c r="D1085" s="64">
        <v>1</v>
      </c>
      <c r="E1085" s="65">
        <v>14</v>
      </c>
    </row>
    <row r="1086" spans="1:5" x14ac:dyDescent="0.25">
      <c r="A1086" s="60" t="s">
        <v>5</v>
      </c>
      <c r="B1086" s="61" t="s">
        <v>12</v>
      </c>
      <c r="C1086" s="61">
        <v>2020</v>
      </c>
      <c r="D1086" s="61">
        <v>1</v>
      </c>
      <c r="E1086" s="62">
        <v>0</v>
      </c>
    </row>
    <row r="1087" spans="1:5" x14ac:dyDescent="0.25">
      <c r="A1087" s="63" t="s">
        <v>5</v>
      </c>
      <c r="B1087" s="64" t="s">
        <v>79</v>
      </c>
      <c r="C1087" s="64">
        <v>2020</v>
      </c>
      <c r="D1087" s="64">
        <v>1</v>
      </c>
      <c r="E1087" s="65">
        <v>9</v>
      </c>
    </row>
    <row r="1088" spans="1:5" x14ac:dyDescent="0.25">
      <c r="A1088" s="60" t="s">
        <v>5</v>
      </c>
      <c r="B1088" s="61" t="s">
        <v>80</v>
      </c>
      <c r="C1088" s="61">
        <v>2020</v>
      </c>
      <c r="D1088" s="61">
        <v>1</v>
      </c>
      <c r="E1088" s="62">
        <v>14</v>
      </c>
    </row>
    <row r="1089" spans="1:5" x14ac:dyDescent="0.25">
      <c r="A1089" s="63" t="s">
        <v>5</v>
      </c>
      <c r="B1089" s="64" t="s">
        <v>81</v>
      </c>
      <c r="C1089" s="64">
        <v>2020</v>
      </c>
      <c r="D1089" s="64">
        <v>1</v>
      </c>
      <c r="E1089" s="65">
        <v>11</v>
      </c>
    </row>
    <row r="1090" spans="1:5" x14ac:dyDescent="0.25">
      <c r="A1090" s="60" t="s">
        <v>5</v>
      </c>
      <c r="B1090" s="61" t="s">
        <v>82</v>
      </c>
      <c r="C1090" s="61">
        <v>2020</v>
      </c>
      <c r="D1090" s="61">
        <v>1</v>
      </c>
      <c r="E1090" s="62">
        <v>13</v>
      </c>
    </row>
    <row r="1091" spans="1:5" x14ac:dyDescent="0.25">
      <c r="A1091" s="63" t="s">
        <v>5</v>
      </c>
      <c r="B1091" s="64" t="s">
        <v>0</v>
      </c>
      <c r="C1091" s="64">
        <v>2020</v>
      </c>
      <c r="D1091" s="64">
        <v>1</v>
      </c>
      <c r="E1091" s="65">
        <v>7</v>
      </c>
    </row>
    <row r="1092" spans="1:5" x14ac:dyDescent="0.25">
      <c r="A1092" s="60" t="s">
        <v>5</v>
      </c>
      <c r="B1092" s="61" t="s">
        <v>83</v>
      </c>
      <c r="C1092" s="61">
        <v>2020</v>
      </c>
      <c r="D1092" s="61">
        <v>1</v>
      </c>
      <c r="E1092" s="62">
        <v>4</v>
      </c>
    </row>
    <row r="1093" spans="1:5" x14ac:dyDescent="0.25">
      <c r="A1093" s="63" t="s">
        <v>5</v>
      </c>
      <c r="B1093" s="64" t="s">
        <v>84</v>
      </c>
      <c r="C1093" s="64">
        <v>2020</v>
      </c>
      <c r="D1093" s="64">
        <v>1</v>
      </c>
      <c r="E1093" s="65">
        <v>0</v>
      </c>
    </row>
    <row r="1094" spans="1:5" x14ac:dyDescent="0.25">
      <c r="A1094" s="60" t="s">
        <v>5</v>
      </c>
      <c r="B1094" s="61" t="s">
        <v>4</v>
      </c>
      <c r="C1094" s="61">
        <v>2020</v>
      </c>
      <c r="D1094" s="61">
        <v>1</v>
      </c>
      <c r="E1094" s="62">
        <v>22</v>
      </c>
    </row>
    <row r="1095" spans="1:5" x14ac:dyDescent="0.25">
      <c r="A1095" s="63" t="s">
        <v>5</v>
      </c>
      <c r="B1095" s="64" t="s">
        <v>85</v>
      </c>
      <c r="C1095" s="64">
        <v>2020</v>
      </c>
      <c r="D1095" s="64">
        <v>1</v>
      </c>
      <c r="E1095" s="65">
        <v>41</v>
      </c>
    </row>
    <row r="1096" spans="1:5" x14ac:dyDescent="0.25">
      <c r="A1096" s="60" t="s">
        <v>5</v>
      </c>
      <c r="B1096" s="61" t="s">
        <v>86</v>
      </c>
      <c r="C1096" s="61">
        <v>2020</v>
      </c>
      <c r="D1096" s="61">
        <v>1</v>
      </c>
      <c r="E1096" s="62">
        <v>6</v>
      </c>
    </row>
    <row r="1097" spans="1:5" x14ac:dyDescent="0.25">
      <c r="A1097" s="63" t="s">
        <v>5</v>
      </c>
      <c r="B1097" s="64" t="s">
        <v>87</v>
      </c>
      <c r="C1097" s="64">
        <v>2020</v>
      </c>
      <c r="D1097" s="64">
        <v>1</v>
      </c>
      <c r="E1097" s="65">
        <v>3</v>
      </c>
    </row>
    <row r="1098" spans="1:5" x14ac:dyDescent="0.25">
      <c r="A1098" s="60" t="s">
        <v>5</v>
      </c>
      <c r="B1098" s="61" t="s">
        <v>88</v>
      </c>
      <c r="C1098" s="61">
        <v>2020</v>
      </c>
      <c r="D1098" s="61">
        <v>1</v>
      </c>
      <c r="E1098" s="62">
        <v>8</v>
      </c>
    </row>
    <row r="1099" spans="1:5" x14ac:dyDescent="0.25">
      <c r="A1099" s="63" t="s">
        <v>5</v>
      </c>
      <c r="B1099" s="64" t="s">
        <v>89</v>
      </c>
      <c r="C1099" s="64">
        <v>2020</v>
      </c>
      <c r="D1099" s="64">
        <v>1</v>
      </c>
      <c r="E1099" s="65">
        <v>25</v>
      </c>
    </row>
    <row r="1100" spans="1:5" x14ac:dyDescent="0.25">
      <c r="A1100" s="60" t="s">
        <v>5</v>
      </c>
      <c r="B1100" s="61" t="s">
        <v>90</v>
      </c>
      <c r="C1100" s="61">
        <v>2020</v>
      </c>
      <c r="D1100" s="61">
        <v>1</v>
      </c>
      <c r="E1100" s="62">
        <v>6</v>
      </c>
    </row>
    <row r="1101" spans="1:5" x14ac:dyDescent="0.25">
      <c r="A1101" s="63" t="s">
        <v>5</v>
      </c>
      <c r="B1101" s="64" t="s">
        <v>91</v>
      </c>
      <c r="C1101" s="64">
        <v>2020</v>
      </c>
      <c r="D1101" s="64">
        <v>1</v>
      </c>
      <c r="E1101" s="65">
        <v>15</v>
      </c>
    </row>
    <row r="1102" spans="1:5" x14ac:dyDescent="0.25">
      <c r="A1102" s="60" t="s">
        <v>5</v>
      </c>
      <c r="B1102" s="61" t="s">
        <v>13</v>
      </c>
      <c r="C1102" s="61">
        <v>2020</v>
      </c>
      <c r="D1102" s="61">
        <v>2</v>
      </c>
      <c r="E1102" s="62">
        <v>0</v>
      </c>
    </row>
    <row r="1103" spans="1:5" x14ac:dyDescent="0.25">
      <c r="A1103" s="63" t="s">
        <v>5</v>
      </c>
      <c r="B1103" s="64" t="s">
        <v>158</v>
      </c>
      <c r="C1103" s="64">
        <v>2020</v>
      </c>
      <c r="D1103" s="64">
        <v>2</v>
      </c>
      <c r="E1103" s="65">
        <v>21</v>
      </c>
    </row>
    <row r="1104" spans="1:5" x14ac:dyDescent="0.25">
      <c r="A1104" s="60" t="s">
        <v>5</v>
      </c>
      <c r="B1104" s="61" t="s">
        <v>15</v>
      </c>
      <c r="C1104" s="61">
        <v>2020</v>
      </c>
      <c r="D1104" s="61">
        <v>2</v>
      </c>
      <c r="E1104" s="62">
        <v>0</v>
      </c>
    </row>
    <row r="1105" spans="1:5" x14ac:dyDescent="0.25">
      <c r="A1105" s="63" t="s">
        <v>5</v>
      </c>
      <c r="B1105" s="64" t="s">
        <v>16</v>
      </c>
      <c r="C1105" s="64">
        <v>2020</v>
      </c>
      <c r="D1105" s="64">
        <v>2</v>
      </c>
      <c r="E1105" s="65">
        <v>16</v>
      </c>
    </row>
    <row r="1106" spans="1:5" x14ac:dyDescent="0.25">
      <c r="A1106" s="60" t="s">
        <v>5</v>
      </c>
      <c r="B1106" s="61" t="s">
        <v>17</v>
      </c>
      <c r="C1106" s="61">
        <v>2020</v>
      </c>
      <c r="D1106" s="61">
        <v>2</v>
      </c>
      <c r="E1106" s="62">
        <v>0</v>
      </c>
    </row>
    <row r="1107" spans="1:5" x14ac:dyDescent="0.25">
      <c r="A1107" s="63" t="s">
        <v>5</v>
      </c>
      <c r="B1107" s="64" t="s">
        <v>18</v>
      </c>
      <c r="C1107" s="64">
        <v>2020</v>
      </c>
      <c r="D1107" s="64">
        <v>2</v>
      </c>
      <c r="E1107" s="65">
        <v>24</v>
      </c>
    </row>
    <row r="1108" spans="1:5" x14ac:dyDescent="0.25">
      <c r="A1108" s="60" t="s">
        <v>5</v>
      </c>
      <c r="B1108" s="61" t="s">
        <v>9</v>
      </c>
      <c r="C1108" s="61">
        <v>2020</v>
      </c>
      <c r="D1108" s="61">
        <v>2</v>
      </c>
      <c r="E1108" s="62">
        <v>7</v>
      </c>
    </row>
    <row r="1109" spans="1:5" x14ac:dyDescent="0.25">
      <c r="A1109" s="63" t="s">
        <v>5</v>
      </c>
      <c r="B1109" s="64" t="s">
        <v>19</v>
      </c>
      <c r="C1109" s="64">
        <v>2020</v>
      </c>
      <c r="D1109" s="64">
        <v>2</v>
      </c>
      <c r="E1109" s="65">
        <v>20</v>
      </c>
    </row>
    <row r="1110" spans="1:5" x14ac:dyDescent="0.25">
      <c r="A1110" s="60" t="s">
        <v>5</v>
      </c>
      <c r="B1110" s="61" t="s">
        <v>20</v>
      </c>
      <c r="C1110" s="61">
        <v>2020</v>
      </c>
      <c r="D1110" s="61">
        <v>2</v>
      </c>
      <c r="E1110" s="62">
        <v>4</v>
      </c>
    </row>
    <row r="1111" spans="1:5" x14ac:dyDescent="0.25">
      <c r="A1111" s="63" t="s">
        <v>5</v>
      </c>
      <c r="B1111" s="64" t="s">
        <v>21</v>
      </c>
      <c r="C1111" s="64">
        <v>2020</v>
      </c>
      <c r="D1111" s="64">
        <v>2</v>
      </c>
      <c r="E1111" s="65">
        <v>10</v>
      </c>
    </row>
    <row r="1112" spans="1:5" x14ac:dyDescent="0.25">
      <c r="A1112" s="60" t="s">
        <v>5</v>
      </c>
      <c r="B1112" s="61" t="s">
        <v>22</v>
      </c>
      <c r="C1112" s="61">
        <v>2020</v>
      </c>
      <c r="D1112" s="61">
        <v>2</v>
      </c>
      <c r="E1112" s="62">
        <v>0</v>
      </c>
    </row>
    <row r="1113" spans="1:5" x14ac:dyDescent="0.25">
      <c r="A1113" s="63" t="s">
        <v>5</v>
      </c>
      <c r="B1113" s="64" t="s">
        <v>23</v>
      </c>
      <c r="C1113" s="64">
        <v>2020</v>
      </c>
      <c r="D1113" s="64">
        <v>2</v>
      </c>
      <c r="E1113" s="65">
        <v>44</v>
      </c>
    </row>
    <row r="1114" spans="1:5" x14ac:dyDescent="0.25">
      <c r="A1114" s="60" t="s">
        <v>5</v>
      </c>
      <c r="B1114" s="61" t="s">
        <v>1</v>
      </c>
      <c r="C1114" s="61">
        <v>2020</v>
      </c>
      <c r="D1114" s="61">
        <v>2</v>
      </c>
      <c r="E1114" s="62">
        <v>41</v>
      </c>
    </row>
    <row r="1115" spans="1:5" x14ac:dyDescent="0.25">
      <c r="A1115" s="63" t="s">
        <v>5</v>
      </c>
      <c r="B1115" s="64" t="s">
        <v>24</v>
      </c>
      <c r="C1115" s="64">
        <v>2020</v>
      </c>
      <c r="D1115" s="64">
        <v>2</v>
      </c>
      <c r="E1115" s="65">
        <v>9</v>
      </c>
    </row>
    <row r="1116" spans="1:5" x14ac:dyDescent="0.25">
      <c r="A1116" s="60" t="s">
        <v>5</v>
      </c>
      <c r="B1116" s="61" t="s">
        <v>67</v>
      </c>
      <c r="C1116" s="61">
        <v>2020</v>
      </c>
      <c r="D1116" s="61">
        <v>2</v>
      </c>
      <c r="E1116" s="62">
        <v>5</v>
      </c>
    </row>
    <row r="1117" spans="1:5" x14ac:dyDescent="0.25">
      <c r="A1117" s="63" t="s">
        <v>5</v>
      </c>
      <c r="B1117" s="64" t="s">
        <v>3</v>
      </c>
      <c r="C1117" s="64">
        <v>2020</v>
      </c>
      <c r="D1117" s="64">
        <v>2</v>
      </c>
      <c r="E1117" s="65">
        <v>7</v>
      </c>
    </row>
    <row r="1118" spans="1:5" x14ac:dyDescent="0.25">
      <c r="A1118" s="60" t="s">
        <v>5</v>
      </c>
      <c r="B1118" s="61" t="s">
        <v>68</v>
      </c>
      <c r="C1118" s="61">
        <v>2020</v>
      </c>
      <c r="D1118" s="61">
        <v>2</v>
      </c>
      <c r="E1118" s="62">
        <v>6</v>
      </c>
    </row>
    <row r="1119" spans="1:5" x14ac:dyDescent="0.25">
      <c r="A1119" s="63" t="s">
        <v>5</v>
      </c>
      <c r="B1119" s="64" t="s">
        <v>10</v>
      </c>
      <c r="C1119" s="64">
        <v>2020</v>
      </c>
      <c r="D1119" s="64">
        <v>2</v>
      </c>
      <c r="E1119" s="65">
        <v>39</v>
      </c>
    </row>
    <row r="1120" spans="1:5" x14ac:dyDescent="0.25">
      <c r="A1120" s="60" t="s">
        <v>5</v>
      </c>
      <c r="B1120" s="61" t="s">
        <v>69</v>
      </c>
      <c r="C1120" s="61">
        <v>2020</v>
      </c>
      <c r="D1120" s="61">
        <v>2</v>
      </c>
      <c r="E1120" s="62">
        <v>15</v>
      </c>
    </row>
    <row r="1121" spans="1:5" x14ac:dyDescent="0.25">
      <c r="A1121" s="63" t="s">
        <v>5</v>
      </c>
      <c r="B1121" s="64" t="s">
        <v>70</v>
      </c>
      <c r="C1121" s="64">
        <v>2020</v>
      </c>
      <c r="D1121" s="64">
        <v>2</v>
      </c>
      <c r="E1121" s="65">
        <v>0</v>
      </c>
    </row>
    <row r="1122" spans="1:5" x14ac:dyDescent="0.25">
      <c r="A1122" s="60" t="s">
        <v>5</v>
      </c>
      <c r="B1122" s="61" t="s">
        <v>71</v>
      </c>
      <c r="C1122" s="61">
        <v>2020</v>
      </c>
      <c r="D1122" s="61">
        <v>2</v>
      </c>
      <c r="E1122" s="62">
        <v>9</v>
      </c>
    </row>
    <row r="1123" spans="1:5" x14ac:dyDescent="0.25">
      <c r="A1123" s="63" t="s">
        <v>5</v>
      </c>
      <c r="B1123" s="64" t="s">
        <v>74</v>
      </c>
      <c r="C1123" s="64">
        <v>2020</v>
      </c>
      <c r="D1123" s="64">
        <v>2</v>
      </c>
      <c r="E1123" s="65">
        <v>16</v>
      </c>
    </row>
    <row r="1124" spans="1:5" x14ac:dyDescent="0.25">
      <c r="A1124" s="60" t="s">
        <v>5</v>
      </c>
      <c r="B1124" s="61" t="s">
        <v>75</v>
      </c>
      <c r="C1124" s="61">
        <v>2020</v>
      </c>
      <c r="D1124" s="61">
        <v>2</v>
      </c>
      <c r="E1124" s="62">
        <v>32</v>
      </c>
    </row>
    <row r="1125" spans="1:5" x14ac:dyDescent="0.25">
      <c r="A1125" s="63" t="s">
        <v>5</v>
      </c>
      <c r="B1125" s="64" t="s">
        <v>76</v>
      </c>
      <c r="C1125" s="64">
        <v>2020</v>
      </c>
      <c r="D1125" s="64">
        <v>2</v>
      </c>
      <c r="E1125" s="65">
        <v>5</v>
      </c>
    </row>
    <row r="1126" spans="1:5" x14ac:dyDescent="0.25">
      <c r="A1126" s="60" t="s">
        <v>5</v>
      </c>
      <c r="B1126" s="61" t="s">
        <v>77</v>
      </c>
      <c r="C1126" s="61">
        <v>2020</v>
      </c>
      <c r="D1126" s="61">
        <v>2</v>
      </c>
      <c r="E1126" s="62">
        <v>6</v>
      </c>
    </row>
    <row r="1127" spans="1:5" x14ac:dyDescent="0.25">
      <c r="A1127" s="63" t="s">
        <v>5</v>
      </c>
      <c r="B1127" s="64" t="s">
        <v>11</v>
      </c>
      <c r="C1127" s="64">
        <v>2020</v>
      </c>
      <c r="D1127" s="64">
        <v>2</v>
      </c>
      <c r="E1127" s="65">
        <v>15</v>
      </c>
    </row>
    <row r="1128" spans="1:5" x14ac:dyDescent="0.25">
      <c r="A1128" s="60" t="s">
        <v>5</v>
      </c>
      <c r="B1128" s="61" t="s">
        <v>78</v>
      </c>
      <c r="C1128" s="61">
        <v>2020</v>
      </c>
      <c r="D1128" s="61">
        <v>2</v>
      </c>
      <c r="E1128" s="62">
        <v>9</v>
      </c>
    </row>
    <row r="1129" spans="1:5" x14ac:dyDescent="0.25">
      <c r="A1129" s="63" t="s">
        <v>5</v>
      </c>
      <c r="B1129" s="64" t="s">
        <v>2</v>
      </c>
      <c r="C1129" s="64">
        <v>2020</v>
      </c>
      <c r="D1129" s="64">
        <v>2</v>
      </c>
      <c r="E1129" s="65">
        <v>12</v>
      </c>
    </row>
    <row r="1130" spans="1:5" x14ac:dyDescent="0.25">
      <c r="A1130" s="60" t="s">
        <v>5</v>
      </c>
      <c r="B1130" s="61" t="s">
        <v>12</v>
      </c>
      <c r="C1130" s="61">
        <v>2020</v>
      </c>
      <c r="D1130" s="61">
        <v>2</v>
      </c>
      <c r="E1130" s="62">
        <v>0</v>
      </c>
    </row>
    <row r="1131" spans="1:5" x14ac:dyDescent="0.25">
      <c r="A1131" s="63" t="s">
        <v>5</v>
      </c>
      <c r="B1131" s="64" t="s">
        <v>79</v>
      </c>
      <c r="C1131" s="64">
        <v>2020</v>
      </c>
      <c r="D1131" s="64">
        <v>2</v>
      </c>
      <c r="E1131" s="65">
        <v>5</v>
      </c>
    </row>
    <row r="1132" spans="1:5" x14ac:dyDescent="0.25">
      <c r="A1132" s="60" t="s">
        <v>5</v>
      </c>
      <c r="B1132" s="61" t="s">
        <v>80</v>
      </c>
      <c r="C1132" s="61">
        <v>2020</v>
      </c>
      <c r="D1132" s="61">
        <v>2</v>
      </c>
      <c r="E1132" s="62">
        <v>13</v>
      </c>
    </row>
    <row r="1133" spans="1:5" x14ac:dyDescent="0.25">
      <c r="A1133" s="63" t="s">
        <v>5</v>
      </c>
      <c r="B1133" s="64" t="s">
        <v>81</v>
      </c>
      <c r="C1133" s="64">
        <v>2020</v>
      </c>
      <c r="D1133" s="64">
        <v>2</v>
      </c>
      <c r="E1133" s="65">
        <v>21</v>
      </c>
    </row>
    <row r="1134" spans="1:5" x14ac:dyDescent="0.25">
      <c r="A1134" s="60" t="s">
        <v>5</v>
      </c>
      <c r="B1134" s="61" t="s">
        <v>82</v>
      </c>
      <c r="C1134" s="61">
        <v>2020</v>
      </c>
      <c r="D1134" s="61">
        <v>2</v>
      </c>
      <c r="E1134" s="62">
        <v>12</v>
      </c>
    </row>
    <row r="1135" spans="1:5" x14ac:dyDescent="0.25">
      <c r="A1135" s="63" t="s">
        <v>5</v>
      </c>
      <c r="B1135" s="64" t="s">
        <v>0</v>
      </c>
      <c r="C1135" s="64">
        <v>2020</v>
      </c>
      <c r="D1135" s="64">
        <v>2</v>
      </c>
      <c r="E1135" s="65">
        <v>10</v>
      </c>
    </row>
    <row r="1136" spans="1:5" x14ac:dyDescent="0.25">
      <c r="A1136" s="60" t="s">
        <v>5</v>
      </c>
      <c r="B1136" s="61" t="s">
        <v>83</v>
      </c>
      <c r="C1136" s="61">
        <v>2020</v>
      </c>
      <c r="D1136" s="61">
        <v>2</v>
      </c>
      <c r="E1136" s="62">
        <v>7</v>
      </c>
    </row>
    <row r="1137" spans="1:5" x14ac:dyDescent="0.25">
      <c r="A1137" s="63" t="s">
        <v>5</v>
      </c>
      <c r="B1137" s="64" t="s">
        <v>84</v>
      </c>
      <c r="C1137" s="64">
        <v>2020</v>
      </c>
      <c r="D1137" s="64">
        <v>2</v>
      </c>
      <c r="E1137" s="65">
        <v>4</v>
      </c>
    </row>
    <row r="1138" spans="1:5" x14ac:dyDescent="0.25">
      <c r="A1138" s="60" t="s">
        <v>5</v>
      </c>
      <c r="B1138" s="61" t="s">
        <v>4</v>
      </c>
      <c r="C1138" s="61">
        <v>2020</v>
      </c>
      <c r="D1138" s="61">
        <v>2</v>
      </c>
      <c r="E1138" s="62">
        <v>27</v>
      </c>
    </row>
    <row r="1139" spans="1:5" x14ac:dyDescent="0.25">
      <c r="A1139" s="63" t="s">
        <v>5</v>
      </c>
      <c r="B1139" s="64" t="s">
        <v>85</v>
      </c>
      <c r="C1139" s="64">
        <v>2020</v>
      </c>
      <c r="D1139" s="64">
        <v>2</v>
      </c>
      <c r="E1139" s="65">
        <v>49</v>
      </c>
    </row>
    <row r="1140" spans="1:5" x14ac:dyDescent="0.25">
      <c r="A1140" s="60" t="s">
        <v>5</v>
      </c>
      <c r="B1140" s="61" t="s">
        <v>86</v>
      </c>
      <c r="C1140" s="61">
        <v>2020</v>
      </c>
      <c r="D1140" s="61">
        <v>2</v>
      </c>
      <c r="E1140" s="62">
        <v>14</v>
      </c>
    </row>
    <row r="1141" spans="1:5" x14ac:dyDescent="0.25">
      <c r="A1141" s="63" t="s">
        <v>5</v>
      </c>
      <c r="B1141" s="64" t="s">
        <v>87</v>
      </c>
      <c r="C1141" s="64">
        <v>2020</v>
      </c>
      <c r="D1141" s="64">
        <v>2</v>
      </c>
      <c r="E1141" s="65">
        <v>5</v>
      </c>
    </row>
    <row r="1142" spans="1:5" x14ac:dyDescent="0.25">
      <c r="A1142" s="60" t="s">
        <v>5</v>
      </c>
      <c r="B1142" s="61" t="s">
        <v>88</v>
      </c>
      <c r="C1142" s="61">
        <v>2020</v>
      </c>
      <c r="D1142" s="61">
        <v>2</v>
      </c>
      <c r="E1142" s="62">
        <v>9</v>
      </c>
    </row>
    <row r="1143" spans="1:5" x14ac:dyDescent="0.25">
      <c r="A1143" s="63" t="s">
        <v>5</v>
      </c>
      <c r="B1143" s="64" t="s">
        <v>89</v>
      </c>
      <c r="C1143" s="64">
        <v>2020</v>
      </c>
      <c r="D1143" s="64">
        <v>2</v>
      </c>
      <c r="E1143" s="65">
        <v>28</v>
      </c>
    </row>
    <row r="1144" spans="1:5" x14ac:dyDescent="0.25">
      <c r="A1144" s="60" t="s">
        <v>5</v>
      </c>
      <c r="B1144" s="61" t="s">
        <v>90</v>
      </c>
      <c r="C1144" s="61">
        <v>2020</v>
      </c>
      <c r="D1144" s="61">
        <v>2</v>
      </c>
      <c r="E1144" s="62">
        <v>25</v>
      </c>
    </row>
    <row r="1145" spans="1:5" x14ac:dyDescent="0.25">
      <c r="A1145" s="63" t="s">
        <v>5</v>
      </c>
      <c r="B1145" s="64" t="s">
        <v>91</v>
      </c>
      <c r="C1145" s="64">
        <v>2020</v>
      </c>
      <c r="D1145" s="64">
        <v>2</v>
      </c>
      <c r="E1145" s="65">
        <v>15</v>
      </c>
    </row>
    <row r="1146" spans="1:5" x14ac:dyDescent="0.25">
      <c r="A1146" s="60" t="s">
        <v>5</v>
      </c>
      <c r="B1146" s="61" t="s">
        <v>13</v>
      </c>
      <c r="C1146" s="61">
        <v>2020</v>
      </c>
      <c r="D1146" s="61">
        <v>3</v>
      </c>
      <c r="E1146" s="62">
        <v>2</v>
      </c>
    </row>
    <row r="1147" spans="1:5" x14ac:dyDescent="0.25">
      <c r="A1147" s="63" t="s">
        <v>5</v>
      </c>
      <c r="B1147" s="64" t="s">
        <v>158</v>
      </c>
      <c r="C1147" s="64">
        <v>2020</v>
      </c>
      <c r="D1147" s="64">
        <v>3</v>
      </c>
      <c r="E1147" s="65">
        <v>21</v>
      </c>
    </row>
    <row r="1148" spans="1:5" x14ac:dyDescent="0.25">
      <c r="A1148" s="60" t="s">
        <v>5</v>
      </c>
      <c r="B1148" s="61" t="s">
        <v>15</v>
      </c>
      <c r="C1148" s="61">
        <v>2020</v>
      </c>
      <c r="D1148" s="61">
        <v>3</v>
      </c>
      <c r="E1148" s="62">
        <v>0</v>
      </c>
    </row>
    <row r="1149" spans="1:5" x14ac:dyDescent="0.25">
      <c r="A1149" s="63" t="s">
        <v>5</v>
      </c>
      <c r="B1149" s="64" t="s">
        <v>16</v>
      </c>
      <c r="C1149" s="64">
        <v>2020</v>
      </c>
      <c r="D1149" s="64">
        <v>3</v>
      </c>
      <c r="E1149" s="65">
        <v>23</v>
      </c>
    </row>
    <row r="1150" spans="1:5" x14ac:dyDescent="0.25">
      <c r="A1150" s="60" t="s">
        <v>5</v>
      </c>
      <c r="B1150" s="61" t="s">
        <v>17</v>
      </c>
      <c r="C1150" s="61">
        <v>2020</v>
      </c>
      <c r="D1150" s="61">
        <v>3</v>
      </c>
      <c r="E1150" s="62">
        <v>2</v>
      </c>
    </row>
    <row r="1151" spans="1:5" x14ac:dyDescent="0.25">
      <c r="A1151" s="63" t="s">
        <v>5</v>
      </c>
      <c r="B1151" s="64" t="s">
        <v>18</v>
      </c>
      <c r="C1151" s="64">
        <v>2020</v>
      </c>
      <c r="D1151" s="64">
        <v>3</v>
      </c>
      <c r="E1151" s="65">
        <v>51</v>
      </c>
    </row>
    <row r="1152" spans="1:5" x14ac:dyDescent="0.25">
      <c r="A1152" s="60" t="s">
        <v>5</v>
      </c>
      <c r="B1152" s="61" t="s">
        <v>9</v>
      </c>
      <c r="C1152" s="61">
        <v>2020</v>
      </c>
      <c r="D1152" s="61">
        <v>3</v>
      </c>
      <c r="E1152" s="62">
        <v>6</v>
      </c>
    </row>
    <row r="1153" spans="1:5" x14ac:dyDescent="0.25">
      <c r="A1153" s="63" t="s">
        <v>5</v>
      </c>
      <c r="B1153" s="64" t="s">
        <v>19</v>
      </c>
      <c r="C1153" s="64">
        <v>2020</v>
      </c>
      <c r="D1153" s="64">
        <v>3</v>
      </c>
      <c r="E1153" s="65">
        <v>17</v>
      </c>
    </row>
    <row r="1154" spans="1:5" x14ac:dyDescent="0.25">
      <c r="A1154" s="60" t="s">
        <v>5</v>
      </c>
      <c r="B1154" s="61" t="s">
        <v>20</v>
      </c>
      <c r="C1154" s="61">
        <v>2020</v>
      </c>
      <c r="D1154" s="61">
        <v>3</v>
      </c>
      <c r="E1154" s="62">
        <v>5</v>
      </c>
    </row>
    <row r="1155" spans="1:5" x14ac:dyDescent="0.25">
      <c r="A1155" s="63" t="s">
        <v>5</v>
      </c>
      <c r="B1155" s="64" t="s">
        <v>21</v>
      </c>
      <c r="C1155" s="64">
        <v>2020</v>
      </c>
      <c r="D1155" s="64">
        <v>3</v>
      </c>
      <c r="E1155" s="65">
        <v>17</v>
      </c>
    </row>
    <row r="1156" spans="1:5" x14ac:dyDescent="0.25">
      <c r="A1156" s="60" t="s">
        <v>5</v>
      </c>
      <c r="B1156" s="61" t="s">
        <v>22</v>
      </c>
      <c r="C1156" s="61">
        <v>2020</v>
      </c>
      <c r="D1156" s="61">
        <v>3</v>
      </c>
      <c r="E1156" s="62">
        <v>0</v>
      </c>
    </row>
    <row r="1157" spans="1:5" x14ac:dyDescent="0.25">
      <c r="A1157" s="63" t="s">
        <v>5</v>
      </c>
      <c r="B1157" s="64" t="s">
        <v>23</v>
      </c>
      <c r="C1157" s="64">
        <v>2020</v>
      </c>
      <c r="D1157" s="64">
        <v>3</v>
      </c>
      <c r="E1157" s="65">
        <v>33</v>
      </c>
    </row>
    <row r="1158" spans="1:5" x14ac:dyDescent="0.25">
      <c r="A1158" s="60" t="s">
        <v>5</v>
      </c>
      <c r="B1158" s="61" t="s">
        <v>1</v>
      </c>
      <c r="C1158" s="61">
        <v>2020</v>
      </c>
      <c r="D1158" s="61">
        <v>3</v>
      </c>
      <c r="E1158" s="62">
        <v>44</v>
      </c>
    </row>
    <row r="1159" spans="1:5" x14ac:dyDescent="0.25">
      <c r="A1159" s="63" t="s">
        <v>5</v>
      </c>
      <c r="B1159" s="64" t="s">
        <v>24</v>
      </c>
      <c r="C1159" s="64">
        <v>2020</v>
      </c>
      <c r="D1159" s="64">
        <v>3</v>
      </c>
      <c r="E1159" s="65">
        <v>12</v>
      </c>
    </row>
    <row r="1160" spans="1:5" x14ac:dyDescent="0.25">
      <c r="A1160" s="60" t="s">
        <v>5</v>
      </c>
      <c r="B1160" s="61" t="s">
        <v>67</v>
      </c>
      <c r="C1160" s="61">
        <v>2020</v>
      </c>
      <c r="D1160" s="61">
        <v>3</v>
      </c>
      <c r="E1160" s="62">
        <v>5</v>
      </c>
    </row>
    <row r="1161" spans="1:5" x14ac:dyDescent="0.25">
      <c r="A1161" s="63" t="s">
        <v>5</v>
      </c>
      <c r="B1161" s="64" t="s">
        <v>3</v>
      </c>
      <c r="C1161" s="64">
        <v>2020</v>
      </c>
      <c r="D1161" s="64">
        <v>3</v>
      </c>
      <c r="E1161" s="65">
        <v>7</v>
      </c>
    </row>
    <row r="1162" spans="1:5" x14ac:dyDescent="0.25">
      <c r="A1162" s="60" t="s">
        <v>5</v>
      </c>
      <c r="B1162" s="61" t="s">
        <v>68</v>
      </c>
      <c r="C1162" s="61">
        <v>2020</v>
      </c>
      <c r="D1162" s="61">
        <v>3</v>
      </c>
      <c r="E1162" s="62">
        <v>3</v>
      </c>
    </row>
    <row r="1163" spans="1:5" x14ac:dyDescent="0.25">
      <c r="A1163" s="63" t="s">
        <v>5</v>
      </c>
      <c r="B1163" s="64" t="s">
        <v>10</v>
      </c>
      <c r="C1163" s="64">
        <v>2020</v>
      </c>
      <c r="D1163" s="64">
        <v>3</v>
      </c>
      <c r="E1163" s="65">
        <v>29</v>
      </c>
    </row>
    <row r="1164" spans="1:5" x14ac:dyDescent="0.25">
      <c r="A1164" s="60" t="s">
        <v>5</v>
      </c>
      <c r="B1164" s="61" t="s">
        <v>69</v>
      </c>
      <c r="C1164" s="61">
        <v>2020</v>
      </c>
      <c r="D1164" s="61">
        <v>3</v>
      </c>
      <c r="E1164" s="62">
        <v>26</v>
      </c>
    </row>
    <row r="1165" spans="1:5" x14ac:dyDescent="0.25">
      <c r="A1165" s="63" t="s">
        <v>5</v>
      </c>
      <c r="B1165" s="64" t="s">
        <v>70</v>
      </c>
      <c r="C1165" s="64">
        <v>2020</v>
      </c>
      <c r="D1165" s="64">
        <v>3</v>
      </c>
      <c r="E1165" s="65">
        <v>5</v>
      </c>
    </row>
    <row r="1166" spans="1:5" x14ac:dyDescent="0.25">
      <c r="A1166" s="60" t="s">
        <v>5</v>
      </c>
      <c r="B1166" s="61" t="s">
        <v>71</v>
      </c>
      <c r="C1166" s="61">
        <v>2020</v>
      </c>
      <c r="D1166" s="61">
        <v>3</v>
      </c>
      <c r="E1166" s="62">
        <v>11</v>
      </c>
    </row>
    <row r="1167" spans="1:5" x14ac:dyDescent="0.25">
      <c r="A1167" s="63" t="s">
        <v>5</v>
      </c>
      <c r="B1167" s="64" t="s">
        <v>74</v>
      </c>
      <c r="C1167" s="64">
        <v>2020</v>
      </c>
      <c r="D1167" s="64">
        <v>3</v>
      </c>
      <c r="E1167" s="65">
        <v>33</v>
      </c>
    </row>
    <row r="1168" spans="1:5" x14ac:dyDescent="0.25">
      <c r="A1168" s="60" t="s">
        <v>5</v>
      </c>
      <c r="B1168" s="61" t="s">
        <v>75</v>
      </c>
      <c r="C1168" s="61">
        <v>2020</v>
      </c>
      <c r="D1168" s="61">
        <v>3</v>
      </c>
      <c r="E1168" s="62">
        <v>42</v>
      </c>
    </row>
    <row r="1169" spans="1:5" x14ac:dyDescent="0.25">
      <c r="A1169" s="63" t="s">
        <v>5</v>
      </c>
      <c r="B1169" s="64" t="s">
        <v>76</v>
      </c>
      <c r="C1169" s="64">
        <v>2020</v>
      </c>
      <c r="D1169" s="64">
        <v>3</v>
      </c>
      <c r="E1169" s="65">
        <v>7</v>
      </c>
    </row>
    <row r="1170" spans="1:5" x14ac:dyDescent="0.25">
      <c r="A1170" s="60" t="s">
        <v>5</v>
      </c>
      <c r="B1170" s="61" t="s">
        <v>77</v>
      </c>
      <c r="C1170" s="61">
        <v>2020</v>
      </c>
      <c r="D1170" s="61">
        <v>3</v>
      </c>
      <c r="E1170" s="62">
        <v>0</v>
      </c>
    </row>
    <row r="1171" spans="1:5" x14ac:dyDescent="0.25">
      <c r="A1171" s="63" t="s">
        <v>5</v>
      </c>
      <c r="B1171" s="64" t="s">
        <v>11</v>
      </c>
      <c r="C1171" s="64">
        <v>2020</v>
      </c>
      <c r="D1171" s="64">
        <v>3</v>
      </c>
      <c r="E1171" s="65">
        <v>24</v>
      </c>
    </row>
    <row r="1172" spans="1:5" x14ac:dyDescent="0.25">
      <c r="A1172" s="60" t="s">
        <v>5</v>
      </c>
      <c r="B1172" s="61" t="s">
        <v>78</v>
      </c>
      <c r="C1172" s="61">
        <v>2020</v>
      </c>
      <c r="D1172" s="61">
        <v>3</v>
      </c>
      <c r="E1172" s="62">
        <v>21</v>
      </c>
    </row>
    <row r="1173" spans="1:5" x14ac:dyDescent="0.25">
      <c r="A1173" s="63" t="s">
        <v>5</v>
      </c>
      <c r="B1173" s="64" t="s">
        <v>2</v>
      </c>
      <c r="C1173" s="64">
        <v>2020</v>
      </c>
      <c r="D1173" s="64">
        <v>3</v>
      </c>
      <c r="E1173" s="65">
        <v>13</v>
      </c>
    </row>
    <row r="1174" spans="1:5" x14ac:dyDescent="0.25">
      <c r="A1174" s="60" t="s">
        <v>5</v>
      </c>
      <c r="B1174" s="61" t="s">
        <v>12</v>
      </c>
      <c r="C1174" s="61">
        <v>2020</v>
      </c>
      <c r="D1174" s="61">
        <v>3</v>
      </c>
      <c r="E1174" s="62">
        <v>0</v>
      </c>
    </row>
    <row r="1175" spans="1:5" x14ac:dyDescent="0.25">
      <c r="A1175" s="63" t="s">
        <v>5</v>
      </c>
      <c r="B1175" s="64" t="s">
        <v>79</v>
      </c>
      <c r="C1175" s="64">
        <v>2020</v>
      </c>
      <c r="D1175" s="64">
        <v>3</v>
      </c>
      <c r="E1175" s="65">
        <v>6</v>
      </c>
    </row>
    <row r="1176" spans="1:5" x14ac:dyDescent="0.25">
      <c r="A1176" s="60" t="s">
        <v>5</v>
      </c>
      <c r="B1176" s="61" t="s">
        <v>80</v>
      </c>
      <c r="C1176" s="61">
        <v>2020</v>
      </c>
      <c r="D1176" s="61">
        <v>3</v>
      </c>
      <c r="E1176" s="62">
        <v>10</v>
      </c>
    </row>
    <row r="1177" spans="1:5" x14ac:dyDescent="0.25">
      <c r="A1177" s="63" t="s">
        <v>5</v>
      </c>
      <c r="B1177" s="64" t="s">
        <v>81</v>
      </c>
      <c r="C1177" s="64">
        <v>2020</v>
      </c>
      <c r="D1177" s="64">
        <v>3</v>
      </c>
      <c r="E1177" s="65">
        <v>22</v>
      </c>
    </row>
    <row r="1178" spans="1:5" x14ac:dyDescent="0.25">
      <c r="A1178" s="60" t="s">
        <v>5</v>
      </c>
      <c r="B1178" s="61" t="s">
        <v>82</v>
      </c>
      <c r="C1178" s="61">
        <v>2020</v>
      </c>
      <c r="D1178" s="61">
        <v>3</v>
      </c>
      <c r="E1178" s="62">
        <v>17</v>
      </c>
    </row>
    <row r="1179" spans="1:5" x14ac:dyDescent="0.25">
      <c r="A1179" s="63" t="s">
        <v>5</v>
      </c>
      <c r="B1179" s="64" t="s">
        <v>0</v>
      </c>
      <c r="C1179" s="64">
        <v>2020</v>
      </c>
      <c r="D1179" s="64">
        <v>3</v>
      </c>
      <c r="E1179" s="65">
        <v>10</v>
      </c>
    </row>
    <row r="1180" spans="1:5" x14ac:dyDescent="0.25">
      <c r="A1180" s="60" t="s">
        <v>5</v>
      </c>
      <c r="B1180" s="61" t="s">
        <v>83</v>
      </c>
      <c r="C1180" s="61">
        <v>2020</v>
      </c>
      <c r="D1180" s="61">
        <v>3</v>
      </c>
      <c r="E1180" s="62">
        <v>2</v>
      </c>
    </row>
    <row r="1181" spans="1:5" x14ac:dyDescent="0.25">
      <c r="A1181" s="63" t="s">
        <v>5</v>
      </c>
      <c r="B1181" s="64" t="s">
        <v>84</v>
      </c>
      <c r="C1181" s="64">
        <v>2020</v>
      </c>
      <c r="D1181" s="64">
        <v>3</v>
      </c>
      <c r="E1181" s="65">
        <v>0</v>
      </c>
    </row>
    <row r="1182" spans="1:5" x14ac:dyDescent="0.25">
      <c r="A1182" s="60" t="s">
        <v>5</v>
      </c>
      <c r="B1182" s="61" t="s">
        <v>4</v>
      </c>
      <c r="C1182" s="61">
        <v>2020</v>
      </c>
      <c r="D1182" s="61">
        <v>3</v>
      </c>
      <c r="E1182" s="62">
        <v>50</v>
      </c>
    </row>
    <row r="1183" spans="1:5" x14ac:dyDescent="0.25">
      <c r="A1183" s="63" t="s">
        <v>5</v>
      </c>
      <c r="B1183" s="64" t="s">
        <v>85</v>
      </c>
      <c r="C1183" s="64">
        <v>2020</v>
      </c>
      <c r="D1183" s="64">
        <v>3</v>
      </c>
      <c r="E1183" s="65">
        <v>68</v>
      </c>
    </row>
    <row r="1184" spans="1:5" x14ac:dyDescent="0.25">
      <c r="A1184" s="60" t="s">
        <v>5</v>
      </c>
      <c r="B1184" s="61" t="s">
        <v>86</v>
      </c>
      <c r="C1184" s="61">
        <v>2020</v>
      </c>
      <c r="D1184" s="61">
        <v>3</v>
      </c>
      <c r="E1184" s="62">
        <v>8</v>
      </c>
    </row>
    <row r="1185" spans="1:5" x14ac:dyDescent="0.25">
      <c r="A1185" s="63" t="s">
        <v>5</v>
      </c>
      <c r="B1185" s="64" t="s">
        <v>87</v>
      </c>
      <c r="C1185" s="64">
        <v>2020</v>
      </c>
      <c r="D1185" s="64">
        <v>3</v>
      </c>
      <c r="E1185" s="65">
        <v>4</v>
      </c>
    </row>
    <row r="1186" spans="1:5" x14ac:dyDescent="0.25">
      <c r="A1186" s="60" t="s">
        <v>5</v>
      </c>
      <c r="B1186" s="61" t="s">
        <v>88</v>
      </c>
      <c r="C1186" s="61">
        <v>2020</v>
      </c>
      <c r="D1186" s="61">
        <v>3</v>
      </c>
      <c r="E1186" s="62">
        <v>14</v>
      </c>
    </row>
    <row r="1187" spans="1:5" x14ac:dyDescent="0.25">
      <c r="A1187" s="63" t="s">
        <v>5</v>
      </c>
      <c r="B1187" s="64" t="s">
        <v>89</v>
      </c>
      <c r="C1187" s="64">
        <v>2020</v>
      </c>
      <c r="D1187" s="64">
        <v>3</v>
      </c>
      <c r="E1187" s="65">
        <v>28</v>
      </c>
    </row>
    <row r="1188" spans="1:5" x14ac:dyDescent="0.25">
      <c r="A1188" s="60" t="s">
        <v>5</v>
      </c>
      <c r="B1188" s="61" t="s">
        <v>90</v>
      </c>
      <c r="C1188" s="61">
        <v>2020</v>
      </c>
      <c r="D1188" s="61">
        <v>3</v>
      </c>
      <c r="E1188" s="62">
        <v>33</v>
      </c>
    </row>
    <row r="1189" spans="1:5" x14ac:dyDescent="0.25">
      <c r="A1189" s="63" t="s">
        <v>5</v>
      </c>
      <c r="B1189" s="64" t="s">
        <v>91</v>
      </c>
      <c r="C1189" s="64">
        <v>2020</v>
      </c>
      <c r="D1189" s="64">
        <v>3</v>
      </c>
      <c r="E1189" s="65">
        <v>16</v>
      </c>
    </row>
    <row r="1190" spans="1:5" x14ac:dyDescent="0.25">
      <c r="A1190" s="60" t="s">
        <v>5</v>
      </c>
      <c r="B1190" s="61" t="s">
        <v>13</v>
      </c>
      <c r="C1190" s="61">
        <v>2020</v>
      </c>
      <c r="D1190" s="61">
        <v>4</v>
      </c>
      <c r="E1190" s="62">
        <v>0</v>
      </c>
    </row>
    <row r="1191" spans="1:5" x14ac:dyDescent="0.25">
      <c r="A1191" s="63" t="s">
        <v>5</v>
      </c>
      <c r="B1191" s="64" t="s">
        <v>158</v>
      </c>
      <c r="C1191" s="64">
        <v>2020</v>
      </c>
      <c r="D1191" s="64">
        <v>4</v>
      </c>
      <c r="E1191" s="65">
        <v>5</v>
      </c>
    </row>
    <row r="1192" spans="1:5" x14ac:dyDescent="0.25">
      <c r="A1192" s="60" t="s">
        <v>5</v>
      </c>
      <c r="B1192" s="61" t="s">
        <v>15</v>
      </c>
      <c r="C1192" s="61">
        <v>2020</v>
      </c>
      <c r="D1192" s="61">
        <v>4</v>
      </c>
      <c r="E1192" s="62">
        <v>0</v>
      </c>
    </row>
    <row r="1193" spans="1:5" x14ac:dyDescent="0.25">
      <c r="A1193" s="63" t="s">
        <v>5</v>
      </c>
      <c r="B1193" s="64" t="s">
        <v>16</v>
      </c>
      <c r="C1193" s="64">
        <v>2020</v>
      </c>
      <c r="D1193" s="64">
        <v>4</v>
      </c>
      <c r="E1193" s="65">
        <v>5</v>
      </c>
    </row>
    <row r="1194" spans="1:5" x14ac:dyDescent="0.25">
      <c r="A1194" s="60" t="s">
        <v>5</v>
      </c>
      <c r="B1194" s="61" t="s">
        <v>17</v>
      </c>
      <c r="C1194" s="61">
        <v>2020</v>
      </c>
      <c r="D1194" s="61">
        <v>4</v>
      </c>
      <c r="E1194" s="62">
        <v>4</v>
      </c>
    </row>
    <row r="1195" spans="1:5" x14ac:dyDescent="0.25">
      <c r="A1195" s="63" t="s">
        <v>5</v>
      </c>
      <c r="B1195" s="64" t="s">
        <v>18</v>
      </c>
      <c r="C1195" s="64">
        <v>2020</v>
      </c>
      <c r="D1195" s="64">
        <v>4</v>
      </c>
      <c r="E1195" s="65">
        <v>6</v>
      </c>
    </row>
    <row r="1196" spans="1:5" x14ac:dyDescent="0.25">
      <c r="A1196" s="60" t="s">
        <v>5</v>
      </c>
      <c r="B1196" s="61" t="s">
        <v>9</v>
      </c>
      <c r="C1196" s="61">
        <v>2020</v>
      </c>
      <c r="D1196" s="61">
        <v>4</v>
      </c>
      <c r="E1196" s="62">
        <v>0</v>
      </c>
    </row>
    <row r="1197" spans="1:5" x14ac:dyDescent="0.25">
      <c r="A1197" s="63" t="s">
        <v>5</v>
      </c>
      <c r="B1197" s="64" t="s">
        <v>19</v>
      </c>
      <c r="C1197" s="64">
        <v>2020</v>
      </c>
      <c r="D1197" s="64">
        <v>4</v>
      </c>
      <c r="E1197" s="65">
        <v>3</v>
      </c>
    </row>
    <row r="1198" spans="1:5" x14ac:dyDescent="0.25">
      <c r="A1198" s="60" t="s">
        <v>5</v>
      </c>
      <c r="B1198" s="61" t="s">
        <v>20</v>
      </c>
      <c r="C1198" s="61">
        <v>2020</v>
      </c>
      <c r="D1198" s="61">
        <v>4</v>
      </c>
      <c r="E1198" s="62">
        <v>2</v>
      </c>
    </row>
    <row r="1199" spans="1:5" x14ac:dyDescent="0.25">
      <c r="A1199" s="63" t="s">
        <v>5</v>
      </c>
      <c r="B1199" s="64" t="s">
        <v>21</v>
      </c>
      <c r="C1199" s="64">
        <v>2020</v>
      </c>
      <c r="D1199" s="64">
        <v>4</v>
      </c>
      <c r="E1199" s="65">
        <v>3</v>
      </c>
    </row>
    <row r="1200" spans="1:5" x14ac:dyDescent="0.25">
      <c r="A1200" s="60" t="s">
        <v>5</v>
      </c>
      <c r="B1200" s="61" t="s">
        <v>22</v>
      </c>
      <c r="C1200" s="61">
        <v>2020</v>
      </c>
      <c r="D1200" s="61">
        <v>4</v>
      </c>
      <c r="E1200" s="62">
        <v>0</v>
      </c>
    </row>
    <row r="1201" spans="1:5" x14ac:dyDescent="0.25">
      <c r="A1201" s="63" t="s">
        <v>5</v>
      </c>
      <c r="B1201" s="64" t="s">
        <v>23</v>
      </c>
      <c r="C1201" s="64">
        <v>2020</v>
      </c>
      <c r="D1201" s="64">
        <v>4</v>
      </c>
      <c r="E1201" s="65">
        <v>8</v>
      </c>
    </row>
    <row r="1202" spans="1:5" x14ac:dyDescent="0.25">
      <c r="A1202" s="60" t="s">
        <v>5</v>
      </c>
      <c r="B1202" s="61" t="s">
        <v>1</v>
      </c>
      <c r="C1202" s="61">
        <v>2020</v>
      </c>
      <c r="D1202" s="61">
        <v>4</v>
      </c>
      <c r="E1202" s="62">
        <v>18</v>
      </c>
    </row>
    <row r="1203" spans="1:5" x14ac:dyDescent="0.25">
      <c r="A1203" s="63" t="s">
        <v>5</v>
      </c>
      <c r="B1203" s="64" t="s">
        <v>24</v>
      </c>
      <c r="C1203" s="64">
        <v>2020</v>
      </c>
      <c r="D1203" s="64">
        <v>4</v>
      </c>
      <c r="E1203" s="65">
        <v>5</v>
      </c>
    </row>
    <row r="1204" spans="1:5" x14ac:dyDescent="0.25">
      <c r="A1204" s="60" t="s">
        <v>5</v>
      </c>
      <c r="B1204" s="61" t="s">
        <v>67</v>
      </c>
      <c r="C1204" s="61">
        <v>2020</v>
      </c>
      <c r="D1204" s="61">
        <v>4</v>
      </c>
      <c r="E1204" s="62">
        <v>0</v>
      </c>
    </row>
    <row r="1205" spans="1:5" x14ac:dyDescent="0.25">
      <c r="A1205" s="63" t="s">
        <v>5</v>
      </c>
      <c r="B1205" s="64" t="s">
        <v>3</v>
      </c>
      <c r="C1205" s="64">
        <v>2020</v>
      </c>
      <c r="D1205" s="64">
        <v>4</v>
      </c>
      <c r="E1205" s="65">
        <v>0</v>
      </c>
    </row>
    <row r="1206" spans="1:5" x14ac:dyDescent="0.25">
      <c r="A1206" s="60" t="s">
        <v>5</v>
      </c>
      <c r="B1206" s="61" t="s">
        <v>68</v>
      </c>
      <c r="C1206" s="61">
        <v>2020</v>
      </c>
      <c r="D1206" s="61">
        <v>4</v>
      </c>
      <c r="E1206" s="62">
        <v>6</v>
      </c>
    </row>
    <row r="1207" spans="1:5" x14ac:dyDescent="0.25">
      <c r="A1207" s="63" t="s">
        <v>5</v>
      </c>
      <c r="B1207" s="64" t="s">
        <v>10</v>
      </c>
      <c r="C1207" s="64">
        <v>2020</v>
      </c>
      <c r="D1207" s="64">
        <v>4</v>
      </c>
      <c r="E1207" s="65">
        <v>4</v>
      </c>
    </row>
    <row r="1208" spans="1:5" x14ac:dyDescent="0.25">
      <c r="A1208" s="60" t="s">
        <v>5</v>
      </c>
      <c r="B1208" s="61" t="s">
        <v>69</v>
      </c>
      <c r="C1208" s="61">
        <v>2020</v>
      </c>
      <c r="D1208" s="61">
        <v>4</v>
      </c>
      <c r="E1208" s="62">
        <v>5</v>
      </c>
    </row>
    <row r="1209" spans="1:5" x14ac:dyDescent="0.25">
      <c r="A1209" s="63" t="s">
        <v>5</v>
      </c>
      <c r="B1209" s="64" t="s">
        <v>70</v>
      </c>
      <c r="C1209" s="64">
        <v>2020</v>
      </c>
      <c r="D1209" s="64">
        <v>4</v>
      </c>
      <c r="E1209" s="65">
        <v>5</v>
      </c>
    </row>
    <row r="1210" spans="1:5" x14ac:dyDescent="0.25">
      <c r="A1210" s="60" t="s">
        <v>5</v>
      </c>
      <c r="B1210" s="61" t="s">
        <v>71</v>
      </c>
      <c r="C1210" s="61">
        <v>2020</v>
      </c>
      <c r="D1210" s="61">
        <v>4</v>
      </c>
      <c r="E1210" s="62">
        <v>0</v>
      </c>
    </row>
    <row r="1211" spans="1:5" x14ac:dyDescent="0.25">
      <c r="A1211" s="63" t="s">
        <v>5</v>
      </c>
      <c r="B1211" s="64" t="s">
        <v>74</v>
      </c>
      <c r="C1211" s="64">
        <v>2020</v>
      </c>
      <c r="D1211" s="64">
        <v>4</v>
      </c>
      <c r="E1211" s="65">
        <v>5</v>
      </c>
    </row>
    <row r="1212" spans="1:5" x14ac:dyDescent="0.25">
      <c r="A1212" s="60" t="s">
        <v>5</v>
      </c>
      <c r="B1212" s="61" t="s">
        <v>75</v>
      </c>
      <c r="C1212" s="61">
        <v>2020</v>
      </c>
      <c r="D1212" s="61">
        <v>4</v>
      </c>
      <c r="E1212" s="62">
        <v>9</v>
      </c>
    </row>
    <row r="1213" spans="1:5" x14ac:dyDescent="0.25">
      <c r="A1213" s="63" t="s">
        <v>5</v>
      </c>
      <c r="B1213" s="64" t="s">
        <v>76</v>
      </c>
      <c r="C1213" s="64">
        <v>2020</v>
      </c>
      <c r="D1213" s="64">
        <v>4</v>
      </c>
      <c r="E1213" s="65">
        <v>3</v>
      </c>
    </row>
    <row r="1214" spans="1:5" x14ac:dyDescent="0.25">
      <c r="A1214" s="60" t="s">
        <v>5</v>
      </c>
      <c r="B1214" s="61" t="s">
        <v>77</v>
      </c>
      <c r="C1214" s="61">
        <v>2020</v>
      </c>
      <c r="D1214" s="61">
        <v>4</v>
      </c>
      <c r="E1214" s="62">
        <v>5</v>
      </c>
    </row>
    <row r="1215" spans="1:5" x14ac:dyDescent="0.25">
      <c r="A1215" s="63" t="s">
        <v>5</v>
      </c>
      <c r="B1215" s="64" t="s">
        <v>11</v>
      </c>
      <c r="C1215" s="64">
        <v>2020</v>
      </c>
      <c r="D1215" s="64">
        <v>4</v>
      </c>
      <c r="E1215" s="65">
        <v>3</v>
      </c>
    </row>
    <row r="1216" spans="1:5" x14ac:dyDescent="0.25">
      <c r="A1216" s="60" t="s">
        <v>5</v>
      </c>
      <c r="B1216" s="61" t="s">
        <v>78</v>
      </c>
      <c r="C1216" s="61">
        <v>2020</v>
      </c>
      <c r="D1216" s="61">
        <v>4</v>
      </c>
      <c r="E1216" s="62">
        <v>0</v>
      </c>
    </row>
    <row r="1217" spans="1:5" x14ac:dyDescent="0.25">
      <c r="A1217" s="63" t="s">
        <v>5</v>
      </c>
      <c r="B1217" s="64" t="s">
        <v>2</v>
      </c>
      <c r="C1217" s="64">
        <v>2020</v>
      </c>
      <c r="D1217" s="64">
        <v>4</v>
      </c>
      <c r="E1217" s="65">
        <v>4</v>
      </c>
    </row>
    <row r="1218" spans="1:5" x14ac:dyDescent="0.25">
      <c r="A1218" s="60" t="s">
        <v>5</v>
      </c>
      <c r="B1218" s="61" t="s">
        <v>12</v>
      </c>
      <c r="C1218" s="61">
        <v>2020</v>
      </c>
      <c r="D1218" s="61">
        <v>4</v>
      </c>
      <c r="E1218" s="62">
        <v>0</v>
      </c>
    </row>
    <row r="1219" spans="1:5" x14ac:dyDescent="0.25">
      <c r="A1219" s="63" t="s">
        <v>5</v>
      </c>
      <c r="B1219" s="64" t="s">
        <v>79</v>
      </c>
      <c r="C1219" s="64">
        <v>2020</v>
      </c>
      <c r="D1219" s="64">
        <v>4</v>
      </c>
      <c r="E1219" s="65">
        <v>3</v>
      </c>
    </row>
    <row r="1220" spans="1:5" x14ac:dyDescent="0.25">
      <c r="A1220" s="60" t="s">
        <v>5</v>
      </c>
      <c r="B1220" s="61" t="s">
        <v>80</v>
      </c>
      <c r="C1220" s="61">
        <v>2020</v>
      </c>
      <c r="D1220" s="61">
        <v>4</v>
      </c>
      <c r="E1220" s="62">
        <v>3</v>
      </c>
    </row>
    <row r="1221" spans="1:5" x14ac:dyDescent="0.25">
      <c r="A1221" s="63" t="s">
        <v>5</v>
      </c>
      <c r="B1221" s="64" t="s">
        <v>81</v>
      </c>
      <c r="C1221" s="64">
        <v>2020</v>
      </c>
      <c r="D1221" s="64">
        <v>4</v>
      </c>
      <c r="E1221" s="65">
        <v>2</v>
      </c>
    </row>
    <row r="1222" spans="1:5" x14ac:dyDescent="0.25">
      <c r="A1222" s="60" t="s">
        <v>5</v>
      </c>
      <c r="B1222" s="61" t="s">
        <v>82</v>
      </c>
      <c r="C1222" s="61">
        <v>2020</v>
      </c>
      <c r="D1222" s="61">
        <v>4</v>
      </c>
      <c r="E1222" s="62">
        <v>4</v>
      </c>
    </row>
    <row r="1223" spans="1:5" x14ac:dyDescent="0.25">
      <c r="A1223" s="63" t="s">
        <v>5</v>
      </c>
      <c r="B1223" s="64" t="s">
        <v>0</v>
      </c>
      <c r="C1223" s="64">
        <v>2020</v>
      </c>
      <c r="D1223" s="64">
        <v>4</v>
      </c>
      <c r="E1223" s="65">
        <v>2</v>
      </c>
    </row>
    <row r="1224" spans="1:5" x14ac:dyDescent="0.25">
      <c r="A1224" s="60" t="s">
        <v>5</v>
      </c>
      <c r="B1224" s="61" t="s">
        <v>83</v>
      </c>
      <c r="C1224" s="61">
        <v>2020</v>
      </c>
      <c r="D1224" s="61">
        <v>4</v>
      </c>
      <c r="E1224" s="62">
        <v>2</v>
      </c>
    </row>
    <row r="1225" spans="1:5" x14ac:dyDescent="0.25">
      <c r="A1225" s="63" t="s">
        <v>5</v>
      </c>
      <c r="B1225" s="64" t="s">
        <v>84</v>
      </c>
      <c r="C1225" s="64">
        <v>2020</v>
      </c>
      <c r="D1225" s="64">
        <v>4</v>
      </c>
      <c r="E1225" s="65">
        <v>0</v>
      </c>
    </row>
    <row r="1226" spans="1:5" x14ac:dyDescent="0.25">
      <c r="A1226" s="60" t="s">
        <v>5</v>
      </c>
      <c r="B1226" s="61" t="s">
        <v>4</v>
      </c>
      <c r="C1226" s="61">
        <v>2020</v>
      </c>
      <c r="D1226" s="61">
        <v>4</v>
      </c>
      <c r="E1226" s="62">
        <v>11</v>
      </c>
    </row>
    <row r="1227" spans="1:5" x14ac:dyDescent="0.25">
      <c r="A1227" s="63" t="s">
        <v>5</v>
      </c>
      <c r="B1227" s="64" t="s">
        <v>85</v>
      </c>
      <c r="C1227" s="64">
        <v>2020</v>
      </c>
      <c r="D1227" s="64">
        <v>4</v>
      </c>
      <c r="E1227" s="65">
        <v>19</v>
      </c>
    </row>
    <row r="1228" spans="1:5" x14ac:dyDescent="0.25">
      <c r="A1228" s="60" t="s">
        <v>5</v>
      </c>
      <c r="B1228" s="61" t="s">
        <v>86</v>
      </c>
      <c r="C1228" s="61">
        <v>2020</v>
      </c>
      <c r="D1228" s="61">
        <v>4</v>
      </c>
      <c r="E1228" s="62">
        <v>8</v>
      </c>
    </row>
    <row r="1229" spans="1:5" x14ac:dyDescent="0.25">
      <c r="A1229" s="63" t="s">
        <v>5</v>
      </c>
      <c r="B1229" s="64" t="s">
        <v>87</v>
      </c>
      <c r="C1229" s="64">
        <v>2020</v>
      </c>
      <c r="D1229" s="64">
        <v>4</v>
      </c>
      <c r="E1229" s="65">
        <v>3</v>
      </c>
    </row>
    <row r="1230" spans="1:5" x14ac:dyDescent="0.25">
      <c r="A1230" s="60" t="s">
        <v>5</v>
      </c>
      <c r="B1230" s="61" t="s">
        <v>88</v>
      </c>
      <c r="C1230" s="61">
        <v>2020</v>
      </c>
      <c r="D1230" s="61">
        <v>4</v>
      </c>
      <c r="E1230" s="62">
        <v>3</v>
      </c>
    </row>
    <row r="1231" spans="1:5" x14ac:dyDescent="0.25">
      <c r="A1231" s="63" t="s">
        <v>5</v>
      </c>
      <c r="B1231" s="64" t="s">
        <v>89</v>
      </c>
      <c r="C1231" s="64">
        <v>2020</v>
      </c>
      <c r="D1231" s="64">
        <v>4</v>
      </c>
      <c r="E1231" s="65">
        <v>10</v>
      </c>
    </row>
    <row r="1232" spans="1:5" x14ac:dyDescent="0.25">
      <c r="A1232" s="60" t="s">
        <v>5</v>
      </c>
      <c r="B1232" s="61" t="s">
        <v>90</v>
      </c>
      <c r="C1232" s="61">
        <v>2020</v>
      </c>
      <c r="D1232" s="61">
        <v>4</v>
      </c>
      <c r="E1232" s="62">
        <v>19</v>
      </c>
    </row>
    <row r="1233" spans="1:5" x14ac:dyDescent="0.25">
      <c r="A1233" s="63" t="s">
        <v>5</v>
      </c>
      <c r="B1233" s="64" t="s">
        <v>91</v>
      </c>
      <c r="C1233" s="64">
        <v>2020</v>
      </c>
      <c r="D1233" s="64">
        <v>4</v>
      </c>
      <c r="E1233" s="65">
        <v>5</v>
      </c>
    </row>
    <row r="1234" spans="1:5" x14ac:dyDescent="0.25">
      <c r="A1234" s="60" t="s">
        <v>5</v>
      </c>
      <c r="B1234" s="61" t="s">
        <v>13</v>
      </c>
      <c r="C1234" s="61">
        <v>2020</v>
      </c>
      <c r="D1234" s="61">
        <v>5</v>
      </c>
      <c r="E1234" s="62">
        <v>0</v>
      </c>
    </row>
    <row r="1235" spans="1:5" x14ac:dyDescent="0.25">
      <c r="A1235" s="63" t="s">
        <v>5</v>
      </c>
      <c r="B1235" s="64" t="s">
        <v>158</v>
      </c>
      <c r="C1235" s="64">
        <v>2020</v>
      </c>
      <c r="D1235" s="64">
        <v>5</v>
      </c>
      <c r="E1235" s="65">
        <v>6</v>
      </c>
    </row>
    <row r="1236" spans="1:5" x14ac:dyDescent="0.25">
      <c r="A1236" s="60" t="s">
        <v>5</v>
      </c>
      <c r="B1236" s="61" t="s">
        <v>15</v>
      </c>
      <c r="C1236" s="61">
        <v>2020</v>
      </c>
      <c r="D1236" s="61">
        <v>5</v>
      </c>
      <c r="E1236" s="62">
        <v>0</v>
      </c>
    </row>
    <row r="1237" spans="1:5" x14ac:dyDescent="0.25">
      <c r="A1237" s="63" t="s">
        <v>5</v>
      </c>
      <c r="B1237" s="64" t="s">
        <v>16</v>
      </c>
      <c r="C1237" s="64">
        <v>2020</v>
      </c>
      <c r="D1237" s="64">
        <v>5</v>
      </c>
      <c r="E1237" s="65">
        <v>8</v>
      </c>
    </row>
    <row r="1238" spans="1:5" x14ac:dyDescent="0.25">
      <c r="A1238" s="60" t="s">
        <v>5</v>
      </c>
      <c r="B1238" s="61" t="s">
        <v>17</v>
      </c>
      <c r="C1238" s="61">
        <v>2020</v>
      </c>
      <c r="D1238" s="61">
        <v>5</v>
      </c>
      <c r="E1238" s="62">
        <v>0</v>
      </c>
    </row>
    <row r="1239" spans="1:5" x14ac:dyDescent="0.25">
      <c r="A1239" s="63" t="s">
        <v>5</v>
      </c>
      <c r="B1239" s="64" t="s">
        <v>18</v>
      </c>
      <c r="C1239" s="64">
        <v>2020</v>
      </c>
      <c r="D1239" s="64">
        <v>5</v>
      </c>
      <c r="E1239" s="65">
        <v>12</v>
      </c>
    </row>
    <row r="1240" spans="1:5" x14ac:dyDescent="0.25">
      <c r="A1240" s="60" t="s">
        <v>5</v>
      </c>
      <c r="B1240" s="61" t="s">
        <v>9</v>
      </c>
      <c r="C1240" s="61">
        <v>2020</v>
      </c>
      <c r="D1240" s="61">
        <v>5</v>
      </c>
      <c r="E1240" s="62">
        <v>4</v>
      </c>
    </row>
    <row r="1241" spans="1:5" x14ac:dyDescent="0.25">
      <c r="A1241" s="63" t="s">
        <v>5</v>
      </c>
      <c r="B1241" s="64" t="s">
        <v>19</v>
      </c>
      <c r="C1241" s="64">
        <v>2020</v>
      </c>
      <c r="D1241" s="64">
        <v>5</v>
      </c>
      <c r="E1241" s="65">
        <v>3</v>
      </c>
    </row>
    <row r="1242" spans="1:5" x14ac:dyDescent="0.25">
      <c r="A1242" s="60" t="s">
        <v>5</v>
      </c>
      <c r="B1242" s="61" t="s">
        <v>20</v>
      </c>
      <c r="C1242" s="61">
        <v>2020</v>
      </c>
      <c r="D1242" s="61">
        <v>5</v>
      </c>
      <c r="E1242" s="62">
        <v>0</v>
      </c>
    </row>
    <row r="1243" spans="1:5" x14ac:dyDescent="0.25">
      <c r="A1243" s="63" t="s">
        <v>5</v>
      </c>
      <c r="B1243" s="64" t="s">
        <v>21</v>
      </c>
      <c r="C1243" s="64">
        <v>2020</v>
      </c>
      <c r="D1243" s="64">
        <v>5</v>
      </c>
      <c r="E1243" s="65">
        <v>9</v>
      </c>
    </row>
    <row r="1244" spans="1:5" x14ac:dyDescent="0.25">
      <c r="A1244" s="60" t="s">
        <v>5</v>
      </c>
      <c r="B1244" s="61" t="s">
        <v>22</v>
      </c>
      <c r="C1244" s="61">
        <v>2020</v>
      </c>
      <c r="D1244" s="61">
        <v>5</v>
      </c>
      <c r="E1244" s="62">
        <v>0</v>
      </c>
    </row>
    <row r="1245" spans="1:5" x14ac:dyDescent="0.25">
      <c r="A1245" s="63" t="s">
        <v>5</v>
      </c>
      <c r="B1245" s="64" t="s">
        <v>23</v>
      </c>
      <c r="C1245" s="64">
        <v>2020</v>
      </c>
      <c r="D1245" s="64">
        <v>5</v>
      </c>
      <c r="E1245" s="65">
        <v>14</v>
      </c>
    </row>
    <row r="1246" spans="1:5" x14ac:dyDescent="0.25">
      <c r="A1246" s="60" t="s">
        <v>5</v>
      </c>
      <c r="B1246" s="61" t="s">
        <v>1</v>
      </c>
      <c r="C1246" s="61">
        <v>2020</v>
      </c>
      <c r="D1246" s="61">
        <v>5</v>
      </c>
      <c r="E1246" s="62">
        <v>26</v>
      </c>
    </row>
    <row r="1247" spans="1:5" x14ac:dyDescent="0.25">
      <c r="A1247" s="63" t="s">
        <v>5</v>
      </c>
      <c r="B1247" s="64" t="s">
        <v>24</v>
      </c>
      <c r="C1247" s="64">
        <v>2020</v>
      </c>
      <c r="D1247" s="64">
        <v>5</v>
      </c>
      <c r="E1247" s="65">
        <v>9</v>
      </c>
    </row>
    <row r="1248" spans="1:5" x14ac:dyDescent="0.25">
      <c r="A1248" s="60" t="s">
        <v>5</v>
      </c>
      <c r="B1248" s="61" t="s">
        <v>67</v>
      </c>
      <c r="C1248" s="61">
        <v>2020</v>
      </c>
      <c r="D1248" s="61">
        <v>5</v>
      </c>
      <c r="E1248" s="62">
        <v>3</v>
      </c>
    </row>
    <row r="1249" spans="1:5" x14ac:dyDescent="0.25">
      <c r="A1249" s="63" t="s">
        <v>5</v>
      </c>
      <c r="B1249" s="64" t="s">
        <v>3</v>
      </c>
      <c r="C1249" s="64">
        <v>2020</v>
      </c>
      <c r="D1249" s="64">
        <v>5</v>
      </c>
      <c r="E1249" s="65">
        <v>3</v>
      </c>
    </row>
    <row r="1250" spans="1:5" x14ac:dyDescent="0.25">
      <c r="A1250" s="60" t="s">
        <v>5</v>
      </c>
      <c r="B1250" s="61" t="s">
        <v>68</v>
      </c>
      <c r="C1250" s="61">
        <v>2020</v>
      </c>
      <c r="D1250" s="61">
        <v>5</v>
      </c>
      <c r="E1250" s="62">
        <v>5</v>
      </c>
    </row>
    <row r="1251" spans="1:5" x14ac:dyDescent="0.25">
      <c r="A1251" s="63" t="s">
        <v>5</v>
      </c>
      <c r="B1251" s="64" t="s">
        <v>10</v>
      </c>
      <c r="C1251" s="64">
        <v>2020</v>
      </c>
      <c r="D1251" s="64">
        <v>5</v>
      </c>
      <c r="E1251" s="65">
        <v>12</v>
      </c>
    </row>
    <row r="1252" spans="1:5" x14ac:dyDescent="0.25">
      <c r="A1252" s="60" t="s">
        <v>5</v>
      </c>
      <c r="B1252" s="61" t="s">
        <v>69</v>
      </c>
      <c r="C1252" s="61">
        <v>2020</v>
      </c>
      <c r="D1252" s="61">
        <v>5</v>
      </c>
      <c r="E1252" s="62">
        <v>9</v>
      </c>
    </row>
    <row r="1253" spans="1:5" x14ac:dyDescent="0.25">
      <c r="A1253" s="63" t="s">
        <v>5</v>
      </c>
      <c r="B1253" s="64" t="s">
        <v>70</v>
      </c>
      <c r="C1253" s="64">
        <v>2020</v>
      </c>
      <c r="D1253" s="64">
        <v>5</v>
      </c>
      <c r="E1253" s="65">
        <v>0</v>
      </c>
    </row>
    <row r="1254" spans="1:5" x14ac:dyDescent="0.25">
      <c r="A1254" s="60" t="s">
        <v>5</v>
      </c>
      <c r="B1254" s="61" t="s">
        <v>71</v>
      </c>
      <c r="C1254" s="61">
        <v>2020</v>
      </c>
      <c r="D1254" s="61">
        <v>5</v>
      </c>
      <c r="E1254" s="62">
        <v>0</v>
      </c>
    </row>
    <row r="1255" spans="1:5" x14ac:dyDescent="0.25">
      <c r="A1255" s="63" t="s">
        <v>5</v>
      </c>
      <c r="B1255" s="64" t="s">
        <v>74</v>
      </c>
      <c r="C1255" s="64">
        <v>2020</v>
      </c>
      <c r="D1255" s="64">
        <v>5</v>
      </c>
      <c r="E1255" s="65">
        <v>12</v>
      </c>
    </row>
    <row r="1256" spans="1:5" x14ac:dyDescent="0.25">
      <c r="A1256" s="60" t="s">
        <v>5</v>
      </c>
      <c r="B1256" s="61" t="s">
        <v>75</v>
      </c>
      <c r="C1256" s="61">
        <v>2020</v>
      </c>
      <c r="D1256" s="61">
        <v>5</v>
      </c>
      <c r="E1256" s="62">
        <v>12</v>
      </c>
    </row>
    <row r="1257" spans="1:5" x14ac:dyDescent="0.25">
      <c r="A1257" s="63" t="s">
        <v>5</v>
      </c>
      <c r="B1257" s="64" t="s">
        <v>76</v>
      </c>
      <c r="C1257" s="64">
        <v>2020</v>
      </c>
      <c r="D1257" s="64">
        <v>5</v>
      </c>
      <c r="E1257" s="65">
        <v>2</v>
      </c>
    </row>
    <row r="1258" spans="1:5" x14ac:dyDescent="0.25">
      <c r="A1258" s="60" t="s">
        <v>5</v>
      </c>
      <c r="B1258" s="61" t="s">
        <v>77</v>
      </c>
      <c r="C1258" s="61">
        <v>2020</v>
      </c>
      <c r="D1258" s="61">
        <v>5</v>
      </c>
      <c r="E1258" s="62">
        <v>0</v>
      </c>
    </row>
    <row r="1259" spans="1:5" x14ac:dyDescent="0.25">
      <c r="A1259" s="63" t="s">
        <v>5</v>
      </c>
      <c r="B1259" s="64" t="s">
        <v>11</v>
      </c>
      <c r="C1259" s="64">
        <v>2020</v>
      </c>
      <c r="D1259" s="64">
        <v>5</v>
      </c>
      <c r="E1259" s="65">
        <v>5</v>
      </c>
    </row>
    <row r="1260" spans="1:5" x14ac:dyDescent="0.25">
      <c r="A1260" s="60" t="s">
        <v>5</v>
      </c>
      <c r="B1260" s="61" t="s">
        <v>78</v>
      </c>
      <c r="C1260" s="61">
        <v>2020</v>
      </c>
      <c r="D1260" s="61">
        <v>5</v>
      </c>
      <c r="E1260" s="62">
        <v>0</v>
      </c>
    </row>
    <row r="1261" spans="1:5" x14ac:dyDescent="0.25">
      <c r="A1261" s="63" t="s">
        <v>5</v>
      </c>
      <c r="B1261" s="64" t="s">
        <v>2</v>
      </c>
      <c r="C1261" s="64">
        <v>2020</v>
      </c>
      <c r="D1261" s="64">
        <v>5</v>
      </c>
      <c r="E1261" s="65">
        <v>8</v>
      </c>
    </row>
    <row r="1262" spans="1:5" x14ac:dyDescent="0.25">
      <c r="A1262" s="60" t="s">
        <v>5</v>
      </c>
      <c r="B1262" s="61" t="s">
        <v>12</v>
      </c>
      <c r="C1262" s="61">
        <v>2020</v>
      </c>
      <c r="D1262" s="61">
        <v>5</v>
      </c>
      <c r="E1262" s="62">
        <v>0</v>
      </c>
    </row>
    <row r="1263" spans="1:5" x14ac:dyDescent="0.25">
      <c r="A1263" s="63" t="s">
        <v>5</v>
      </c>
      <c r="B1263" s="64" t="s">
        <v>79</v>
      </c>
      <c r="C1263" s="64">
        <v>2020</v>
      </c>
      <c r="D1263" s="64">
        <v>5</v>
      </c>
      <c r="E1263" s="65">
        <v>4</v>
      </c>
    </row>
    <row r="1264" spans="1:5" x14ac:dyDescent="0.25">
      <c r="A1264" s="60" t="s">
        <v>5</v>
      </c>
      <c r="B1264" s="61" t="s">
        <v>80</v>
      </c>
      <c r="C1264" s="61">
        <v>2020</v>
      </c>
      <c r="D1264" s="61">
        <v>5</v>
      </c>
      <c r="E1264" s="62">
        <v>4</v>
      </c>
    </row>
    <row r="1265" spans="1:5" x14ac:dyDescent="0.25">
      <c r="A1265" s="63" t="s">
        <v>5</v>
      </c>
      <c r="B1265" s="64" t="s">
        <v>81</v>
      </c>
      <c r="C1265" s="64">
        <v>2020</v>
      </c>
      <c r="D1265" s="64">
        <v>5</v>
      </c>
      <c r="E1265" s="65">
        <v>4</v>
      </c>
    </row>
    <row r="1266" spans="1:5" x14ac:dyDescent="0.25">
      <c r="A1266" s="60" t="s">
        <v>5</v>
      </c>
      <c r="B1266" s="61" t="s">
        <v>82</v>
      </c>
      <c r="C1266" s="61">
        <v>2020</v>
      </c>
      <c r="D1266" s="61">
        <v>5</v>
      </c>
      <c r="E1266" s="62">
        <v>6</v>
      </c>
    </row>
    <row r="1267" spans="1:5" x14ac:dyDescent="0.25">
      <c r="A1267" s="63" t="s">
        <v>5</v>
      </c>
      <c r="B1267" s="64" t="s">
        <v>0</v>
      </c>
      <c r="C1267" s="64">
        <v>2020</v>
      </c>
      <c r="D1267" s="64">
        <v>5</v>
      </c>
      <c r="E1267" s="65">
        <v>5</v>
      </c>
    </row>
    <row r="1268" spans="1:5" x14ac:dyDescent="0.25">
      <c r="A1268" s="60" t="s">
        <v>5</v>
      </c>
      <c r="B1268" s="61" t="s">
        <v>83</v>
      </c>
      <c r="C1268" s="61">
        <v>2020</v>
      </c>
      <c r="D1268" s="61">
        <v>5</v>
      </c>
      <c r="E1268" s="62">
        <v>4</v>
      </c>
    </row>
    <row r="1269" spans="1:5" x14ac:dyDescent="0.25">
      <c r="A1269" s="63" t="s">
        <v>5</v>
      </c>
      <c r="B1269" s="64" t="s">
        <v>84</v>
      </c>
      <c r="C1269" s="64">
        <v>2020</v>
      </c>
      <c r="D1269" s="64">
        <v>5</v>
      </c>
      <c r="E1269" s="65">
        <v>0</v>
      </c>
    </row>
    <row r="1270" spans="1:5" x14ac:dyDescent="0.25">
      <c r="A1270" s="60" t="s">
        <v>5</v>
      </c>
      <c r="B1270" s="61" t="s">
        <v>4</v>
      </c>
      <c r="C1270" s="61">
        <v>2020</v>
      </c>
      <c r="D1270" s="61">
        <v>5</v>
      </c>
      <c r="E1270" s="62">
        <v>11</v>
      </c>
    </row>
    <row r="1271" spans="1:5" x14ac:dyDescent="0.25">
      <c r="A1271" s="63" t="s">
        <v>5</v>
      </c>
      <c r="B1271" s="64" t="s">
        <v>85</v>
      </c>
      <c r="C1271" s="64">
        <v>2020</v>
      </c>
      <c r="D1271" s="64">
        <v>5</v>
      </c>
      <c r="E1271" s="65">
        <v>14</v>
      </c>
    </row>
    <row r="1272" spans="1:5" x14ac:dyDescent="0.25">
      <c r="A1272" s="60" t="s">
        <v>5</v>
      </c>
      <c r="B1272" s="61" t="s">
        <v>86</v>
      </c>
      <c r="C1272" s="61">
        <v>2020</v>
      </c>
      <c r="D1272" s="61">
        <v>5</v>
      </c>
      <c r="E1272" s="62">
        <v>3</v>
      </c>
    </row>
    <row r="1273" spans="1:5" x14ac:dyDescent="0.25">
      <c r="A1273" s="63" t="s">
        <v>5</v>
      </c>
      <c r="B1273" s="64" t="s">
        <v>87</v>
      </c>
      <c r="C1273" s="64">
        <v>2020</v>
      </c>
      <c r="D1273" s="64">
        <v>5</v>
      </c>
      <c r="E1273" s="65">
        <v>6</v>
      </c>
    </row>
    <row r="1274" spans="1:5" x14ac:dyDescent="0.25">
      <c r="A1274" s="60" t="s">
        <v>5</v>
      </c>
      <c r="B1274" s="61" t="s">
        <v>88</v>
      </c>
      <c r="C1274" s="61">
        <v>2020</v>
      </c>
      <c r="D1274" s="61">
        <v>5</v>
      </c>
      <c r="E1274" s="62">
        <v>7</v>
      </c>
    </row>
    <row r="1275" spans="1:5" x14ac:dyDescent="0.25">
      <c r="A1275" s="63" t="s">
        <v>5</v>
      </c>
      <c r="B1275" s="64" t="s">
        <v>89</v>
      </c>
      <c r="C1275" s="64">
        <v>2020</v>
      </c>
      <c r="D1275" s="64">
        <v>5</v>
      </c>
      <c r="E1275" s="65">
        <v>12</v>
      </c>
    </row>
    <row r="1276" spans="1:5" x14ac:dyDescent="0.25">
      <c r="A1276" s="60" t="s">
        <v>5</v>
      </c>
      <c r="B1276" s="61" t="s">
        <v>90</v>
      </c>
      <c r="C1276" s="61">
        <v>2020</v>
      </c>
      <c r="D1276" s="61">
        <v>5</v>
      </c>
      <c r="E1276" s="62">
        <v>5</v>
      </c>
    </row>
    <row r="1277" spans="1:5" x14ac:dyDescent="0.25">
      <c r="A1277" s="63" t="s">
        <v>5</v>
      </c>
      <c r="B1277" s="64" t="s">
        <v>91</v>
      </c>
      <c r="C1277" s="64">
        <v>2020</v>
      </c>
      <c r="D1277" s="64">
        <v>5</v>
      </c>
      <c r="E1277" s="65">
        <v>3</v>
      </c>
    </row>
    <row r="1278" spans="1:5" x14ac:dyDescent="0.25">
      <c r="A1278" s="60" t="s">
        <v>5</v>
      </c>
      <c r="B1278" s="61" t="s">
        <v>13</v>
      </c>
      <c r="C1278" s="61">
        <v>2020</v>
      </c>
      <c r="D1278" s="61">
        <v>6</v>
      </c>
      <c r="E1278" s="62">
        <v>0</v>
      </c>
    </row>
    <row r="1279" spans="1:5" x14ac:dyDescent="0.25">
      <c r="A1279" s="63" t="s">
        <v>5</v>
      </c>
      <c r="B1279" s="64" t="s">
        <v>158</v>
      </c>
      <c r="C1279" s="64">
        <v>2020</v>
      </c>
      <c r="D1279" s="64">
        <v>6</v>
      </c>
      <c r="E1279" s="65">
        <v>18</v>
      </c>
    </row>
    <row r="1280" spans="1:5" x14ac:dyDescent="0.25">
      <c r="A1280" s="60" t="s">
        <v>5</v>
      </c>
      <c r="B1280" s="61" t="s">
        <v>15</v>
      </c>
      <c r="C1280" s="61">
        <v>2020</v>
      </c>
      <c r="D1280" s="61">
        <v>6</v>
      </c>
      <c r="E1280" s="62">
        <v>0</v>
      </c>
    </row>
    <row r="1281" spans="1:5" x14ac:dyDescent="0.25">
      <c r="A1281" s="63" t="s">
        <v>5</v>
      </c>
      <c r="B1281" s="64" t="s">
        <v>16</v>
      </c>
      <c r="C1281" s="64">
        <v>2020</v>
      </c>
      <c r="D1281" s="64">
        <v>6</v>
      </c>
      <c r="E1281" s="65">
        <v>13</v>
      </c>
    </row>
    <row r="1282" spans="1:5" x14ac:dyDescent="0.25">
      <c r="A1282" s="60" t="s">
        <v>5</v>
      </c>
      <c r="B1282" s="61" t="s">
        <v>17</v>
      </c>
      <c r="C1282" s="61">
        <v>2020</v>
      </c>
      <c r="D1282" s="61">
        <v>6</v>
      </c>
      <c r="E1282" s="62">
        <v>0</v>
      </c>
    </row>
    <row r="1283" spans="1:5" x14ac:dyDescent="0.25">
      <c r="A1283" s="63" t="s">
        <v>5</v>
      </c>
      <c r="B1283" s="64" t="s">
        <v>18</v>
      </c>
      <c r="C1283" s="64">
        <v>2020</v>
      </c>
      <c r="D1283" s="64">
        <v>6</v>
      </c>
      <c r="E1283" s="65">
        <v>19</v>
      </c>
    </row>
    <row r="1284" spans="1:5" x14ac:dyDescent="0.25">
      <c r="A1284" s="60" t="s">
        <v>5</v>
      </c>
      <c r="B1284" s="61" t="s">
        <v>9</v>
      </c>
      <c r="C1284" s="61">
        <v>2020</v>
      </c>
      <c r="D1284" s="61">
        <v>6</v>
      </c>
      <c r="E1284" s="62">
        <v>12</v>
      </c>
    </row>
    <row r="1285" spans="1:5" x14ac:dyDescent="0.25">
      <c r="A1285" s="63" t="s">
        <v>5</v>
      </c>
      <c r="B1285" s="64" t="s">
        <v>19</v>
      </c>
      <c r="C1285" s="64">
        <v>2020</v>
      </c>
      <c r="D1285" s="64">
        <v>6</v>
      </c>
      <c r="E1285" s="65">
        <v>6</v>
      </c>
    </row>
    <row r="1286" spans="1:5" x14ac:dyDescent="0.25">
      <c r="A1286" s="60" t="s">
        <v>5</v>
      </c>
      <c r="B1286" s="61" t="s">
        <v>20</v>
      </c>
      <c r="C1286" s="61">
        <v>2020</v>
      </c>
      <c r="D1286" s="61">
        <v>6</v>
      </c>
      <c r="E1286" s="62">
        <v>4</v>
      </c>
    </row>
    <row r="1287" spans="1:5" x14ac:dyDescent="0.25">
      <c r="A1287" s="63" t="s">
        <v>5</v>
      </c>
      <c r="B1287" s="64" t="s">
        <v>21</v>
      </c>
      <c r="C1287" s="64">
        <v>2020</v>
      </c>
      <c r="D1287" s="64">
        <v>6</v>
      </c>
      <c r="E1287" s="65">
        <v>30</v>
      </c>
    </row>
    <row r="1288" spans="1:5" x14ac:dyDescent="0.25">
      <c r="A1288" s="60" t="s">
        <v>5</v>
      </c>
      <c r="B1288" s="61" t="s">
        <v>22</v>
      </c>
      <c r="C1288" s="61">
        <v>2020</v>
      </c>
      <c r="D1288" s="61">
        <v>6</v>
      </c>
      <c r="E1288" s="62">
        <v>0</v>
      </c>
    </row>
    <row r="1289" spans="1:5" x14ac:dyDescent="0.25">
      <c r="A1289" s="63" t="s">
        <v>5</v>
      </c>
      <c r="B1289" s="64" t="s">
        <v>23</v>
      </c>
      <c r="C1289" s="64">
        <v>2020</v>
      </c>
      <c r="D1289" s="64">
        <v>6</v>
      </c>
      <c r="E1289" s="65">
        <v>32</v>
      </c>
    </row>
    <row r="1290" spans="1:5" x14ac:dyDescent="0.25">
      <c r="A1290" s="60" t="s">
        <v>5</v>
      </c>
      <c r="B1290" s="61" t="s">
        <v>1</v>
      </c>
      <c r="C1290" s="61">
        <v>2020</v>
      </c>
      <c r="D1290" s="61">
        <v>6</v>
      </c>
      <c r="E1290" s="62">
        <v>51</v>
      </c>
    </row>
    <row r="1291" spans="1:5" x14ac:dyDescent="0.25">
      <c r="A1291" s="63" t="s">
        <v>5</v>
      </c>
      <c r="B1291" s="64" t="s">
        <v>24</v>
      </c>
      <c r="C1291" s="64">
        <v>2020</v>
      </c>
      <c r="D1291" s="64">
        <v>6</v>
      </c>
      <c r="E1291" s="65">
        <v>12</v>
      </c>
    </row>
    <row r="1292" spans="1:5" x14ac:dyDescent="0.25">
      <c r="A1292" s="60" t="s">
        <v>5</v>
      </c>
      <c r="B1292" s="61" t="s">
        <v>67</v>
      </c>
      <c r="C1292" s="61">
        <v>2020</v>
      </c>
      <c r="D1292" s="61">
        <v>6</v>
      </c>
      <c r="E1292" s="62">
        <v>5</v>
      </c>
    </row>
    <row r="1293" spans="1:5" x14ac:dyDescent="0.25">
      <c r="A1293" s="63" t="s">
        <v>5</v>
      </c>
      <c r="B1293" s="64" t="s">
        <v>3</v>
      </c>
      <c r="C1293" s="64">
        <v>2020</v>
      </c>
      <c r="D1293" s="64">
        <v>6</v>
      </c>
      <c r="E1293" s="65">
        <v>12</v>
      </c>
    </row>
    <row r="1294" spans="1:5" x14ac:dyDescent="0.25">
      <c r="A1294" s="60" t="s">
        <v>5</v>
      </c>
      <c r="B1294" s="61" t="s">
        <v>68</v>
      </c>
      <c r="C1294" s="61">
        <v>2020</v>
      </c>
      <c r="D1294" s="61">
        <v>6</v>
      </c>
      <c r="E1294" s="62">
        <v>11</v>
      </c>
    </row>
    <row r="1295" spans="1:5" x14ac:dyDescent="0.25">
      <c r="A1295" s="63" t="s">
        <v>5</v>
      </c>
      <c r="B1295" s="64" t="s">
        <v>10</v>
      </c>
      <c r="C1295" s="64">
        <v>2020</v>
      </c>
      <c r="D1295" s="64">
        <v>6</v>
      </c>
      <c r="E1295" s="65">
        <v>34</v>
      </c>
    </row>
    <row r="1296" spans="1:5" x14ac:dyDescent="0.25">
      <c r="A1296" s="60" t="s">
        <v>5</v>
      </c>
      <c r="B1296" s="61" t="s">
        <v>69</v>
      </c>
      <c r="C1296" s="61">
        <v>2020</v>
      </c>
      <c r="D1296" s="61">
        <v>6</v>
      </c>
      <c r="E1296" s="62">
        <v>38</v>
      </c>
    </row>
    <row r="1297" spans="1:5" x14ac:dyDescent="0.25">
      <c r="A1297" s="63" t="s">
        <v>5</v>
      </c>
      <c r="B1297" s="64" t="s">
        <v>70</v>
      </c>
      <c r="C1297" s="64">
        <v>2020</v>
      </c>
      <c r="D1297" s="64">
        <v>6</v>
      </c>
      <c r="E1297" s="65">
        <v>0</v>
      </c>
    </row>
    <row r="1298" spans="1:5" x14ac:dyDescent="0.25">
      <c r="A1298" s="60" t="s">
        <v>5</v>
      </c>
      <c r="B1298" s="61" t="s">
        <v>71</v>
      </c>
      <c r="C1298" s="61">
        <v>2020</v>
      </c>
      <c r="D1298" s="61">
        <v>6</v>
      </c>
      <c r="E1298" s="62">
        <v>4</v>
      </c>
    </row>
    <row r="1299" spans="1:5" x14ac:dyDescent="0.25">
      <c r="A1299" s="63" t="s">
        <v>5</v>
      </c>
      <c r="B1299" s="64" t="s">
        <v>74</v>
      </c>
      <c r="C1299" s="64">
        <v>2020</v>
      </c>
      <c r="D1299" s="64">
        <v>6</v>
      </c>
      <c r="E1299" s="65">
        <v>31</v>
      </c>
    </row>
    <row r="1300" spans="1:5" x14ac:dyDescent="0.25">
      <c r="A1300" s="60" t="s">
        <v>5</v>
      </c>
      <c r="B1300" s="61" t="s">
        <v>75</v>
      </c>
      <c r="C1300" s="61">
        <v>2020</v>
      </c>
      <c r="D1300" s="61">
        <v>6</v>
      </c>
      <c r="E1300" s="62">
        <v>29</v>
      </c>
    </row>
    <row r="1301" spans="1:5" x14ac:dyDescent="0.25">
      <c r="A1301" s="63" t="s">
        <v>5</v>
      </c>
      <c r="B1301" s="64" t="s">
        <v>76</v>
      </c>
      <c r="C1301" s="64">
        <v>2020</v>
      </c>
      <c r="D1301" s="64">
        <v>6</v>
      </c>
      <c r="E1301" s="65">
        <v>6</v>
      </c>
    </row>
    <row r="1302" spans="1:5" x14ac:dyDescent="0.25">
      <c r="A1302" s="60" t="s">
        <v>5</v>
      </c>
      <c r="B1302" s="61" t="s">
        <v>77</v>
      </c>
      <c r="C1302" s="61">
        <v>2020</v>
      </c>
      <c r="D1302" s="61">
        <v>6</v>
      </c>
      <c r="E1302" s="62">
        <v>0</v>
      </c>
    </row>
    <row r="1303" spans="1:5" x14ac:dyDescent="0.25">
      <c r="A1303" s="63" t="s">
        <v>5</v>
      </c>
      <c r="B1303" s="64" t="s">
        <v>11</v>
      </c>
      <c r="C1303" s="64">
        <v>2020</v>
      </c>
      <c r="D1303" s="64">
        <v>6</v>
      </c>
      <c r="E1303" s="65">
        <v>13</v>
      </c>
    </row>
    <row r="1304" spans="1:5" x14ac:dyDescent="0.25">
      <c r="A1304" s="60" t="s">
        <v>5</v>
      </c>
      <c r="B1304" s="61" t="s">
        <v>78</v>
      </c>
      <c r="C1304" s="61">
        <v>2020</v>
      </c>
      <c r="D1304" s="61">
        <v>6</v>
      </c>
      <c r="E1304" s="62">
        <v>3</v>
      </c>
    </row>
    <row r="1305" spans="1:5" x14ac:dyDescent="0.25">
      <c r="A1305" s="63" t="s">
        <v>5</v>
      </c>
      <c r="B1305" s="64" t="s">
        <v>2</v>
      </c>
      <c r="C1305" s="64">
        <v>2020</v>
      </c>
      <c r="D1305" s="64">
        <v>6</v>
      </c>
      <c r="E1305" s="65">
        <v>14</v>
      </c>
    </row>
    <row r="1306" spans="1:5" x14ac:dyDescent="0.25">
      <c r="A1306" s="60" t="s">
        <v>5</v>
      </c>
      <c r="B1306" s="61" t="s">
        <v>12</v>
      </c>
      <c r="C1306" s="61">
        <v>2020</v>
      </c>
      <c r="D1306" s="61">
        <v>6</v>
      </c>
      <c r="E1306" s="62">
        <v>6</v>
      </c>
    </row>
    <row r="1307" spans="1:5" x14ac:dyDescent="0.25">
      <c r="A1307" s="63" t="s">
        <v>5</v>
      </c>
      <c r="B1307" s="64" t="s">
        <v>79</v>
      </c>
      <c r="C1307" s="64">
        <v>2020</v>
      </c>
      <c r="D1307" s="64">
        <v>6</v>
      </c>
      <c r="E1307" s="65">
        <v>8</v>
      </c>
    </row>
    <row r="1308" spans="1:5" x14ac:dyDescent="0.25">
      <c r="A1308" s="60" t="s">
        <v>5</v>
      </c>
      <c r="B1308" s="61" t="s">
        <v>80</v>
      </c>
      <c r="C1308" s="61">
        <v>2020</v>
      </c>
      <c r="D1308" s="61">
        <v>6</v>
      </c>
      <c r="E1308" s="62">
        <v>2</v>
      </c>
    </row>
    <row r="1309" spans="1:5" x14ac:dyDescent="0.25">
      <c r="A1309" s="63" t="s">
        <v>5</v>
      </c>
      <c r="B1309" s="64" t="s">
        <v>81</v>
      </c>
      <c r="C1309" s="64">
        <v>2020</v>
      </c>
      <c r="D1309" s="64">
        <v>6</v>
      </c>
      <c r="E1309" s="65">
        <v>4</v>
      </c>
    </row>
    <row r="1310" spans="1:5" x14ac:dyDescent="0.25">
      <c r="A1310" s="60" t="s">
        <v>5</v>
      </c>
      <c r="B1310" s="61" t="s">
        <v>82</v>
      </c>
      <c r="C1310" s="61">
        <v>2020</v>
      </c>
      <c r="D1310" s="61">
        <v>6</v>
      </c>
      <c r="E1310" s="62">
        <v>7</v>
      </c>
    </row>
    <row r="1311" spans="1:5" x14ac:dyDescent="0.25">
      <c r="A1311" s="63" t="s">
        <v>5</v>
      </c>
      <c r="B1311" s="64" t="s">
        <v>0</v>
      </c>
      <c r="C1311" s="64">
        <v>2020</v>
      </c>
      <c r="D1311" s="64">
        <v>6</v>
      </c>
      <c r="E1311" s="65">
        <v>15</v>
      </c>
    </row>
    <row r="1312" spans="1:5" x14ac:dyDescent="0.25">
      <c r="A1312" s="60" t="s">
        <v>5</v>
      </c>
      <c r="B1312" s="61" t="s">
        <v>83</v>
      </c>
      <c r="C1312" s="61">
        <v>2020</v>
      </c>
      <c r="D1312" s="61">
        <v>6</v>
      </c>
      <c r="E1312" s="62">
        <v>9</v>
      </c>
    </row>
    <row r="1313" spans="1:5" x14ac:dyDescent="0.25">
      <c r="A1313" s="63" t="s">
        <v>5</v>
      </c>
      <c r="B1313" s="64" t="s">
        <v>84</v>
      </c>
      <c r="C1313" s="64">
        <v>2020</v>
      </c>
      <c r="D1313" s="64">
        <v>6</v>
      </c>
      <c r="E1313" s="65">
        <v>6</v>
      </c>
    </row>
    <row r="1314" spans="1:5" x14ac:dyDescent="0.25">
      <c r="A1314" s="60" t="s">
        <v>5</v>
      </c>
      <c r="B1314" s="61" t="s">
        <v>4</v>
      </c>
      <c r="C1314" s="61">
        <v>2020</v>
      </c>
      <c r="D1314" s="61">
        <v>6</v>
      </c>
      <c r="E1314" s="62">
        <v>23</v>
      </c>
    </row>
    <row r="1315" spans="1:5" x14ac:dyDescent="0.25">
      <c r="A1315" s="63" t="s">
        <v>5</v>
      </c>
      <c r="B1315" s="64" t="s">
        <v>85</v>
      </c>
      <c r="C1315" s="64">
        <v>2020</v>
      </c>
      <c r="D1315" s="64">
        <v>6</v>
      </c>
      <c r="E1315" s="65">
        <v>35</v>
      </c>
    </row>
    <row r="1316" spans="1:5" x14ac:dyDescent="0.25">
      <c r="A1316" s="60" t="s">
        <v>5</v>
      </c>
      <c r="B1316" s="61" t="s">
        <v>86</v>
      </c>
      <c r="C1316" s="61">
        <v>2020</v>
      </c>
      <c r="D1316" s="61">
        <v>6</v>
      </c>
      <c r="E1316" s="62">
        <v>8</v>
      </c>
    </row>
    <row r="1317" spans="1:5" x14ac:dyDescent="0.25">
      <c r="A1317" s="63" t="s">
        <v>5</v>
      </c>
      <c r="B1317" s="64" t="s">
        <v>87</v>
      </c>
      <c r="C1317" s="64">
        <v>2020</v>
      </c>
      <c r="D1317" s="64">
        <v>6</v>
      </c>
      <c r="E1317" s="65">
        <v>17</v>
      </c>
    </row>
    <row r="1318" spans="1:5" x14ac:dyDescent="0.25">
      <c r="A1318" s="60" t="s">
        <v>5</v>
      </c>
      <c r="B1318" s="61" t="s">
        <v>88</v>
      </c>
      <c r="C1318" s="61">
        <v>2020</v>
      </c>
      <c r="D1318" s="61">
        <v>6</v>
      </c>
      <c r="E1318" s="62">
        <v>18</v>
      </c>
    </row>
    <row r="1319" spans="1:5" x14ac:dyDescent="0.25">
      <c r="A1319" s="63" t="s">
        <v>5</v>
      </c>
      <c r="B1319" s="64" t="s">
        <v>89</v>
      </c>
      <c r="C1319" s="64">
        <v>2020</v>
      </c>
      <c r="D1319" s="64">
        <v>6</v>
      </c>
      <c r="E1319" s="65">
        <v>28</v>
      </c>
    </row>
    <row r="1320" spans="1:5" x14ac:dyDescent="0.25">
      <c r="A1320" s="60" t="s">
        <v>5</v>
      </c>
      <c r="B1320" s="61" t="s">
        <v>90</v>
      </c>
      <c r="C1320" s="61">
        <v>2020</v>
      </c>
      <c r="D1320" s="61">
        <v>6</v>
      </c>
      <c r="E1320" s="62">
        <v>3</v>
      </c>
    </row>
    <row r="1321" spans="1:5" x14ac:dyDescent="0.25">
      <c r="A1321" s="63" t="s">
        <v>5</v>
      </c>
      <c r="B1321" s="64" t="s">
        <v>91</v>
      </c>
      <c r="C1321" s="64">
        <v>2020</v>
      </c>
      <c r="D1321" s="64">
        <v>6</v>
      </c>
      <c r="E1321" s="65">
        <v>10</v>
      </c>
    </row>
    <row r="1322" spans="1:5" x14ac:dyDescent="0.25">
      <c r="A1322" s="60" t="s">
        <v>5</v>
      </c>
      <c r="B1322" s="61" t="s">
        <v>13</v>
      </c>
      <c r="C1322" s="61">
        <v>2020</v>
      </c>
      <c r="D1322" s="61">
        <v>7</v>
      </c>
      <c r="E1322" s="62">
        <v>3</v>
      </c>
    </row>
    <row r="1323" spans="1:5" x14ac:dyDescent="0.25">
      <c r="A1323" s="63" t="s">
        <v>5</v>
      </c>
      <c r="B1323" s="64" t="s">
        <v>158</v>
      </c>
      <c r="C1323" s="64">
        <v>2020</v>
      </c>
      <c r="D1323" s="64">
        <v>7</v>
      </c>
      <c r="E1323" s="65">
        <v>8</v>
      </c>
    </row>
    <row r="1324" spans="1:5" x14ac:dyDescent="0.25">
      <c r="A1324" s="60" t="s">
        <v>5</v>
      </c>
      <c r="B1324" s="61" t="s">
        <v>15</v>
      </c>
      <c r="C1324" s="61">
        <v>2020</v>
      </c>
      <c r="D1324" s="61">
        <v>7</v>
      </c>
      <c r="E1324" s="62">
        <v>0</v>
      </c>
    </row>
    <row r="1325" spans="1:5" x14ac:dyDescent="0.25">
      <c r="A1325" s="63" t="s">
        <v>5</v>
      </c>
      <c r="B1325" s="64" t="s">
        <v>16</v>
      </c>
      <c r="C1325" s="64">
        <v>2020</v>
      </c>
      <c r="D1325" s="64">
        <v>7</v>
      </c>
      <c r="E1325" s="65">
        <v>42</v>
      </c>
    </row>
    <row r="1326" spans="1:5" x14ac:dyDescent="0.25">
      <c r="A1326" s="60" t="s">
        <v>5</v>
      </c>
      <c r="B1326" s="61" t="s">
        <v>17</v>
      </c>
      <c r="C1326" s="61">
        <v>2020</v>
      </c>
      <c r="D1326" s="61">
        <v>7</v>
      </c>
      <c r="E1326" s="62">
        <v>0</v>
      </c>
    </row>
    <row r="1327" spans="1:5" x14ac:dyDescent="0.25">
      <c r="A1327" s="63" t="s">
        <v>5</v>
      </c>
      <c r="B1327" s="64" t="s">
        <v>18</v>
      </c>
      <c r="C1327" s="64">
        <v>2020</v>
      </c>
      <c r="D1327" s="64">
        <v>7</v>
      </c>
      <c r="E1327" s="65">
        <v>50</v>
      </c>
    </row>
    <row r="1328" spans="1:5" x14ac:dyDescent="0.25">
      <c r="A1328" s="60" t="s">
        <v>5</v>
      </c>
      <c r="B1328" s="61" t="s">
        <v>9</v>
      </c>
      <c r="C1328" s="61">
        <v>2020</v>
      </c>
      <c r="D1328" s="61">
        <v>7</v>
      </c>
      <c r="E1328" s="62">
        <v>30</v>
      </c>
    </row>
    <row r="1329" spans="1:5" x14ac:dyDescent="0.25">
      <c r="A1329" s="63" t="s">
        <v>5</v>
      </c>
      <c r="B1329" s="64" t="s">
        <v>19</v>
      </c>
      <c r="C1329" s="64">
        <v>2020</v>
      </c>
      <c r="D1329" s="64">
        <v>7</v>
      </c>
      <c r="E1329" s="65">
        <v>11</v>
      </c>
    </row>
    <row r="1330" spans="1:5" x14ac:dyDescent="0.25">
      <c r="A1330" s="60" t="s">
        <v>5</v>
      </c>
      <c r="B1330" s="61" t="s">
        <v>20</v>
      </c>
      <c r="C1330" s="61">
        <v>2020</v>
      </c>
      <c r="D1330" s="61">
        <v>7</v>
      </c>
      <c r="E1330" s="62">
        <v>4</v>
      </c>
    </row>
    <row r="1331" spans="1:5" x14ac:dyDescent="0.25">
      <c r="A1331" s="63" t="s">
        <v>5</v>
      </c>
      <c r="B1331" s="64" t="s">
        <v>21</v>
      </c>
      <c r="C1331" s="64">
        <v>2020</v>
      </c>
      <c r="D1331" s="64">
        <v>7</v>
      </c>
      <c r="E1331" s="65">
        <v>36</v>
      </c>
    </row>
    <row r="1332" spans="1:5" x14ac:dyDescent="0.25">
      <c r="A1332" s="60" t="s">
        <v>5</v>
      </c>
      <c r="B1332" s="61" t="s">
        <v>22</v>
      </c>
      <c r="C1332" s="61">
        <v>2020</v>
      </c>
      <c r="D1332" s="61">
        <v>7</v>
      </c>
      <c r="E1332" s="62">
        <v>13</v>
      </c>
    </row>
    <row r="1333" spans="1:5" x14ac:dyDescent="0.25">
      <c r="A1333" s="63" t="s">
        <v>5</v>
      </c>
      <c r="B1333" s="64" t="s">
        <v>23</v>
      </c>
      <c r="C1333" s="64">
        <v>2020</v>
      </c>
      <c r="D1333" s="64">
        <v>7</v>
      </c>
      <c r="E1333" s="65">
        <v>42</v>
      </c>
    </row>
    <row r="1334" spans="1:5" x14ac:dyDescent="0.25">
      <c r="A1334" s="60" t="s">
        <v>5</v>
      </c>
      <c r="B1334" s="61" t="s">
        <v>1</v>
      </c>
      <c r="C1334" s="61">
        <v>2020</v>
      </c>
      <c r="D1334" s="61">
        <v>7</v>
      </c>
      <c r="E1334" s="62">
        <v>76</v>
      </c>
    </row>
    <row r="1335" spans="1:5" x14ac:dyDescent="0.25">
      <c r="A1335" s="63" t="s">
        <v>5</v>
      </c>
      <c r="B1335" s="64" t="s">
        <v>24</v>
      </c>
      <c r="C1335" s="64">
        <v>2020</v>
      </c>
      <c r="D1335" s="64">
        <v>7</v>
      </c>
      <c r="E1335" s="65">
        <v>25</v>
      </c>
    </row>
    <row r="1336" spans="1:5" x14ac:dyDescent="0.25">
      <c r="A1336" s="60" t="s">
        <v>5</v>
      </c>
      <c r="B1336" s="61" t="s">
        <v>67</v>
      </c>
      <c r="C1336" s="61">
        <v>2020</v>
      </c>
      <c r="D1336" s="61">
        <v>7</v>
      </c>
      <c r="E1336" s="62">
        <v>13</v>
      </c>
    </row>
    <row r="1337" spans="1:5" x14ac:dyDescent="0.25">
      <c r="A1337" s="63" t="s">
        <v>5</v>
      </c>
      <c r="B1337" s="64" t="s">
        <v>3</v>
      </c>
      <c r="C1337" s="64">
        <v>2020</v>
      </c>
      <c r="D1337" s="64">
        <v>7</v>
      </c>
      <c r="E1337" s="65">
        <v>39</v>
      </c>
    </row>
    <row r="1338" spans="1:5" x14ac:dyDescent="0.25">
      <c r="A1338" s="60" t="s">
        <v>5</v>
      </c>
      <c r="B1338" s="61" t="s">
        <v>68</v>
      </c>
      <c r="C1338" s="61">
        <v>2020</v>
      </c>
      <c r="D1338" s="61">
        <v>7</v>
      </c>
      <c r="E1338" s="62">
        <v>10</v>
      </c>
    </row>
    <row r="1339" spans="1:5" x14ac:dyDescent="0.25">
      <c r="A1339" s="63" t="s">
        <v>5</v>
      </c>
      <c r="B1339" s="64" t="s">
        <v>10</v>
      </c>
      <c r="C1339" s="64">
        <v>2020</v>
      </c>
      <c r="D1339" s="64">
        <v>7</v>
      </c>
      <c r="E1339" s="65">
        <v>75</v>
      </c>
    </row>
    <row r="1340" spans="1:5" x14ac:dyDescent="0.25">
      <c r="A1340" s="60" t="s">
        <v>5</v>
      </c>
      <c r="B1340" s="61" t="s">
        <v>69</v>
      </c>
      <c r="C1340" s="61">
        <v>2020</v>
      </c>
      <c r="D1340" s="61">
        <v>7</v>
      </c>
      <c r="E1340" s="62">
        <v>62</v>
      </c>
    </row>
    <row r="1341" spans="1:5" x14ac:dyDescent="0.25">
      <c r="A1341" s="63" t="s">
        <v>5</v>
      </c>
      <c r="B1341" s="64" t="s">
        <v>70</v>
      </c>
      <c r="C1341" s="64">
        <v>2020</v>
      </c>
      <c r="D1341" s="64">
        <v>7</v>
      </c>
      <c r="E1341" s="65">
        <v>0</v>
      </c>
    </row>
    <row r="1342" spans="1:5" x14ac:dyDescent="0.25">
      <c r="A1342" s="60" t="s">
        <v>5</v>
      </c>
      <c r="B1342" s="61" t="s">
        <v>71</v>
      </c>
      <c r="C1342" s="61">
        <v>2020</v>
      </c>
      <c r="D1342" s="61">
        <v>7</v>
      </c>
      <c r="E1342" s="62">
        <v>11</v>
      </c>
    </row>
    <row r="1343" spans="1:5" x14ac:dyDescent="0.25">
      <c r="A1343" s="63" t="s">
        <v>5</v>
      </c>
      <c r="B1343" s="64" t="s">
        <v>74</v>
      </c>
      <c r="C1343" s="64">
        <v>2020</v>
      </c>
      <c r="D1343" s="64">
        <v>7</v>
      </c>
      <c r="E1343" s="65">
        <v>46</v>
      </c>
    </row>
    <row r="1344" spans="1:5" x14ac:dyDescent="0.25">
      <c r="A1344" s="60" t="s">
        <v>5</v>
      </c>
      <c r="B1344" s="61" t="s">
        <v>75</v>
      </c>
      <c r="C1344" s="61">
        <v>2020</v>
      </c>
      <c r="D1344" s="61">
        <v>7</v>
      </c>
      <c r="E1344" s="62">
        <v>43</v>
      </c>
    </row>
    <row r="1345" spans="1:5" x14ac:dyDescent="0.25">
      <c r="A1345" s="63" t="s">
        <v>5</v>
      </c>
      <c r="B1345" s="64" t="s">
        <v>76</v>
      </c>
      <c r="C1345" s="64">
        <v>2020</v>
      </c>
      <c r="D1345" s="64">
        <v>7</v>
      </c>
      <c r="E1345" s="65">
        <v>20</v>
      </c>
    </row>
    <row r="1346" spans="1:5" x14ac:dyDescent="0.25">
      <c r="A1346" s="60" t="s">
        <v>5</v>
      </c>
      <c r="B1346" s="61" t="s">
        <v>77</v>
      </c>
      <c r="C1346" s="61">
        <v>2020</v>
      </c>
      <c r="D1346" s="61">
        <v>7</v>
      </c>
      <c r="E1346" s="62">
        <v>25</v>
      </c>
    </row>
    <row r="1347" spans="1:5" x14ac:dyDescent="0.25">
      <c r="A1347" s="63" t="s">
        <v>5</v>
      </c>
      <c r="B1347" s="64" t="s">
        <v>11</v>
      </c>
      <c r="C1347" s="64">
        <v>2020</v>
      </c>
      <c r="D1347" s="64">
        <v>7</v>
      </c>
      <c r="E1347" s="65">
        <v>37</v>
      </c>
    </row>
    <row r="1348" spans="1:5" x14ac:dyDescent="0.25">
      <c r="A1348" s="60" t="s">
        <v>5</v>
      </c>
      <c r="B1348" s="61" t="s">
        <v>78</v>
      </c>
      <c r="C1348" s="61">
        <v>2020</v>
      </c>
      <c r="D1348" s="61">
        <v>7</v>
      </c>
      <c r="E1348" s="62">
        <v>0</v>
      </c>
    </row>
    <row r="1349" spans="1:5" x14ac:dyDescent="0.25">
      <c r="A1349" s="63" t="s">
        <v>5</v>
      </c>
      <c r="B1349" s="64" t="s">
        <v>2</v>
      </c>
      <c r="C1349" s="64">
        <v>2020</v>
      </c>
      <c r="D1349" s="64">
        <v>7</v>
      </c>
      <c r="E1349" s="65">
        <v>30</v>
      </c>
    </row>
    <row r="1350" spans="1:5" x14ac:dyDescent="0.25">
      <c r="A1350" s="60" t="s">
        <v>5</v>
      </c>
      <c r="B1350" s="61" t="s">
        <v>12</v>
      </c>
      <c r="C1350" s="61">
        <v>2020</v>
      </c>
      <c r="D1350" s="61">
        <v>7</v>
      </c>
      <c r="E1350" s="62">
        <v>9</v>
      </c>
    </row>
    <row r="1351" spans="1:5" x14ac:dyDescent="0.25">
      <c r="A1351" s="63" t="s">
        <v>5</v>
      </c>
      <c r="B1351" s="64" t="s">
        <v>79</v>
      </c>
      <c r="C1351" s="64">
        <v>2020</v>
      </c>
      <c r="D1351" s="64">
        <v>7</v>
      </c>
      <c r="E1351" s="65">
        <v>16</v>
      </c>
    </row>
    <row r="1352" spans="1:5" x14ac:dyDescent="0.25">
      <c r="A1352" s="60" t="s">
        <v>5</v>
      </c>
      <c r="B1352" s="61" t="s">
        <v>80</v>
      </c>
      <c r="C1352" s="61">
        <v>2020</v>
      </c>
      <c r="D1352" s="61">
        <v>7</v>
      </c>
      <c r="E1352" s="62">
        <v>22</v>
      </c>
    </row>
    <row r="1353" spans="1:5" x14ac:dyDescent="0.25">
      <c r="A1353" s="63" t="s">
        <v>5</v>
      </c>
      <c r="B1353" s="64" t="s">
        <v>81</v>
      </c>
      <c r="C1353" s="64">
        <v>2020</v>
      </c>
      <c r="D1353" s="64">
        <v>7</v>
      </c>
      <c r="E1353" s="65">
        <v>8</v>
      </c>
    </row>
    <row r="1354" spans="1:5" x14ac:dyDescent="0.25">
      <c r="A1354" s="60" t="s">
        <v>5</v>
      </c>
      <c r="B1354" s="61" t="s">
        <v>82</v>
      </c>
      <c r="C1354" s="61">
        <v>2020</v>
      </c>
      <c r="D1354" s="61">
        <v>7</v>
      </c>
      <c r="E1354" s="62">
        <v>13</v>
      </c>
    </row>
    <row r="1355" spans="1:5" x14ac:dyDescent="0.25">
      <c r="A1355" s="63" t="s">
        <v>5</v>
      </c>
      <c r="B1355" s="64" t="s">
        <v>0</v>
      </c>
      <c r="C1355" s="64">
        <v>2020</v>
      </c>
      <c r="D1355" s="64">
        <v>7</v>
      </c>
      <c r="E1355" s="65">
        <v>39</v>
      </c>
    </row>
    <row r="1356" spans="1:5" x14ac:dyDescent="0.25">
      <c r="A1356" s="60" t="s">
        <v>5</v>
      </c>
      <c r="B1356" s="61" t="s">
        <v>83</v>
      </c>
      <c r="C1356" s="61">
        <v>2020</v>
      </c>
      <c r="D1356" s="61">
        <v>7</v>
      </c>
      <c r="E1356" s="62">
        <v>7</v>
      </c>
    </row>
    <row r="1357" spans="1:5" x14ac:dyDescent="0.25">
      <c r="A1357" s="63" t="s">
        <v>5</v>
      </c>
      <c r="B1357" s="64" t="s">
        <v>84</v>
      </c>
      <c r="C1357" s="64">
        <v>2020</v>
      </c>
      <c r="D1357" s="64">
        <v>7</v>
      </c>
      <c r="E1357" s="65">
        <v>11</v>
      </c>
    </row>
    <row r="1358" spans="1:5" x14ac:dyDescent="0.25">
      <c r="A1358" s="60" t="s">
        <v>5</v>
      </c>
      <c r="B1358" s="61" t="s">
        <v>4</v>
      </c>
      <c r="C1358" s="61">
        <v>2020</v>
      </c>
      <c r="D1358" s="61">
        <v>7</v>
      </c>
      <c r="E1358" s="62">
        <v>34</v>
      </c>
    </row>
    <row r="1359" spans="1:5" x14ac:dyDescent="0.25">
      <c r="A1359" s="63" t="s">
        <v>5</v>
      </c>
      <c r="B1359" s="64" t="s">
        <v>85</v>
      </c>
      <c r="C1359" s="64">
        <v>2020</v>
      </c>
      <c r="D1359" s="64">
        <v>7</v>
      </c>
      <c r="E1359" s="65">
        <v>31</v>
      </c>
    </row>
    <row r="1360" spans="1:5" x14ac:dyDescent="0.25">
      <c r="A1360" s="60" t="s">
        <v>5</v>
      </c>
      <c r="B1360" s="61" t="s">
        <v>86</v>
      </c>
      <c r="C1360" s="61">
        <v>2020</v>
      </c>
      <c r="D1360" s="61">
        <v>7</v>
      </c>
      <c r="E1360" s="62">
        <v>17</v>
      </c>
    </row>
    <row r="1361" spans="1:5" x14ac:dyDescent="0.25">
      <c r="A1361" s="63" t="s">
        <v>5</v>
      </c>
      <c r="B1361" s="64" t="s">
        <v>87</v>
      </c>
      <c r="C1361" s="64">
        <v>2020</v>
      </c>
      <c r="D1361" s="64">
        <v>7</v>
      </c>
      <c r="E1361" s="65">
        <v>11</v>
      </c>
    </row>
    <row r="1362" spans="1:5" x14ac:dyDescent="0.25">
      <c r="A1362" s="60" t="s">
        <v>5</v>
      </c>
      <c r="B1362" s="61" t="s">
        <v>88</v>
      </c>
      <c r="C1362" s="61">
        <v>2020</v>
      </c>
      <c r="D1362" s="61">
        <v>7</v>
      </c>
      <c r="E1362" s="62">
        <v>34</v>
      </c>
    </row>
    <row r="1363" spans="1:5" x14ac:dyDescent="0.25">
      <c r="A1363" s="63" t="s">
        <v>5</v>
      </c>
      <c r="B1363" s="64" t="s">
        <v>89</v>
      </c>
      <c r="C1363" s="64">
        <v>2020</v>
      </c>
      <c r="D1363" s="64">
        <v>7</v>
      </c>
      <c r="E1363" s="65">
        <v>41</v>
      </c>
    </row>
    <row r="1364" spans="1:5" x14ac:dyDescent="0.25">
      <c r="A1364" s="60" t="s">
        <v>5</v>
      </c>
      <c r="B1364" s="61" t="s">
        <v>90</v>
      </c>
      <c r="C1364" s="61">
        <v>2020</v>
      </c>
      <c r="D1364" s="61">
        <v>7</v>
      </c>
      <c r="E1364" s="62">
        <v>11</v>
      </c>
    </row>
    <row r="1365" spans="1:5" x14ac:dyDescent="0.25">
      <c r="A1365" s="63" t="s">
        <v>5</v>
      </c>
      <c r="B1365" s="64" t="s">
        <v>91</v>
      </c>
      <c r="C1365" s="64">
        <v>2020</v>
      </c>
      <c r="D1365" s="64">
        <v>7</v>
      </c>
      <c r="E1365" s="65">
        <v>25</v>
      </c>
    </row>
    <row r="1366" spans="1:5" x14ac:dyDescent="0.25">
      <c r="A1366" s="60" t="s">
        <v>5</v>
      </c>
      <c r="B1366" s="61" t="s">
        <v>13</v>
      </c>
      <c r="C1366" s="61">
        <v>2020</v>
      </c>
      <c r="D1366" s="61">
        <v>8</v>
      </c>
      <c r="E1366" s="62">
        <v>8</v>
      </c>
    </row>
    <row r="1367" spans="1:5" x14ac:dyDescent="0.25">
      <c r="A1367" s="63" t="s">
        <v>5</v>
      </c>
      <c r="B1367" s="64" t="s">
        <v>158</v>
      </c>
      <c r="C1367" s="64">
        <v>2020</v>
      </c>
      <c r="D1367" s="64">
        <v>8</v>
      </c>
      <c r="E1367" s="65">
        <v>11</v>
      </c>
    </row>
    <row r="1368" spans="1:5" x14ac:dyDescent="0.25">
      <c r="A1368" s="60" t="s">
        <v>5</v>
      </c>
      <c r="B1368" s="61" t="s">
        <v>15</v>
      </c>
      <c r="C1368" s="61">
        <v>2020</v>
      </c>
      <c r="D1368" s="61">
        <v>8</v>
      </c>
      <c r="E1368" s="62">
        <v>0</v>
      </c>
    </row>
    <row r="1369" spans="1:5" x14ac:dyDescent="0.25">
      <c r="A1369" s="63" t="s">
        <v>5</v>
      </c>
      <c r="B1369" s="64" t="s">
        <v>16</v>
      </c>
      <c r="C1369" s="64">
        <v>2020</v>
      </c>
      <c r="D1369" s="64">
        <v>8</v>
      </c>
      <c r="E1369" s="65">
        <v>43</v>
      </c>
    </row>
    <row r="1370" spans="1:5" x14ac:dyDescent="0.25">
      <c r="A1370" s="60" t="s">
        <v>5</v>
      </c>
      <c r="B1370" s="61" t="s">
        <v>17</v>
      </c>
      <c r="C1370" s="61">
        <v>2020</v>
      </c>
      <c r="D1370" s="61">
        <v>8</v>
      </c>
      <c r="E1370" s="62">
        <v>0</v>
      </c>
    </row>
    <row r="1371" spans="1:5" x14ac:dyDescent="0.25">
      <c r="A1371" s="63" t="s">
        <v>5</v>
      </c>
      <c r="B1371" s="64" t="s">
        <v>18</v>
      </c>
      <c r="C1371" s="64">
        <v>2020</v>
      </c>
      <c r="D1371" s="64">
        <v>8</v>
      </c>
      <c r="E1371" s="65">
        <v>60</v>
      </c>
    </row>
    <row r="1372" spans="1:5" x14ac:dyDescent="0.25">
      <c r="A1372" s="60" t="s">
        <v>5</v>
      </c>
      <c r="B1372" s="61" t="s">
        <v>9</v>
      </c>
      <c r="C1372" s="61">
        <v>2020</v>
      </c>
      <c r="D1372" s="61">
        <v>8</v>
      </c>
      <c r="E1372" s="62">
        <v>30</v>
      </c>
    </row>
    <row r="1373" spans="1:5" x14ac:dyDescent="0.25">
      <c r="A1373" s="63" t="s">
        <v>5</v>
      </c>
      <c r="B1373" s="64" t="s">
        <v>19</v>
      </c>
      <c r="C1373" s="64">
        <v>2020</v>
      </c>
      <c r="D1373" s="64">
        <v>8</v>
      </c>
      <c r="E1373" s="65">
        <v>19</v>
      </c>
    </row>
    <row r="1374" spans="1:5" x14ac:dyDescent="0.25">
      <c r="A1374" s="60" t="s">
        <v>5</v>
      </c>
      <c r="B1374" s="61" t="s">
        <v>20</v>
      </c>
      <c r="C1374" s="61">
        <v>2020</v>
      </c>
      <c r="D1374" s="61">
        <v>8</v>
      </c>
      <c r="E1374" s="62">
        <v>11</v>
      </c>
    </row>
    <row r="1375" spans="1:5" x14ac:dyDescent="0.25">
      <c r="A1375" s="63" t="s">
        <v>5</v>
      </c>
      <c r="B1375" s="64" t="s">
        <v>21</v>
      </c>
      <c r="C1375" s="64">
        <v>2020</v>
      </c>
      <c r="D1375" s="64">
        <v>8</v>
      </c>
      <c r="E1375" s="65">
        <v>28</v>
      </c>
    </row>
    <row r="1376" spans="1:5" x14ac:dyDescent="0.25">
      <c r="A1376" s="60" t="s">
        <v>5</v>
      </c>
      <c r="B1376" s="61" t="s">
        <v>22</v>
      </c>
      <c r="C1376" s="61">
        <v>2020</v>
      </c>
      <c r="D1376" s="61">
        <v>8</v>
      </c>
      <c r="E1376" s="62">
        <v>15</v>
      </c>
    </row>
    <row r="1377" spans="1:5" x14ac:dyDescent="0.25">
      <c r="A1377" s="63" t="s">
        <v>5</v>
      </c>
      <c r="B1377" s="64" t="s">
        <v>23</v>
      </c>
      <c r="C1377" s="64">
        <v>2020</v>
      </c>
      <c r="D1377" s="64">
        <v>8</v>
      </c>
      <c r="E1377" s="65">
        <v>49</v>
      </c>
    </row>
    <row r="1378" spans="1:5" x14ac:dyDescent="0.25">
      <c r="A1378" s="60" t="s">
        <v>5</v>
      </c>
      <c r="B1378" s="61" t="s">
        <v>1</v>
      </c>
      <c r="C1378" s="61">
        <v>2020</v>
      </c>
      <c r="D1378" s="61">
        <v>8</v>
      </c>
      <c r="E1378" s="62">
        <v>74</v>
      </c>
    </row>
    <row r="1379" spans="1:5" x14ac:dyDescent="0.25">
      <c r="A1379" s="63" t="s">
        <v>5</v>
      </c>
      <c r="B1379" s="64" t="s">
        <v>24</v>
      </c>
      <c r="C1379" s="64">
        <v>2020</v>
      </c>
      <c r="D1379" s="64">
        <v>8</v>
      </c>
      <c r="E1379" s="65">
        <v>37</v>
      </c>
    </row>
    <row r="1380" spans="1:5" x14ac:dyDescent="0.25">
      <c r="A1380" s="60" t="s">
        <v>5</v>
      </c>
      <c r="B1380" s="61" t="s">
        <v>67</v>
      </c>
      <c r="C1380" s="61">
        <v>2020</v>
      </c>
      <c r="D1380" s="61">
        <v>8</v>
      </c>
      <c r="E1380" s="62">
        <v>22</v>
      </c>
    </row>
    <row r="1381" spans="1:5" x14ac:dyDescent="0.25">
      <c r="A1381" s="63" t="s">
        <v>5</v>
      </c>
      <c r="B1381" s="64" t="s">
        <v>3</v>
      </c>
      <c r="C1381" s="64">
        <v>2020</v>
      </c>
      <c r="D1381" s="64">
        <v>8</v>
      </c>
      <c r="E1381" s="65">
        <v>26</v>
      </c>
    </row>
    <row r="1382" spans="1:5" x14ac:dyDescent="0.25">
      <c r="A1382" s="60" t="s">
        <v>5</v>
      </c>
      <c r="B1382" s="61" t="s">
        <v>68</v>
      </c>
      <c r="C1382" s="61">
        <v>2020</v>
      </c>
      <c r="D1382" s="61">
        <v>8</v>
      </c>
      <c r="E1382" s="62">
        <v>18</v>
      </c>
    </row>
    <row r="1383" spans="1:5" x14ac:dyDescent="0.25">
      <c r="A1383" s="63" t="s">
        <v>5</v>
      </c>
      <c r="B1383" s="64" t="s">
        <v>10</v>
      </c>
      <c r="C1383" s="64">
        <v>2020</v>
      </c>
      <c r="D1383" s="64">
        <v>8</v>
      </c>
      <c r="E1383" s="65">
        <v>69</v>
      </c>
    </row>
    <row r="1384" spans="1:5" x14ac:dyDescent="0.25">
      <c r="A1384" s="60" t="s">
        <v>5</v>
      </c>
      <c r="B1384" s="61" t="s">
        <v>69</v>
      </c>
      <c r="C1384" s="61">
        <v>2020</v>
      </c>
      <c r="D1384" s="61">
        <v>8</v>
      </c>
      <c r="E1384" s="62">
        <v>57</v>
      </c>
    </row>
    <row r="1385" spans="1:5" x14ac:dyDescent="0.25">
      <c r="A1385" s="63" t="s">
        <v>5</v>
      </c>
      <c r="B1385" s="64" t="s">
        <v>70</v>
      </c>
      <c r="C1385" s="64">
        <v>2020</v>
      </c>
      <c r="D1385" s="64">
        <v>8</v>
      </c>
      <c r="E1385" s="65">
        <v>0</v>
      </c>
    </row>
    <row r="1386" spans="1:5" x14ac:dyDescent="0.25">
      <c r="A1386" s="60" t="s">
        <v>5</v>
      </c>
      <c r="B1386" s="61" t="s">
        <v>71</v>
      </c>
      <c r="C1386" s="61">
        <v>2020</v>
      </c>
      <c r="D1386" s="61">
        <v>8</v>
      </c>
      <c r="E1386" s="62">
        <v>17</v>
      </c>
    </row>
    <row r="1387" spans="1:5" x14ac:dyDescent="0.25">
      <c r="A1387" s="63" t="s">
        <v>5</v>
      </c>
      <c r="B1387" s="64" t="s">
        <v>74</v>
      </c>
      <c r="C1387" s="64">
        <v>2020</v>
      </c>
      <c r="D1387" s="64">
        <v>8</v>
      </c>
      <c r="E1387" s="65">
        <v>44</v>
      </c>
    </row>
    <row r="1388" spans="1:5" x14ac:dyDescent="0.25">
      <c r="A1388" s="60" t="s">
        <v>5</v>
      </c>
      <c r="B1388" s="61" t="s">
        <v>75</v>
      </c>
      <c r="C1388" s="61">
        <v>2020</v>
      </c>
      <c r="D1388" s="61">
        <v>8</v>
      </c>
      <c r="E1388" s="62">
        <v>59</v>
      </c>
    </row>
    <row r="1389" spans="1:5" x14ac:dyDescent="0.25">
      <c r="A1389" s="63" t="s">
        <v>5</v>
      </c>
      <c r="B1389" s="64" t="s">
        <v>76</v>
      </c>
      <c r="C1389" s="64">
        <v>2020</v>
      </c>
      <c r="D1389" s="64">
        <v>8</v>
      </c>
      <c r="E1389" s="65">
        <v>18</v>
      </c>
    </row>
    <row r="1390" spans="1:5" x14ac:dyDescent="0.25">
      <c r="A1390" s="60" t="s">
        <v>5</v>
      </c>
      <c r="B1390" s="61" t="s">
        <v>77</v>
      </c>
      <c r="C1390" s="61">
        <v>2020</v>
      </c>
      <c r="D1390" s="61">
        <v>8</v>
      </c>
      <c r="E1390" s="62">
        <v>0</v>
      </c>
    </row>
    <row r="1391" spans="1:5" x14ac:dyDescent="0.25">
      <c r="A1391" s="63" t="s">
        <v>5</v>
      </c>
      <c r="B1391" s="64" t="s">
        <v>11</v>
      </c>
      <c r="C1391" s="64">
        <v>2020</v>
      </c>
      <c r="D1391" s="64">
        <v>8</v>
      </c>
      <c r="E1391" s="65">
        <v>29</v>
      </c>
    </row>
    <row r="1392" spans="1:5" x14ac:dyDescent="0.25">
      <c r="A1392" s="60" t="s">
        <v>5</v>
      </c>
      <c r="B1392" s="61" t="s">
        <v>78</v>
      </c>
      <c r="C1392" s="61">
        <v>2020</v>
      </c>
      <c r="D1392" s="61">
        <v>8</v>
      </c>
      <c r="E1392" s="62">
        <v>3</v>
      </c>
    </row>
    <row r="1393" spans="1:5" x14ac:dyDescent="0.25">
      <c r="A1393" s="63" t="s">
        <v>5</v>
      </c>
      <c r="B1393" s="64" t="s">
        <v>2</v>
      </c>
      <c r="C1393" s="64">
        <v>2020</v>
      </c>
      <c r="D1393" s="64">
        <v>8</v>
      </c>
      <c r="E1393" s="65">
        <v>48</v>
      </c>
    </row>
    <row r="1394" spans="1:5" x14ac:dyDescent="0.25">
      <c r="A1394" s="60" t="s">
        <v>5</v>
      </c>
      <c r="B1394" s="61" t="s">
        <v>12</v>
      </c>
      <c r="C1394" s="61">
        <v>2020</v>
      </c>
      <c r="D1394" s="61">
        <v>8</v>
      </c>
      <c r="E1394" s="62">
        <v>9</v>
      </c>
    </row>
    <row r="1395" spans="1:5" x14ac:dyDescent="0.25">
      <c r="A1395" s="63" t="s">
        <v>5</v>
      </c>
      <c r="B1395" s="64" t="s">
        <v>79</v>
      </c>
      <c r="C1395" s="64">
        <v>2020</v>
      </c>
      <c r="D1395" s="64">
        <v>8</v>
      </c>
      <c r="E1395" s="65">
        <v>30</v>
      </c>
    </row>
    <row r="1396" spans="1:5" x14ac:dyDescent="0.25">
      <c r="A1396" s="60" t="s">
        <v>5</v>
      </c>
      <c r="B1396" s="61" t="s">
        <v>80</v>
      </c>
      <c r="C1396" s="61">
        <v>2020</v>
      </c>
      <c r="D1396" s="61">
        <v>8</v>
      </c>
      <c r="E1396" s="62">
        <v>50</v>
      </c>
    </row>
    <row r="1397" spans="1:5" x14ac:dyDescent="0.25">
      <c r="A1397" s="63" t="s">
        <v>5</v>
      </c>
      <c r="B1397" s="64" t="s">
        <v>81</v>
      </c>
      <c r="C1397" s="64">
        <v>2020</v>
      </c>
      <c r="D1397" s="64">
        <v>8</v>
      </c>
      <c r="E1397" s="65">
        <v>12</v>
      </c>
    </row>
    <row r="1398" spans="1:5" x14ac:dyDescent="0.25">
      <c r="A1398" s="60" t="s">
        <v>5</v>
      </c>
      <c r="B1398" s="61" t="s">
        <v>82</v>
      </c>
      <c r="C1398" s="61">
        <v>2020</v>
      </c>
      <c r="D1398" s="61">
        <v>8</v>
      </c>
      <c r="E1398" s="62">
        <v>10</v>
      </c>
    </row>
    <row r="1399" spans="1:5" x14ac:dyDescent="0.25">
      <c r="A1399" s="63" t="s">
        <v>5</v>
      </c>
      <c r="B1399" s="64" t="s">
        <v>0</v>
      </c>
      <c r="C1399" s="64">
        <v>2020</v>
      </c>
      <c r="D1399" s="64">
        <v>8</v>
      </c>
      <c r="E1399" s="65">
        <v>35</v>
      </c>
    </row>
    <row r="1400" spans="1:5" x14ac:dyDescent="0.25">
      <c r="A1400" s="60" t="s">
        <v>5</v>
      </c>
      <c r="B1400" s="61" t="s">
        <v>83</v>
      </c>
      <c r="C1400" s="61">
        <v>2020</v>
      </c>
      <c r="D1400" s="61">
        <v>8</v>
      </c>
      <c r="E1400" s="62">
        <v>14</v>
      </c>
    </row>
    <row r="1401" spans="1:5" x14ac:dyDescent="0.25">
      <c r="A1401" s="63" t="s">
        <v>5</v>
      </c>
      <c r="B1401" s="64" t="s">
        <v>84</v>
      </c>
      <c r="C1401" s="64">
        <v>2020</v>
      </c>
      <c r="D1401" s="64">
        <v>8</v>
      </c>
      <c r="E1401" s="65">
        <v>10</v>
      </c>
    </row>
    <row r="1402" spans="1:5" x14ac:dyDescent="0.25">
      <c r="A1402" s="60" t="s">
        <v>5</v>
      </c>
      <c r="B1402" s="61" t="s">
        <v>4</v>
      </c>
      <c r="C1402" s="61">
        <v>2020</v>
      </c>
      <c r="D1402" s="61">
        <v>8</v>
      </c>
      <c r="E1402" s="62">
        <v>51</v>
      </c>
    </row>
    <row r="1403" spans="1:5" x14ac:dyDescent="0.25">
      <c r="A1403" s="63" t="s">
        <v>5</v>
      </c>
      <c r="B1403" s="64" t="s">
        <v>85</v>
      </c>
      <c r="C1403" s="64">
        <v>2020</v>
      </c>
      <c r="D1403" s="64">
        <v>8</v>
      </c>
      <c r="E1403" s="65">
        <v>28</v>
      </c>
    </row>
    <row r="1404" spans="1:5" x14ac:dyDescent="0.25">
      <c r="A1404" s="60" t="s">
        <v>5</v>
      </c>
      <c r="B1404" s="61" t="s">
        <v>86</v>
      </c>
      <c r="C1404" s="61">
        <v>2020</v>
      </c>
      <c r="D1404" s="61">
        <v>8</v>
      </c>
      <c r="E1404" s="62">
        <v>32</v>
      </c>
    </row>
    <row r="1405" spans="1:5" x14ac:dyDescent="0.25">
      <c r="A1405" s="63" t="s">
        <v>5</v>
      </c>
      <c r="B1405" s="64" t="s">
        <v>87</v>
      </c>
      <c r="C1405" s="64">
        <v>2020</v>
      </c>
      <c r="D1405" s="64">
        <v>8</v>
      </c>
      <c r="E1405" s="65">
        <v>30</v>
      </c>
    </row>
    <row r="1406" spans="1:5" x14ac:dyDescent="0.25">
      <c r="A1406" s="60" t="s">
        <v>5</v>
      </c>
      <c r="B1406" s="61" t="s">
        <v>88</v>
      </c>
      <c r="C1406" s="61">
        <v>2020</v>
      </c>
      <c r="D1406" s="61">
        <v>8</v>
      </c>
      <c r="E1406" s="62">
        <v>26</v>
      </c>
    </row>
    <row r="1407" spans="1:5" x14ac:dyDescent="0.25">
      <c r="A1407" s="63" t="s">
        <v>5</v>
      </c>
      <c r="B1407" s="64" t="s">
        <v>89</v>
      </c>
      <c r="C1407" s="64">
        <v>2020</v>
      </c>
      <c r="D1407" s="64">
        <v>8</v>
      </c>
      <c r="E1407" s="65">
        <v>56</v>
      </c>
    </row>
    <row r="1408" spans="1:5" x14ac:dyDescent="0.25">
      <c r="A1408" s="60" t="s">
        <v>5</v>
      </c>
      <c r="B1408" s="61" t="s">
        <v>90</v>
      </c>
      <c r="C1408" s="61">
        <v>2020</v>
      </c>
      <c r="D1408" s="61">
        <v>8</v>
      </c>
      <c r="E1408" s="62">
        <v>11</v>
      </c>
    </row>
    <row r="1409" spans="1:5" x14ac:dyDescent="0.25">
      <c r="A1409" s="63" t="s">
        <v>5</v>
      </c>
      <c r="B1409" s="64" t="s">
        <v>91</v>
      </c>
      <c r="C1409" s="64">
        <v>2020</v>
      </c>
      <c r="D1409" s="64">
        <v>8</v>
      </c>
      <c r="E1409" s="65">
        <v>42</v>
      </c>
    </row>
    <row r="1410" spans="1:5" x14ac:dyDescent="0.25">
      <c r="A1410" s="60" t="s">
        <v>5</v>
      </c>
      <c r="B1410" s="61" t="s">
        <v>13</v>
      </c>
      <c r="C1410" s="61">
        <v>2020</v>
      </c>
      <c r="D1410" s="61">
        <v>9</v>
      </c>
      <c r="E1410" s="62">
        <v>0</v>
      </c>
    </row>
    <row r="1411" spans="1:5" x14ac:dyDescent="0.25">
      <c r="A1411" s="63" t="s">
        <v>5</v>
      </c>
      <c r="B1411" s="64" t="s">
        <v>158</v>
      </c>
      <c r="C1411" s="64">
        <v>2020</v>
      </c>
      <c r="D1411" s="64">
        <v>9</v>
      </c>
      <c r="E1411" s="65">
        <v>15</v>
      </c>
    </row>
    <row r="1412" spans="1:5" x14ac:dyDescent="0.25">
      <c r="A1412" s="60" t="s">
        <v>5</v>
      </c>
      <c r="B1412" s="61" t="s">
        <v>15</v>
      </c>
      <c r="C1412" s="61">
        <v>2020</v>
      </c>
      <c r="D1412" s="61">
        <v>9</v>
      </c>
      <c r="E1412" s="62">
        <v>0</v>
      </c>
    </row>
    <row r="1413" spans="1:5" x14ac:dyDescent="0.25">
      <c r="A1413" s="63" t="s">
        <v>5</v>
      </c>
      <c r="B1413" s="64" t="s">
        <v>16</v>
      </c>
      <c r="C1413" s="64">
        <v>2020</v>
      </c>
      <c r="D1413" s="64">
        <v>9</v>
      </c>
      <c r="E1413" s="65">
        <v>53</v>
      </c>
    </row>
    <row r="1414" spans="1:5" x14ac:dyDescent="0.25">
      <c r="A1414" s="60" t="s">
        <v>5</v>
      </c>
      <c r="B1414" s="61" t="s">
        <v>17</v>
      </c>
      <c r="C1414" s="61">
        <v>2020</v>
      </c>
      <c r="D1414" s="61">
        <v>9</v>
      </c>
      <c r="E1414" s="62">
        <v>0</v>
      </c>
    </row>
    <row r="1415" spans="1:5" x14ac:dyDescent="0.25">
      <c r="A1415" s="63" t="s">
        <v>5</v>
      </c>
      <c r="B1415" s="64" t="s">
        <v>18</v>
      </c>
      <c r="C1415" s="64">
        <v>2020</v>
      </c>
      <c r="D1415" s="64">
        <v>9</v>
      </c>
      <c r="E1415" s="65">
        <v>50</v>
      </c>
    </row>
    <row r="1416" spans="1:5" x14ac:dyDescent="0.25">
      <c r="A1416" s="60" t="s">
        <v>5</v>
      </c>
      <c r="B1416" s="61" t="s">
        <v>9</v>
      </c>
      <c r="C1416" s="61">
        <v>2020</v>
      </c>
      <c r="D1416" s="61">
        <v>9</v>
      </c>
      <c r="E1416" s="62">
        <v>22</v>
      </c>
    </row>
    <row r="1417" spans="1:5" x14ac:dyDescent="0.25">
      <c r="A1417" s="63" t="s">
        <v>5</v>
      </c>
      <c r="B1417" s="64" t="s">
        <v>19</v>
      </c>
      <c r="C1417" s="64">
        <v>2020</v>
      </c>
      <c r="D1417" s="64">
        <v>9</v>
      </c>
      <c r="E1417" s="65">
        <v>37</v>
      </c>
    </row>
    <row r="1418" spans="1:5" x14ac:dyDescent="0.25">
      <c r="A1418" s="60" t="s">
        <v>5</v>
      </c>
      <c r="B1418" s="61" t="s">
        <v>20</v>
      </c>
      <c r="C1418" s="61">
        <v>2020</v>
      </c>
      <c r="D1418" s="61">
        <v>9</v>
      </c>
      <c r="E1418" s="62">
        <v>8</v>
      </c>
    </row>
    <row r="1419" spans="1:5" x14ac:dyDescent="0.25">
      <c r="A1419" s="63" t="s">
        <v>5</v>
      </c>
      <c r="B1419" s="64" t="s">
        <v>21</v>
      </c>
      <c r="C1419" s="64">
        <v>2020</v>
      </c>
      <c r="D1419" s="64">
        <v>9</v>
      </c>
      <c r="E1419" s="65">
        <v>39</v>
      </c>
    </row>
    <row r="1420" spans="1:5" x14ac:dyDescent="0.25">
      <c r="A1420" s="60" t="s">
        <v>5</v>
      </c>
      <c r="B1420" s="61" t="s">
        <v>22</v>
      </c>
      <c r="C1420" s="61">
        <v>2020</v>
      </c>
      <c r="D1420" s="61">
        <v>9</v>
      </c>
      <c r="E1420" s="62">
        <v>6</v>
      </c>
    </row>
    <row r="1421" spans="1:5" x14ac:dyDescent="0.25">
      <c r="A1421" s="63" t="s">
        <v>5</v>
      </c>
      <c r="B1421" s="64" t="s">
        <v>23</v>
      </c>
      <c r="C1421" s="64">
        <v>2020</v>
      </c>
      <c r="D1421" s="64">
        <v>9</v>
      </c>
      <c r="E1421" s="65">
        <v>57</v>
      </c>
    </row>
    <row r="1422" spans="1:5" x14ac:dyDescent="0.25">
      <c r="A1422" s="60" t="s">
        <v>5</v>
      </c>
      <c r="B1422" s="61" t="s">
        <v>1</v>
      </c>
      <c r="C1422" s="61">
        <v>2020</v>
      </c>
      <c r="D1422" s="61">
        <v>9</v>
      </c>
      <c r="E1422" s="62">
        <v>67</v>
      </c>
    </row>
    <row r="1423" spans="1:5" x14ac:dyDescent="0.25">
      <c r="A1423" s="63" t="s">
        <v>5</v>
      </c>
      <c r="B1423" s="64" t="s">
        <v>24</v>
      </c>
      <c r="C1423" s="64">
        <v>2020</v>
      </c>
      <c r="D1423" s="64">
        <v>9</v>
      </c>
      <c r="E1423" s="65">
        <v>14</v>
      </c>
    </row>
    <row r="1424" spans="1:5" x14ac:dyDescent="0.25">
      <c r="A1424" s="60" t="s">
        <v>5</v>
      </c>
      <c r="B1424" s="61" t="s">
        <v>67</v>
      </c>
      <c r="C1424" s="61">
        <v>2020</v>
      </c>
      <c r="D1424" s="61">
        <v>9</v>
      </c>
      <c r="E1424" s="62">
        <v>22</v>
      </c>
    </row>
    <row r="1425" spans="1:5" x14ac:dyDescent="0.25">
      <c r="A1425" s="63" t="s">
        <v>5</v>
      </c>
      <c r="B1425" s="64" t="s">
        <v>3</v>
      </c>
      <c r="C1425" s="64">
        <v>2020</v>
      </c>
      <c r="D1425" s="64">
        <v>9</v>
      </c>
      <c r="E1425" s="65">
        <v>23</v>
      </c>
    </row>
    <row r="1426" spans="1:5" x14ac:dyDescent="0.25">
      <c r="A1426" s="60" t="s">
        <v>5</v>
      </c>
      <c r="B1426" s="61" t="s">
        <v>68</v>
      </c>
      <c r="C1426" s="61">
        <v>2020</v>
      </c>
      <c r="D1426" s="61">
        <v>9</v>
      </c>
      <c r="E1426" s="62">
        <v>16</v>
      </c>
    </row>
    <row r="1427" spans="1:5" x14ac:dyDescent="0.25">
      <c r="A1427" s="63" t="s">
        <v>5</v>
      </c>
      <c r="B1427" s="64" t="s">
        <v>10</v>
      </c>
      <c r="C1427" s="64">
        <v>2020</v>
      </c>
      <c r="D1427" s="64">
        <v>9</v>
      </c>
      <c r="E1427" s="65">
        <v>50</v>
      </c>
    </row>
    <row r="1428" spans="1:5" x14ac:dyDescent="0.25">
      <c r="A1428" s="60" t="s">
        <v>5</v>
      </c>
      <c r="B1428" s="61" t="s">
        <v>69</v>
      </c>
      <c r="C1428" s="61">
        <v>2020</v>
      </c>
      <c r="D1428" s="61">
        <v>9</v>
      </c>
      <c r="E1428" s="62">
        <v>38</v>
      </c>
    </row>
    <row r="1429" spans="1:5" x14ac:dyDescent="0.25">
      <c r="A1429" s="63" t="s">
        <v>5</v>
      </c>
      <c r="B1429" s="64" t="s">
        <v>70</v>
      </c>
      <c r="C1429" s="64">
        <v>2020</v>
      </c>
      <c r="D1429" s="64">
        <v>9</v>
      </c>
      <c r="E1429" s="65">
        <v>0</v>
      </c>
    </row>
    <row r="1430" spans="1:5" x14ac:dyDescent="0.25">
      <c r="A1430" s="60" t="s">
        <v>5</v>
      </c>
      <c r="B1430" s="61" t="s">
        <v>71</v>
      </c>
      <c r="C1430" s="61">
        <v>2020</v>
      </c>
      <c r="D1430" s="61">
        <v>9</v>
      </c>
      <c r="E1430" s="62">
        <v>25</v>
      </c>
    </row>
    <row r="1431" spans="1:5" x14ac:dyDescent="0.25">
      <c r="A1431" s="63" t="s">
        <v>5</v>
      </c>
      <c r="B1431" s="64" t="s">
        <v>74</v>
      </c>
      <c r="C1431" s="64">
        <v>2020</v>
      </c>
      <c r="D1431" s="64">
        <v>9</v>
      </c>
      <c r="E1431" s="65">
        <v>54</v>
      </c>
    </row>
    <row r="1432" spans="1:5" x14ac:dyDescent="0.25">
      <c r="A1432" s="60" t="s">
        <v>5</v>
      </c>
      <c r="B1432" s="61" t="s">
        <v>75</v>
      </c>
      <c r="C1432" s="61">
        <v>2020</v>
      </c>
      <c r="D1432" s="61">
        <v>9</v>
      </c>
      <c r="E1432" s="62">
        <v>68</v>
      </c>
    </row>
    <row r="1433" spans="1:5" x14ac:dyDescent="0.25">
      <c r="A1433" s="63" t="s">
        <v>5</v>
      </c>
      <c r="B1433" s="64" t="s">
        <v>76</v>
      </c>
      <c r="C1433" s="64">
        <v>2020</v>
      </c>
      <c r="D1433" s="64">
        <v>9</v>
      </c>
      <c r="E1433" s="65">
        <v>19</v>
      </c>
    </row>
    <row r="1434" spans="1:5" x14ac:dyDescent="0.25">
      <c r="A1434" s="60" t="s">
        <v>5</v>
      </c>
      <c r="B1434" s="61" t="s">
        <v>77</v>
      </c>
      <c r="C1434" s="61">
        <v>2020</v>
      </c>
      <c r="D1434" s="61">
        <v>9</v>
      </c>
      <c r="E1434" s="62">
        <v>2</v>
      </c>
    </row>
    <row r="1435" spans="1:5" x14ac:dyDescent="0.25">
      <c r="A1435" s="63" t="s">
        <v>5</v>
      </c>
      <c r="B1435" s="64" t="s">
        <v>11</v>
      </c>
      <c r="C1435" s="64">
        <v>2020</v>
      </c>
      <c r="D1435" s="64">
        <v>9</v>
      </c>
      <c r="E1435" s="65">
        <v>33</v>
      </c>
    </row>
    <row r="1436" spans="1:5" x14ac:dyDescent="0.25">
      <c r="A1436" s="60" t="s">
        <v>5</v>
      </c>
      <c r="B1436" s="61" t="s">
        <v>78</v>
      </c>
      <c r="C1436" s="61">
        <v>2020</v>
      </c>
      <c r="D1436" s="61">
        <v>9</v>
      </c>
      <c r="E1436" s="62">
        <v>9</v>
      </c>
    </row>
    <row r="1437" spans="1:5" x14ac:dyDescent="0.25">
      <c r="A1437" s="63" t="s">
        <v>5</v>
      </c>
      <c r="B1437" s="64" t="s">
        <v>2</v>
      </c>
      <c r="C1437" s="64">
        <v>2020</v>
      </c>
      <c r="D1437" s="64">
        <v>9</v>
      </c>
      <c r="E1437" s="65">
        <v>40</v>
      </c>
    </row>
    <row r="1438" spans="1:5" x14ac:dyDescent="0.25">
      <c r="A1438" s="60" t="s">
        <v>5</v>
      </c>
      <c r="B1438" s="61" t="s">
        <v>12</v>
      </c>
      <c r="C1438" s="61">
        <v>2020</v>
      </c>
      <c r="D1438" s="61">
        <v>9</v>
      </c>
      <c r="E1438" s="62">
        <v>14</v>
      </c>
    </row>
    <row r="1439" spans="1:5" x14ac:dyDescent="0.25">
      <c r="A1439" s="63" t="s">
        <v>5</v>
      </c>
      <c r="B1439" s="64" t="s">
        <v>79</v>
      </c>
      <c r="C1439" s="64">
        <v>2020</v>
      </c>
      <c r="D1439" s="64">
        <v>9</v>
      </c>
      <c r="E1439" s="65">
        <v>25</v>
      </c>
    </row>
    <row r="1440" spans="1:5" x14ac:dyDescent="0.25">
      <c r="A1440" s="60" t="s">
        <v>5</v>
      </c>
      <c r="B1440" s="61" t="s">
        <v>80</v>
      </c>
      <c r="C1440" s="61">
        <v>2020</v>
      </c>
      <c r="D1440" s="61">
        <v>9</v>
      </c>
      <c r="E1440" s="62">
        <v>22</v>
      </c>
    </row>
    <row r="1441" spans="1:5" x14ac:dyDescent="0.25">
      <c r="A1441" s="63" t="s">
        <v>5</v>
      </c>
      <c r="B1441" s="64" t="s">
        <v>81</v>
      </c>
      <c r="C1441" s="64">
        <v>2020</v>
      </c>
      <c r="D1441" s="64">
        <v>9</v>
      </c>
      <c r="E1441" s="65">
        <v>11</v>
      </c>
    </row>
    <row r="1442" spans="1:5" x14ac:dyDescent="0.25">
      <c r="A1442" s="60" t="s">
        <v>5</v>
      </c>
      <c r="B1442" s="61" t="s">
        <v>82</v>
      </c>
      <c r="C1442" s="61">
        <v>2020</v>
      </c>
      <c r="D1442" s="61">
        <v>9</v>
      </c>
      <c r="E1442" s="62">
        <v>7</v>
      </c>
    </row>
    <row r="1443" spans="1:5" x14ac:dyDescent="0.25">
      <c r="A1443" s="63" t="s">
        <v>5</v>
      </c>
      <c r="B1443" s="64" t="s">
        <v>0</v>
      </c>
      <c r="C1443" s="64">
        <v>2020</v>
      </c>
      <c r="D1443" s="64">
        <v>9</v>
      </c>
      <c r="E1443" s="65">
        <v>28</v>
      </c>
    </row>
    <row r="1444" spans="1:5" x14ac:dyDescent="0.25">
      <c r="A1444" s="60" t="s">
        <v>5</v>
      </c>
      <c r="B1444" s="61" t="s">
        <v>83</v>
      </c>
      <c r="C1444" s="61">
        <v>2020</v>
      </c>
      <c r="D1444" s="61">
        <v>9</v>
      </c>
      <c r="E1444" s="62">
        <v>15</v>
      </c>
    </row>
    <row r="1445" spans="1:5" x14ac:dyDescent="0.25">
      <c r="A1445" s="63" t="s">
        <v>5</v>
      </c>
      <c r="B1445" s="64" t="s">
        <v>84</v>
      </c>
      <c r="C1445" s="64">
        <v>2020</v>
      </c>
      <c r="D1445" s="64">
        <v>9</v>
      </c>
      <c r="E1445" s="65">
        <v>20</v>
      </c>
    </row>
    <row r="1446" spans="1:5" x14ac:dyDescent="0.25">
      <c r="A1446" s="60" t="s">
        <v>5</v>
      </c>
      <c r="B1446" s="61" t="s">
        <v>4</v>
      </c>
      <c r="C1446" s="61">
        <v>2020</v>
      </c>
      <c r="D1446" s="61">
        <v>9</v>
      </c>
      <c r="E1446" s="62">
        <v>68</v>
      </c>
    </row>
    <row r="1447" spans="1:5" x14ac:dyDescent="0.25">
      <c r="A1447" s="63" t="s">
        <v>5</v>
      </c>
      <c r="B1447" s="64" t="s">
        <v>85</v>
      </c>
      <c r="C1447" s="64">
        <v>2020</v>
      </c>
      <c r="D1447" s="64">
        <v>9</v>
      </c>
      <c r="E1447" s="65">
        <v>63</v>
      </c>
    </row>
    <row r="1448" spans="1:5" x14ac:dyDescent="0.25">
      <c r="A1448" s="60" t="s">
        <v>5</v>
      </c>
      <c r="B1448" s="61" t="s">
        <v>86</v>
      </c>
      <c r="C1448" s="61">
        <v>2020</v>
      </c>
      <c r="D1448" s="61">
        <v>9</v>
      </c>
      <c r="E1448" s="62">
        <v>38</v>
      </c>
    </row>
    <row r="1449" spans="1:5" x14ac:dyDescent="0.25">
      <c r="A1449" s="63" t="s">
        <v>5</v>
      </c>
      <c r="B1449" s="64" t="s">
        <v>87</v>
      </c>
      <c r="C1449" s="64">
        <v>2020</v>
      </c>
      <c r="D1449" s="64">
        <v>9</v>
      </c>
      <c r="E1449" s="65">
        <v>35</v>
      </c>
    </row>
    <row r="1450" spans="1:5" x14ac:dyDescent="0.25">
      <c r="A1450" s="60" t="s">
        <v>5</v>
      </c>
      <c r="B1450" s="61" t="s">
        <v>88</v>
      </c>
      <c r="C1450" s="61">
        <v>2020</v>
      </c>
      <c r="D1450" s="61">
        <v>9</v>
      </c>
      <c r="E1450" s="62">
        <v>44</v>
      </c>
    </row>
    <row r="1451" spans="1:5" x14ac:dyDescent="0.25">
      <c r="A1451" s="63" t="s">
        <v>5</v>
      </c>
      <c r="B1451" s="64" t="s">
        <v>89</v>
      </c>
      <c r="C1451" s="64">
        <v>2020</v>
      </c>
      <c r="D1451" s="64">
        <v>9</v>
      </c>
      <c r="E1451" s="65">
        <v>66</v>
      </c>
    </row>
    <row r="1452" spans="1:5" x14ac:dyDescent="0.25">
      <c r="A1452" s="60" t="s">
        <v>5</v>
      </c>
      <c r="B1452" s="61" t="s">
        <v>90</v>
      </c>
      <c r="C1452" s="61">
        <v>2020</v>
      </c>
      <c r="D1452" s="61">
        <v>9</v>
      </c>
      <c r="E1452" s="62">
        <v>11</v>
      </c>
    </row>
    <row r="1453" spans="1:5" x14ac:dyDescent="0.25">
      <c r="A1453" s="63" t="s">
        <v>5</v>
      </c>
      <c r="B1453" s="64" t="s">
        <v>91</v>
      </c>
      <c r="C1453" s="64">
        <v>2020</v>
      </c>
      <c r="D1453" s="64">
        <v>9</v>
      </c>
      <c r="E1453" s="65">
        <v>34</v>
      </c>
    </row>
    <row r="1454" spans="1:5" x14ac:dyDescent="0.25">
      <c r="A1454" s="60" t="s">
        <v>5</v>
      </c>
      <c r="B1454" s="61" t="s">
        <v>13</v>
      </c>
      <c r="C1454" s="61">
        <v>2020</v>
      </c>
      <c r="D1454" s="61">
        <v>10</v>
      </c>
      <c r="E1454" s="62">
        <v>0</v>
      </c>
    </row>
    <row r="1455" spans="1:5" x14ac:dyDescent="0.25">
      <c r="A1455" s="63" t="s">
        <v>5</v>
      </c>
      <c r="B1455" s="64" t="s">
        <v>158</v>
      </c>
      <c r="C1455" s="64">
        <v>2020</v>
      </c>
      <c r="D1455" s="64">
        <v>10</v>
      </c>
      <c r="E1455" s="65">
        <v>18</v>
      </c>
    </row>
    <row r="1456" spans="1:5" x14ac:dyDescent="0.25">
      <c r="A1456" s="60" t="s">
        <v>5</v>
      </c>
      <c r="B1456" s="61" t="s">
        <v>15</v>
      </c>
      <c r="C1456" s="61">
        <v>2020</v>
      </c>
      <c r="D1456" s="61">
        <v>10</v>
      </c>
      <c r="E1456" s="62">
        <v>0</v>
      </c>
    </row>
    <row r="1457" spans="1:5" x14ac:dyDescent="0.25">
      <c r="A1457" s="63" t="s">
        <v>5</v>
      </c>
      <c r="B1457" s="64" t="s">
        <v>16</v>
      </c>
      <c r="C1457" s="64">
        <v>2020</v>
      </c>
      <c r="D1457" s="64">
        <v>10</v>
      </c>
      <c r="E1457" s="65">
        <v>33</v>
      </c>
    </row>
    <row r="1458" spans="1:5" x14ac:dyDescent="0.25">
      <c r="A1458" s="60" t="s">
        <v>5</v>
      </c>
      <c r="B1458" s="61" t="s">
        <v>17</v>
      </c>
      <c r="C1458" s="61">
        <v>2020</v>
      </c>
      <c r="D1458" s="61">
        <v>10</v>
      </c>
      <c r="E1458" s="62">
        <v>0</v>
      </c>
    </row>
    <row r="1459" spans="1:5" x14ac:dyDescent="0.25">
      <c r="A1459" s="63" t="s">
        <v>5</v>
      </c>
      <c r="B1459" s="64" t="s">
        <v>18</v>
      </c>
      <c r="C1459" s="64">
        <v>2020</v>
      </c>
      <c r="D1459" s="64">
        <v>10</v>
      </c>
      <c r="E1459" s="65">
        <v>33</v>
      </c>
    </row>
    <row r="1460" spans="1:5" x14ac:dyDescent="0.25">
      <c r="A1460" s="60" t="s">
        <v>5</v>
      </c>
      <c r="B1460" s="61" t="s">
        <v>9</v>
      </c>
      <c r="C1460" s="61">
        <v>2020</v>
      </c>
      <c r="D1460" s="61">
        <v>10</v>
      </c>
      <c r="E1460" s="62">
        <v>32</v>
      </c>
    </row>
    <row r="1461" spans="1:5" x14ac:dyDescent="0.25">
      <c r="A1461" s="63" t="s">
        <v>5</v>
      </c>
      <c r="B1461" s="64" t="s">
        <v>19</v>
      </c>
      <c r="C1461" s="64">
        <v>2020</v>
      </c>
      <c r="D1461" s="64">
        <v>10</v>
      </c>
      <c r="E1461" s="65">
        <v>43</v>
      </c>
    </row>
    <row r="1462" spans="1:5" x14ac:dyDescent="0.25">
      <c r="A1462" s="60" t="s">
        <v>5</v>
      </c>
      <c r="B1462" s="61" t="s">
        <v>20</v>
      </c>
      <c r="C1462" s="61">
        <v>2020</v>
      </c>
      <c r="D1462" s="61">
        <v>10</v>
      </c>
      <c r="E1462" s="62">
        <v>14</v>
      </c>
    </row>
    <row r="1463" spans="1:5" x14ac:dyDescent="0.25">
      <c r="A1463" s="63" t="s">
        <v>5</v>
      </c>
      <c r="B1463" s="64" t="s">
        <v>21</v>
      </c>
      <c r="C1463" s="64">
        <v>2020</v>
      </c>
      <c r="D1463" s="64">
        <v>10</v>
      </c>
      <c r="E1463" s="65">
        <v>42</v>
      </c>
    </row>
    <row r="1464" spans="1:5" x14ac:dyDescent="0.25">
      <c r="A1464" s="60" t="s">
        <v>5</v>
      </c>
      <c r="B1464" s="61" t="s">
        <v>22</v>
      </c>
      <c r="C1464" s="61">
        <v>2020</v>
      </c>
      <c r="D1464" s="61">
        <v>10</v>
      </c>
      <c r="E1464" s="62">
        <v>0</v>
      </c>
    </row>
    <row r="1465" spans="1:5" x14ac:dyDescent="0.25">
      <c r="A1465" s="63" t="s">
        <v>5</v>
      </c>
      <c r="B1465" s="64" t="s">
        <v>23</v>
      </c>
      <c r="C1465" s="64">
        <v>2020</v>
      </c>
      <c r="D1465" s="64">
        <v>10</v>
      </c>
      <c r="E1465" s="65">
        <v>57</v>
      </c>
    </row>
    <row r="1466" spans="1:5" x14ac:dyDescent="0.25">
      <c r="A1466" s="60" t="s">
        <v>5</v>
      </c>
      <c r="B1466" s="61" t="s">
        <v>1</v>
      </c>
      <c r="C1466" s="61">
        <v>2020</v>
      </c>
      <c r="D1466" s="61">
        <v>10</v>
      </c>
      <c r="E1466" s="62">
        <v>75</v>
      </c>
    </row>
    <row r="1467" spans="1:5" x14ac:dyDescent="0.25">
      <c r="A1467" s="63" t="s">
        <v>5</v>
      </c>
      <c r="B1467" s="64" t="s">
        <v>24</v>
      </c>
      <c r="C1467" s="64">
        <v>2020</v>
      </c>
      <c r="D1467" s="64">
        <v>10</v>
      </c>
      <c r="E1467" s="65">
        <v>16</v>
      </c>
    </row>
    <row r="1468" spans="1:5" x14ac:dyDescent="0.25">
      <c r="A1468" s="60" t="s">
        <v>5</v>
      </c>
      <c r="B1468" s="61" t="s">
        <v>67</v>
      </c>
      <c r="C1468" s="61">
        <v>2020</v>
      </c>
      <c r="D1468" s="61">
        <v>10</v>
      </c>
      <c r="E1468" s="62">
        <v>16</v>
      </c>
    </row>
    <row r="1469" spans="1:5" x14ac:dyDescent="0.25">
      <c r="A1469" s="63" t="s">
        <v>5</v>
      </c>
      <c r="B1469" s="64" t="s">
        <v>3</v>
      </c>
      <c r="C1469" s="64">
        <v>2020</v>
      </c>
      <c r="D1469" s="64">
        <v>10</v>
      </c>
      <c r="E1469" s="65">
        <v>50</v>
      </c>
    </row>
    <row r="1470" spans="1:5" x14ac:dyDescent="0.25">
      <c r="A1470" s="60" t="s">
        <v>5</v>
      </c>
      <c r="B1470" s="61" t="s">
        <v>68</v>
      </c>
      <c r="C1470" s="61">
        <v>2020</v>
      </c>
      <c r="D1470" s="61">
        <v>10</v>
      </c>
      <c r="E1470" s="62">
        <v>9</v>
      </c>
    </row>
    <row r="1471" spans="1:5" x14ac:dyDescent="0.25">
      <c r="A1471" s="63" t="s">
        <v>5</v>
      </c>
      <c r="B1471" s="64" t="s">
        <v>10</v>
      </c>
      <c r="C1471" s="64">
        <v>2020</v>
      </c>
      <c r="D1471" s="64">
        <v>10</v>
      </c>
      <c r="E1471" s="65">
        <v>54</v>
      </c>
    </row>
    <row r="1472" spans="1:5" x14ac:dyDescent="0.25">
      <c r="A1472" s="60" t="s">
        <v>5</v>
      </c>
      <c r="B1472" s="61" t="s">
        <v>69</v>
      </c>
      <c r="C1472" s="61">
        <v>2020</v>
      </c>
      <c r="D1472" s="61">
        <v>10</v>
      </c>
      <c r="E1472" s="62">
        <v>46</v>
      </c>
    </row>
    <row r="1473" spans="1:5" x14ac:dyDescent="0.25">
      <c r="A1473" s="63" t="s">
        <v>5</v>
      </c>
      <c r="B1473" s="64" t="s">
        <v>70</v>
      </c>
      <c r="C1473" s="64">
        <v>2020</v>
      </c>
      <c r="D1473" s="64">
        <v>10</v>
      </c>
      <c r="E1473" s="65">
        <v>3</v>
      </c>
    </row>
    <row r="1474" spans="1:5" x14ac:dyDescent="0.25">
      <c r="A1474" s="60" t="s">
        <v>5</v>
      </c>
      <c r="B1474" s="61" t="s">
        <v>71</v>
      </c>
      <c r="C1474" s="61">
        <v>2020</v>
      </c>
      <c r="D1474" s="61">
        <v>10</v>
      </c>
      <c r="E1474" s="62">
        <v>30</v>
      </c>
    </row>
    <row r="1475" spans="1:5" x14ac:dyDescent="0.25">
      <c r="A1475" s="63" t="s">
        <v>5</v>
      </c>
      <c r="B1475" s="64" t="s">
        <v>74</v>
      </c>
      <c r="C1475" s="64">
        <v>2020</v>
      </c>
      <c r="D1475" s="64">
        <v>10</v>
      </c>
      <c r="E1475" s="65">
        <v>60</v>
      </c>
    </row>
    <row r="1476" spans="1:5" x14ac:dyDescent="0.25">
      <c r="A1476" s="60" t="s">
        <v>5</v>
      </c>
      <c r="B1476" s="61" t="s">
        <v>75</v>
      </c>
      <c r="C1476" s="61">
        <v>2020</v>
      </c>
      <c r="D1476" s="61">
        <v>10</v>
      </c>
      <c r="E1476" s="62">
        <v>64</v>
      </c>
    </row>
    <row r="1477" spans="1:5" x14ac:dyDescent="0.25">
      <c r="A1477" s="63" t="s">
        <v>5</v>
      </c>
      <c r="B1477" s="64" t="s">
        <v>76</v>
      </c>
      <c r="C1477" s="64">
        <v>2020</v>
      </c>
      <c r="D1477" s="64">
        <v>10</v>
      </c>
      <c r="E1477" s="65">
        <v>22</v>
      </c>
    </row>
    <row r="1478" spans="1:5" x14ac:dyDescent="0.25">
      <c r="A1478" s="60" t="s">
        <v>5</v>
      </c>
      <c r="B1478" s="61" t="s">
        <v>77</v>
      </c>
      <c r="C1478" s="61">
        <v>2020</v>
      </c>
      <c r="D1478" s="61">
        <v>10</v>
      </c>
      <c r="E1478" s="62">
        <v>0</v>
      </c>
    </row>
    <row r="1479" spans="1:5" x14ac:dyDescent="0.25">
      <c r="A1479" s="63" t="s">
        <v>5</v>
      </c>
      <c r="B1479" s="64" t="s">
        <v>11</v>
      </c>
      <c r="C1479" s="64">
        <v>2020</v>
      </c>
      <c r="D1479" s="64">
        <v>10</v>
      </c>
      <c r="E1479" s="65">
        <v>41</v>
      </c>
    </row>
    <row r="1480" spans="1:5" x14ac:dyDescent="0.25">
      <c r="A1480" s="60" t="s">
        <v>5</v>
      </c>
      <c r="B1480" s="61" t="s">
        <v>78</v>
      </c>
      <c r="C1480" s="61">
        <v>2020</v>
      </c>
      <c r="D1480" s="61">
        <v>10</v>
      </c>
      <c r="E1480" s="62">
        <v>6</v>
      </c>
    </row>
    <row r="1481" spans="1:5" x14ac:dyDescent="0.25">
      <c r="A1481" s="63" t="s">
        <v>5</v>
      </c>
      <c r="B1481" s="64" t="s">
        <v>2</v>
      </c>
      <c r="C1481" s="64">
        <v>2020</v>
      </c>
      <c r="D1481" s="64">
        <v>10</v>
      </c>
      <c r="E1481" s="65">
        <v>34</v>
      </c>
    </row>
    <row r="1482" spans="1:5" x14ac:dyDescent="0.25">
      <c r="A1482" s="60" t="s">
        <v>5</v>
      </c>
      <c r="B1482" s="61" t="s">
        <v>12</v>
      </c>
      <c r="C1482" s="61">
        <v>2020</v>
      </c>
      <c r="D1482" s="61">
        <v>10</v>
      </c>
      <c r="E1482" s="62">
        <v>21</v>
      </c>
    </row>
    <row r="1483" spans="1:5" x14ac:dyDescent="0.25">
      <c r="A1483" s="63" t="s">
        <v>5</v>
      </c>
      <c r="B1483" s="64" t="s">
        <v>79</v>
      </c>
      <c r="C1483" s="64">
        <v>2020</v>
      </c>
      <c r="D1483" s="64">
        <v>10</v>
      </c>
      <c r="E1483" s="65">
        <v>20</v>
      </c>
    </row>
    <row r="1484" spans="1:5" x14ac:dyDescent="0.25">
      <c r="A1484" s="60" t="s">
        <v>5</v>
      </c>
      <c r="B1484" s="61" t="s">
        <v>80</v>
      </c>
      <c r="C1484" s="61">
        <v>2020</v>
      </c>
      <c r="D1484" s="61">
        <v>10</v>
      </c>
      <c r="E1484" s="62">
        <v>19</v>
      </c>
    </row>
    <row r="1485" spans="1:5" x14ac:dyDescent="0.25">
      <c r="A1485" s="63" t="s">
        <v>5</v>
      </c>
      <c r="B1485" s="64" t="s">
        <v>81</v>
      </c>
      <c r="C1485" s="64">
        <v>2020</v>
      </c>
      <c r="D1485" s="64">
        <v>10</v>
      </c>
      <c r="E1485" s="65">
        <v>7</v>
      </c>
    </row>
    <row r="1486" spans="1:5" x14ac:dyDescent="0.25">
      <c r="A1486" s="60" t="s">
        <v>5</v>
      </c>
      <c r="B1486" s="61" t="s">
        <v>82</v>
      </c>
      <c r="C1486" s="61">
        <v>2020</v>
      </c>
      <c r="D1486" s="61">
        <v>10</v>
      </c>
      <c r="E1486" s="62">
        <v>15</v>
      </c>
    </row>
    <row r="1487" spans="1:5" x14ac:dyDescent="0.25">
      <c r="A1487" s="63" t="s">
        <v>5</v>
      </c>
      <c r="B1487" s="64" t="s">
        <v>0</v>
      </c>
      <c r="C1487" s="64">
        <v>2020</v>
      </c>
      <c r="D1487" s="64">
        <v>10</v>
      </c>
      <c r="E1487" s="65">
        <v>38</v>
      </c>
    </row>
    <row r="1488" spans="1:5" x14ac:dyDescent="0.25">
      <c r="A1488" s="60" t="s">
        <v>5</v>
      </c>
      <c r="B1488" s="61" t="s">
        <v>83</v>
      </c>
      <c r="C1488" s="61">
        <v>2020</v>
      </c>
      <c r="D1488" s="61">
        <v>10</v>
      </c>
      <c r="E1488" s="62">
        <v>12</v>
      </c>
    </row>
    <row r="1489" spans="1:5" x14ac:dyDescent="0.25">
      <c r="A1489" s="63" t="s">
        <v>5</v>
      </c>
      <c r="B1489" s="64" t="s">
        <v>84</v>
      </c>
      <c r="C1489" s="64">
        <v>2020</v>
      </c>
      <c r="D1489" s="64">
        <v>10</v>
      </c>
      <c r="E1489" s="65">
        <v>22</v>
      </c>
    </row>
    <row r="1490" spans="1:5" x14ac:dyDescent="0.25">
      <c r="A1490" s="60" t="s">
        <v>5</v>
      </c>
      <c r="B1490" s="61" t="s">
        <v>4</v>
      </c>
      <c r="C1490" s="61">
        <v>2020</v>
      </c>
      <c r="D1490" s="61">
        <v>10</v>
      </c>
      <c r="E1490" s="62">
        <v>65</v>
      </c>
    </row>
    <row r="1491" spans="1:5" x14ac:dyDescent="0.25">
      <c r="A1491" s="63" t="s">
        <v>5</v>
      </c>
      <c r="B1491" s="64" t="s">
        <v>85</v>
      </c>
      <c r="C1491" s="64">
        <v>2020</v>
      </c>
      <c r="D1491" s="64">
        <v>10</v>
      </c>
      <c r="E1491" s="65">
        <v>78</v>
      </c>
    </row>
    <row r="1492" spans="1:5" x14ac:dyDescent="0.25">
      <c r="A1492" s="60" t="s">
        <v>5</v>
      </c>
      <c r="B1492" s="61" t="s">
        <v>86</v>
      </c>
      <c r="C1492" s="61">
        <v>2020</v>
      </c>
      <c r="D1492" s="61">
        <v>10</v>
      </c>
      <c r="E1492" s="62">
        <v>41</v>
      </c>
    </row>
    <row r="1493" spans="1:5" x14ac:dyDescent="0.25">
      <c r="A1493" s="63" t="s">
        <v>5</v>
      </c>
      <c r="B1493" s="64" t="s">
        <v>87</v>
      </c>
      <c r="C1493" s="64">
        <v>2020</v>
      </c>
      <c r="D1493" s="64">
        <v>10</v>
      </c>
      <c r="E1493" s="65">
        <v>13</v>
      </c>
    </row>
    <row r="1494" spans="1:5" x14ac:dyDescent="0.25">
      <c r="A1494" s="60" t="s">
        <v>5</v>
      </c>
      <c r="B1494" s="61" t="s">
        <v>88</v>
      </c>
      <c r="C1494" s="61">
        <v>2020</v>
      </c>
      <c r="D1494" s="61">
        <v>10</v>
      </c>
      <c r="E1494" s="62">
        <v>44</v>
      </c>
    </row>
    <row r="1495" spans="1:5" x14ac:dyDescent="0.25">
      <c r="A1495" s="63" t="s">
        <v>5</v>
      </c>
      <c r="B1495" s="64" t="s">
        <v>89</v>
      </c>
      <c r="C1495" s="64">
        <v>2020</v>
      </c>
      <c r="D1495" s="64">
        <v>10</v>
      </c>
      <c r="E1495" s="65">
        <v>57</v>
      </c>
    </row>
    <row r="1496" spans="1:5" x14ac:dyDescent="0.25">
      <c r="A1496" s="60" t="s">
        <v>5</v>
      </c>
      <c r="B1496" s="61" t="s">
        <v>90</v>
      </c>
      <c r="C1496" s="61">
        <v>2020</v>
      </c>
      <c r="D1496" s="61">
        <v>10</v>
      </c>
      <c r="E1496" s="62">
        <v>10</v>
      </c>
    </row>
    <row r="1497" spans="1:5" x14ac:dyDescent="0.25">
      <c r="A1497" s="63" t="s">
        <v>5</v>
      </c>
      <c r="B1497" s="64" t="s">
        <v>91</v>
      </c>
      <c r="C1497" s="64">
        <v>2020</v>
      </c>
      <c r="D1497" s="64">
        <v>10</v>
      </c>
      <c r="E1497" s="65">
        <v>29</v>
      </c>
    </row>
    <row r="1498" spans="1:5" x14ac:dyDescent="0.25">
      <c r="A1498" s="60" t="s">
        <v>5</v>
      </c>
      <c r="B1498" s="61" t="s">
        <v>13</v>
      </c>
      <c r="C1498" s="61">
        <v>2020</v>
      </c>
      <c r="D1498" s="61">
        <v>11</v>
      </c>
      <c r="E1498" s="62">
        <v>0</v>
      </c>
    </row>
    <row r="1499" spans="1:5" x14ac:dyDescent="0.25">
      <c r="A1499" s="63" t="s">
        <v>5</v>
      </c>
      <c r="B1499" s="64" t="s">
        <v>158</v>
      </c>
      <c r="C1499" s="64">
        <v>2020</v>
      </c>
      <c r="D1499" s="64">
        <v>11</v>
      </c>
      <c r="E1499" s="65">
        <v>20</v>
      </c>
    </row>
    <row r="1500" spans="1:5" x14ac:dyDescent="0.25">
      <c r="A1500" s="60" t="s">
        <v>5</v>
      </c>
      <c r="B1500" s="61" t="s">
        <v>15</v>
      </c>
      <c r="C1500" s="61">
        <v>2020</v>
      </c>
      <c r="D1500" s="61">
        <v>11</v>
      </c>
      <c r="E1500" s="62">
        <v>6</v>
      </c>
    </row>
    <row r="1501" spans="1:5" x14ac:dyDescent="0.25">
      <c r="A1501" s="63" t="s">
        <v>5</v>
      </c>
      <c r="B1501" s="64" t="s">
        <v>16</v>
      </c>
      <c r="C1501" s="64">
        <v>2020</v>
      </c>
      <c r="D1501" s="64">
        <v>11</v>
      </c>
      <c r="E1501" s="65">
        <v>49</v>
      </c>
    </row>
    <row r="1502" spans="1:5" x14ac:dyDescent="0.25">
      <c r="A1502" s="60" t="s">
        <v>5</v>
      </c>
      <c r="B1502" s="61" t="s">
        <v>17</v>
      </c>
      <c r="C1502" s="61">
        <v>2020</v>
      </c>
      <c r="D1502" s="61">
        <v>11</v>
      </c>
      <c r="E1502" s="62">
        <v>0</v>
      </c>
    </row>
    <row r="1503" spans="1:5" x14ac:dyDescent="0.25">
      <c r="A1503" s="63" t="s">
        <v>5</v>
      </c>
      <c r="B1503" s="64" t="s">
        <v>18</v>
      </c>
      <c r="C1503" s="64">
        <v>2020</v>
      </c>
      <c r="D1503" s="64">
        <v>11</v>
      </c>
      <c r="E1503" s="65">
        <v>27</v>
      </c>
    </row>
    <row r="1504" spans="1:5" x14ac:dyDescent="0.25">
      <c r="A1504" s="60" t="s">
        <v>5</v>
      </c>
      <c r="B1504" s="61" t="s">
        <v>9</v>
      </c>
      <c r="C1504" s="61">
        <v>2020</v>
      </c>
      <c r="D1504" s="61">
        <v>11</v>
      </c>
      <c r="E1504" s="62">
        <v>39</v>
      </c>
    </row>
    <row r="1505" spans="1:5" x14ac:dyDescent="0.25">
      <c r="A1505" s="63" t="s">
        <v>5</v>
      </c>
      <c r="B1505" s="64" t="s">
        <v>19</v>
      </c>
      <c r="C1505" s="64">
        <v>2020</v>
      </c>
      <c r="D1505" s="64">
        <v>11</v>
      </c>
      <c r="E1505" s="65">
        <v>34</v>
      </c>
    </row>
    <row r="1506" spans="1:5" x14ac:dyDescent="0.25">
      <c r="A1506" s="60" t="s">
        <v>5</v>
      </c>
      <c r="B1506" s="61" t="s">
        <v>20</v>
      </c>
      <c r="C1506" s="61">
        <v>2020</v>
      </c>
      <c r="D1506" s="61">
        <v>11</v>
      </c>
      <c r="E1506" s="62">
        <v>16</v>
      </c>
    </row>
    <row r="1507" spans="1:5" x14ac:dyDescent="0.25">
      <c r="A1507" s="63" t="s">
        <v>5</v>
      </c>
      <c r="B1507" s="64" t="s">
        <v>21</v>
      </c>
      <c r="C1507" s="64">
        <v>2020</v>
      </c>
      <c r="D1507" s="64">
        <v>11</v>
      </c>
      <c r="E1507" s="65">
        <v>35</v>
      </c>
    </row>
    <row r="1508" spans="1:5" x14ac:dyDescent="0.25">
      <c r="A1508" s="60" t="s">
        <v>5</v>
      </c>
      <c r="B1508" s="61" t="s">
        <v>22</v>
      </c>
      <c r="C1508" s="61">
        <v>2020</v>
      </c>
      <c r="D1508" s="61">
        <v>11</v>
      </c>
      <c r="E1508" s="62">
        <v>0</v>
      </c>
    </row>
    <row r="1509" spans="1:5" x14ac:dyDescent="0.25">
      <c r="A1509" s="63" t="s">
        <v>5</v>
      </c>
      <c r="B1509" s="64" t="s">
        <v>23</v>
      </c>
      <c r="C1509" s="64">
        <v>2020</v>
      </c>
      <c r="D1509" s="64">
        <v>11</v>
      </c>
      <c r="E1509" s="65">
        <v>57</v>
      </c>
    </row>
    <row r="1510" spans="1:5" x14ac:dyDescent="0.25">
      <c r="A1510" s="60" t="s">
        <v>5</v>
      </c>
      <c r="B1510" s="61" t="s">
        <v>1</v>
      </c>
      <c r="C1510" s="61">
        <v>2020</v>
      </c>
      <c r="D1510" s="61">
        <v>11</v>
      </c>
      <c r="E1510" s="62">
        <v>82</v>
      </c>
    </row>
    <row r="1511" spans="1:5" x14ac:dyDescent="0.25">
      <c r="A1511" s="63" t="s">
        <v>5</v>
      </c>
      <c r="B1511" s="64" t="s">
        <v>24</v>
      </c>
      <c r="C1511" s="64">
        <v>2020</v>
      </c>
      <c r="D1511" s="64">
        <v>11</v>
      </c>
      <c r="E1511" s="65">
        <v>30</v>
      </c>
    </row>
    <row r="1512" spans="1:5" x14ac:dyDescent="0.25">
      <c r="A1512" s="60" t="s">
        <v>5</v>
      </c>
      <c r="B1512" s="61" t="s">
        <v>67</v>
      </c>
      <c r="C1512" s="61">
        <v>2020</v>
      </c>
      <c r="D1512" s="61">
        <v>11</v>
      </c>
      <c r="E1512" s="62">
        <v>16</v>
      </c>
    </row>
    <row r="1513" spans="1:5" x14ac:dyDescent="0.25">
      <c r="A1513" s="63" t="s">
        <v>5</v>
      </c>
      <c r="B1513" s="64" t="s">
        <v>3</v>
      </c>
      <c r="C1513" s="64">
        <v>2020</v>
      </c>
      <c r="D1513" s="64">
        <v>11</v>
      </c>
      <c r="E1513" s="65">
        <v>25</v>
      </c>
    </row>
    <row r="1514" spans="1:5" x14ac:dyDescent="0.25">
      <c r="A1514" s="60" t="s">
        <v>5</v>
      </c>
      <c r="B1514" s="61" t="s">
        <v>68</v>
      </c>
      <c r="C1514" s="61">
        <v>2020</v>
      </c>
      <c r="D1514" s="61">
        <v>11</v>
      </c>
      <c r="E1514" s="62">
        <v>5</v>
      </c>
    </row>
    <row r="1515" spans="1:5" x14ac:dyDescent="0.25">
      <c r="A1515" s="63" t="s">
        <v>5</v>
      </c>
      <c r="B1515" s="64" t="s">
        <v>10</v>
      </c>
      <c r="C1515" s="64">
        <v>2020</v>
      </c>
      <c r="D1515" s="64">
        <v>11</v>
      </c>
      <c r="E1515" s="65">
        <v>68</v>
      </c>
    </row>
    <row r="1516" spans="1:5" x14ac:dyDescent="0.25">
      <c r="A1516" s="60" t="s">
        <v>5</v>
      </c>
      <c r="B1516" s="61" t="s">
        <v>69</v>
      </c>
      <c r="C1516" s="61">
        <v>2020</v>
      </c>
      <c r="D1516" s="61">
        <v>11</v>
      </c>
      <c r="E1516" s="62">
        <v>77</v>
      </c>
    </row>
    <row r="1517" spans="1:5" x14ac:dyDescent="0.25">
      <c r="A1517" s="63" t="s">
        <v>5</v>
      </c>
      <c r="B1517" s="64" t="s">
        <v>70</v>
      </c>
      <c r="C1517" s="64">
        <v>2020</v>
      </c>
      <c r="D1517" s="64">
        <v>11</v>
      </c>
      <c r="E1517" s="65">
        <v>0</v>
      </c>
    </row>
    <row r="1518" spans="1:5" x14ac:dyDescent="0.25">
      <c r="A1518" s="60" t="s">
        <v>5</v>
      </c>
      <c r="B1518" s="61" t="s">
        <v>71</v>
      </c>
      <c r="C1518" s="61">
        <v>2020</v>
      </c>
      <c r="D1518" s="61">
        <v>11</v>
      </c>
      <c r="E1518" s="62">
        <v>13</v>
      </c>
    </row>
    <row r="1519" spans="1:5" x14ac:dyDescent="0.25">
      <c r="A1519" s="63" t="s">
        <v>5</v>
      </c>
      <c r="B1519" s="64" t="s">
        <v>74</v>
      </c>
      <c r="C1519" s="64">
        <v>2020</v>
      </c>
      <c r="D1519" s="64">
        <v>11</v>
      </c>
      <c r="E1519" s="65">
        <v>51</v>
      </c>
    </row>
    <row r="1520" spans="1:5" x14ac:dyDescent="0.25">
      <c r="A1520" s="60" t="s">
        <v>5</v>
      </c>
      <c r="B1520" s="61" t="s">
        <v>75</v>
      </c>
      <c r="C1520" s="61">
        <v>2020</v>
      </c>
      <c r="D1520" s="61">
        <v>11</v>
      </c>
      <c r="E1520" s="62">
        <v>62</v>
      </c>
    </row>
    <row r="1521" spans="1:5" x14ac:dyDescent="0.25">
      <c r="A1521" s="63" t="s">
        <v>5</v>
      </c>
      <c r="B1521" s="64" t="s">
        <v>76</v>
      </c>
      <c r="C1521" s="64">
        <v>2020</v>
      </c>
      <c r="D1521" s="64">
        <v>11</v>
      </c>
      <c r="E1521" s="65">
        <v>22</v>
      </c>
    </row>
    <row r="1522" spans="1:5" x14ac:dyDescent="0.25">
      <c r="A1522" s="60" t="s">
        <v>5</v>
      </c>
      <c r="B1522" s="61" t="s">
        <v>77</v>
      </c>
      <c r="C1522" s="61">
        <v>2020</v>
      </c>
      <c r="D1522" s="61">
        <v>11</v>
      </c>
      <c r="E1522" s="62">
        <v>0</v>
      </c>
    </row>
    <row r="1523" spans="1:5" x14ac:dyDescent="0.25">
      <c r="A1523" s="63" t="s">
        <v>5</v>
      </c>
      <c r="B1523" s="64" t="s">
        <v>11</v>
      </c>
      <c r="C1523" s="64">
        <v>2020</v>
      </c>
      <c r="D1523" s="64">
        <v>11</v>
      </c>
      <c r="E1523" s="65">
        <v>49</v>
      </c>
    </row>
    <row r="1524" spans="1:5" x14ac:dyDescent="0.25">
      <c r="A1524" s="60" t="s">
        <v>5</v>
      </c>
      <c r="B1524" s="61" t="s">
        <v>78</v>
      </c>
      <c r="C1524" s="61">
        <v>2020</v>
      </c>
      <c r="D1524" s="61">
        <v>11</v>
      </c>
      <c r="E1524" s="62">
        <v>8</v>
      </c>
    </row>
    <row r="1525" spans="1:5" x14ac:dyDescent="0.25">
      <c r="A1525" s="63" t="s">
        <v>5</v>
      </c>
      <c r="B1525" s="64" t="s">
        <v>2</v>
      </c>
      <c r="C1525" s="64">
        <v>2020</v>
      </c>
      <c r="D1525" s="64">
        <v>11</v>
      </c>
      <c r="E1525" s="65">
        <v>25</v>
      </c>
    </row>
    <row r="1526" spans="1:5" x14ac:dyDescent="0.25">
      <c r="A1526" s="60" t="s">
        <v>5</v>
      </c>
      <c r="B1526" s="61" t="s">
        <v>12</v>
      </c>
      <c r="C1526" s="61">
        <v>2020</v>
      </c>
      <c r="D1526" s="61">
        <v>11</v>
      </c>
      <c r="E1526" s="62">
        <v>7</v>
      </c>
    </row>
    <row r="1527" spans="1:5" x14ac:dyDescent="0.25">
      <c r="A1527" s="63" t="s">
        <v>5</v>
      </c>
      <c r="B1527" s="64" t="s">
        <v>79</v>
      </c>
      <c r="C1527" s="64">
        <v>2020</v>
      </c>
      <c r="D1527" s="64">
        <v>11</v>
      </c>
      <c r="E1527" s="65">
        <v>19</v>
      </c>
    </row>
    <row r="1528" spans="1:5" x14ac:dyDescent="0.25">
      <c r="A1528" s="60" t="s">
        <v>5</v>
      </c>
      <c r="B1528" s="61" t="s">
        <v>80</v>
      </c>
      <c r="C1528" s="61">
        <v>2020</v>
      </c>
      <c r="D1528" s="61">
        <v>11</v>
      </c>
      <c r="E1528" s="62">
        <v>13</v>
      </c>
    </row>
    <row r="1529" spans="1:5" x14ac:dyDescent="0.25">
      <c r="A1529" s="63" t="s">
        <v>5</v>
      </c>
      <c r="B1529" s="64" t="s">
        <v>81</v>
      </c>
      <c r="C1529" s="64">
        <v>2020</v>
      </c>
      <c r="D1529" s="64">
        <v>11</v>
      </c>
      <c r="E1529" s="65">
        <v>10</v>
      </c>
    </row>
    <row r="1530" spans="1:5" x14ac:dyDescent="0.25">
      <c r="A1530" s="60" t="s">
        <v>5</v>
      </c>
      <c r="B1530" s="61" t="s">
        <v>82</v>
      </c>
      <c r="C1530" s="61">
        <v>2020</v>
      </c>
      <c r="D1530" s="61">
        <v>11</v>
      </c>
      <c r="E1530" s="62">
        <v>15</v>
      </c>
    </row>
    <row r="1531" spans="1:5" x14ac:dyDescent="0.25">
      <c r="A1531" s="63" t="s">
        <v>5</v>
      </c>
      <c r="B1531" s="64" t="s">
        <v>0</v>
      </c>
      <c r="C1531" s="64">
        <v>2020</v>
      </c>
      <c r="D1531" s="64">
        <v>11</v>
      </c>
      <c r="E1531" s="65">
        <v>49</v>
      </c>
    </row>
    <row r="1532" spans="1:5" x14ac:dyDescent="0.25">
      <c r="A1532" s="60" t="s">
        <v>5</v>
      </c>
      <c r="B1532" s="61" t="s">
        <v>83</v>
      </c>
      <c r="C1532" s="61">
        <v>2020</v>
      </c>
      <c r="D1532" s="61">
        <v>11</v>
      </c>
      <c r="E1532" s="62">
        <v>14</v>
      </c>
    </row>
    <row r="1533" spans="1:5" x14ac:dyDescent="0.25">
      <c r="A1533" s="63" t="s">
        <v>5</v>
      </c>
      <c r="B1533" s="64" t="s">
        <v>84</v>
      </c>
      <c r="C1533" s="64">
        <v>2020</v>
      </c>
      <c r="D1533" s="64">
        <v>11</v>
      </c>
      <c r="E1533" s="65">
        <v>10</v>
      </c>
    </row>
    <row r="1534" spans="1:5" x14ac:dyDescent="0.25">
      <c r="A1534" s="60" t="s">
        <v>5</v>
      </c>
      <c r="B1534" s="61" t="s">
        <v>4</v>
      </c>
      <c r="C1534" s="61">
        <v>2020</v>
      </c>
      <c r="D1534" s="61">
        <v>11</v>
      </c>
      <c r="E1534" s="62">
        <v>63</v>
      </c>
    </row>
    <row r="1535" spans="1:5" x14ac:dyDescent="0.25">
      <c r="A1535" s="63" t="s">
        <v>5</v>
      </c>
      <c r="B1535" s="64" t="s">
        <v>85</v>
      </c>
      <c r="C1535" s="64">
        <v>2020</v>
      </c>
      <c r="D1535" s="64">
        <v>11</v>
      </c>
      <c r="E1535" s="65">
        <v>76</v>
      </c>
    </row>
    <row r="1536" spans="1:5" x14ac:dyDescent="0.25">
      <c r="A1536" s="60" t="s">
        <v>5</v>
      </c>
      <c r="B1536" s="61" t="s">
        <v>86</v>
      </c>
      <c r="C1536" s="61">
        <v>2020</v>
      </c>
      <c r="D1536" s="61">
        <v>11</v>
      </c>
      <c r="E1536" s="62">
        <v>32</v>
      </c>
    </row>
    <row r="1537" spans="1:5" x14ac:dyDescent="0.25">
      <c r="A1537" s="63" t="s">
        <v>5</v>
      </c>
      <c r="B1537" s="64" t="s">
        <v>87</v>
      </c>
      <c r="C1537" s="64">
        <v>2020</v>
      </c>
      <c r="D1537" s="64">
        <v>11</v>
      </c>
      <c r="E1537" s="65">
        <v>27</v>
      </c>
    </row>
    <row r="1538" spans="1:5" x14ac:dyDescent="0.25">
      <c r="A1538" s="60" t="s">
        <v>5</v>
      </c>
      <c r="B1538" s="61" t="s">
        <v>88</v>
      </c>
      <c r="C1538" s="61">
        <v>2020</v>
      </c>
      <c r="D1538" s="61">
        <v>11</v>
      </c>
      <c r="E1538" s="62">
        <v>35</v>
      </c>
    </row>
    <row r="1539" spans="1:5" x14ac:dyDescent="0.25">
      <c r="A1539" s="63" t="s">
        <v>5</v>
      </c>
      <c r="B1539" s="64" t="s">
        <v>89</v>
      </c>
      <c r="C1539" s="64">
        <v>2020</v>
      </c>
      <c r="D1539" s="64">
        <v>11</v>
      </c>
      <c r="E1539" s="65">
        <v>51</v>
      </c>
    </row>
    <row r="1540" spans="1:5" x14ac:dyDescent="0.25">
      <c r="A1540" s="60" t="s">
        <v>5</v>
      </c>
      <c r="B1540" s="61" t="s">
        <v>90</v>
      </c>
      <c r="C1540" s="61">
        <v>2020</v>
      </c>
      <c r="D1540" s="61">
        <v>11</v>
      </c>
      <c r="E1540" s="62">
        <v>14</v>
      </c>
    </row>
    <row r="1541" spans="1:5" x14ac:dyDescent="0.25">
      <c r="A1541" s="63" t="s">
        <v>5</v>
      </c>
      <c r="B1541" s="64" t="s">
        <v>91</v>
      </c>
      <c r="C1541" s="64">
        <v>2020</v>
      </c>
      <c r="D1541" s="64">
        <v>11</v>
      </c>
      <c r="E1541" s="65">
        <v>39</v>
      </c>
    </row>
    <row r="1542" spans="1:5" x14ac:dyDescent="0.25">
      <c r="A1542" s="60" t="s">
        <v>5</v>
      </c>
      <c r="B1542" s="61" t="s">
        <v>13</v>
      </c>
      <c r="C1542" s="61">
        <v>2020</v>
      </c>
      <c r="D1542" s="61">
        <v>12</v>
      </c>
      <c r="E1542" s="62">
        <v>0</v>
      </c>
    </row>
    <row r="1543" spans="1:5" x14ac:dyDescent="0.25">
      <c r="A1543" s="63" t="s">
        <v>5</v>
      </c>
      <c r="B1543" s="64" t="s">
        <v>158</v>
      </c>
      <c r="C1543" s="64">
        <v>2020</v>
      </c>
      <c r="D1543" s="64">
        <v>12</v>
      </c>
      <c r="E1543" s="65">
        <v>12</v>
      </c>
    </row>
    <row r="1544" spans="1:5" x14ac:dyDescent="0.25">
      <c r="A1544" s="60" t="s">
        <v>5</v>
      </c>
      <c r="B1544" s="61" t="s">
        <v>15</v>
      </c>
      <c r="C1544" s="61">
        <v>2020</v>
      </c>
      <c r="D1544" s="61">
        <v>12</v>
      </c>
      <c r="E1544" s="62">
        <v>2</v>
      </c>
    </row>
    <row r="1545" spans="1:5" x14ac:dyDescent="0.25">
      <c r="A1545" s="63" t="s">
        <v>5</v>
      </c>
      <c r="B1545" s="64" t="s">
        <v>16</v>
      </c>
      <c r="C1545" s="64">
        <v>2020</v>
      </c>
      <c r="D1545" s="64">
        <v>12</v>
      </c>
      <c r="E1545" s="65">
        <v>39</v>
      </c>
    </row>
    <row r="1546" spans="1:5" x14ac:dyDescent="0.25">
      <c r="A1546" s="60" t="s">
        <v>5</v>
      </c>
      <c r="B1546" s="61" t="s">
        <v>17</v>
      </c>
      <c r="C1546" s="61">
        <v>2020</v>
      </c>
      <c r="D1546" s="61">
        <v>12</v>
      </c>
      <c r="E1546" s="62">
        <v>0</v>
      </c>
    </row>
    <row r="1547" spans="1:5" x14ac:dyDescent="0.25">
      <c r="A1547" s="63" t="s">
        <v>5</v>
      </c>
      <c r="B1547" s="64" t="s">
        <v>18</v>
      </c>
      <c r="C1547" s="64">
        <v>2020</v>
      </c>
      <c r="D1547" s="64">
        <v>12</v>
      </c>
      <c r="E1547" s="65">
        <v>25</v>
      </c>
    </row>
    <row r="1548" spans="1:5" x14ac:dyDescent="0.25">
      <c r="A1548" s="60" t="s">
        <v>5</v>
      </c>
      <c r="B1548" s="61" t="s">
        <v>9</v>
      </c>
      <c r="C1548" s="61">
        <v>2020</v>
      </c>
      <c r="D1548" s="61">
        <v>12</v>
      </c>
      <c r="E1548" s="62">
        <v>34</v>
      </c>
    </row>
    <row r="1549" spans="1:5" x14ac:dyDescent="0.25">
      <c r="A1549" s="63" t="s">
        <v>5</v>
      </c>
      <c r="B1549" s="64" t="s">
        <v>19</v>
      </c>
      <c r="C1549" s="64">
        <v>2020</v>
      </c>
      <c r="D1549" s="64">
        <v>12</v>
      </c>
      <c r="E1549" s="65">
        <v>17</v>
      </c>
    </row>
    <row r="1550" spans="1:5" x14ac:dyDescent="0.25">
      <c r="A1550" s="60" t="s">
        <v>5</v>
      </c>
      <c r="B1550" s="61" t="s">
        <v>20</v>
      </c>
      <c r="C1550" s="61">
        <v>2020</v>
      </c>
      <c r="D1550" s="61">
        <v>12</v>
      </c>
      <c r="E1550" s="62">
        <v>10</v>
      </c>
    </row>
    <row r="1551" spans="1:5" x14ac:dyDescent="0.25">
      <c r="A1551" s="63" t="s">
        <v>5</v>
      </c>
      <c r="B1551" s="64" t="s">
        <v>21</v>
      </c>
      <c r="C1551" s="64">
        <v>2020</v>
      </c>
      <c r="D1551" s="64">
        <v>12</v>
      </c>
      <c r="E1551" s="65">
        <v>27</v>
      </c>
    </row>
    <row r="1552" spans="1:5" x14ac:dyDescent="0.25">
      <c r="A1552" s="60" t="s">
        <v>5</v>
      </c>
      <c r="B1552" s="61" t="s">
        <v>22</v>
      </c>
      <c r="C1552" s="61">
        <v>2020</v>
      </c>
      <c r="D1552" s="61">
        <v>12</v>
      </c>
      <c r="E1552" s="62">
        <v>3</v>
      </c>
    </row>
    <row r="1553" spans="1:5" x14ac:dyDescent="0.25">
      <c r="A1553" s="63" t="s">
        <v>5</v>
      </c>
      <c r="B1553" s="64" t="s">
        <v>23</v>
      </c>
      <c r="C1553" s="64">
        <v>2020</v>
      </c>
      <c r="D1553" s="64">
        <v>12</v>
      </c>
      <c r="E1553" s="65">
        <v>40</v>
      </c>
    </row>
    <row r="1554" spans="1:5" x14ac:dyDescent="0.25">
      <c r="A1554" s="60" t="s">
        <v>5</v>
      </c>
      <c r="B1554" s="61" t="s">
        <v>1</v>
      </c>
      <c r="C1554" s="61">
        <v>2020</v>
      </c>
      <c r="D1554" s="61">
        <v>12</v>
      </c>
      <c r="E1554" s="62">
        <v>66</v>
      </c>
    </row>
    <row r="1555" spans="1:5" x14ac:dyDescent="0.25">
      <c r="A1555" s="63" t="s">
        <v>5</v>
      </c>
      <c r="B1555" s="64" t="s">
        <v>24</v>
      </c>
      <c r="C1555" s="64">
        <v>2020</v>
      </c>
      <c r="D1555" s="64">
        <v>12</v>
      </c>
      <c r="E1555" s="65">
        <v>31</v>
      </c>
    </row>
    <row r="1556" spans="1:5" x14ac:dyDescent="0.25">
      <c r="A1556" s="60" t="s">
        <v>5</v>
      </c>
      <c r="B1556" s="61" t="s">
        <v>67</v>
      </c>
      <c r="C1556" s="61">
        <v>2020</v>
      </c>
      <c r="D1556" s="61">
        <v>12</v>
      </c>
      <c r="E1556" s="62">
        <v>17</v>
      </c>
    </row>
    <row r="1557" spans="1:5" x14ac:dyDescent="0.25">
      <c r="A1557" s="63" t="s">
        <v>5</v>
      </c>
      <c r="B1557" s="64" t="s">
        <v>3</v>
      </c>
      <c r="C1557" s="64">
        <v>2020</v>
      </c>
      <c r="D1557" s="64">
        <v>12</v>
      </c>
      <c r="E1557" s="65">
        <v>20</v>
      </c>
    </row>
    <row r="1558" spans="1:5" x14ac:dyDescent="0.25">
      <c r="A1558" s="60" t="s">
        <v>5</v>
      </c>
      <c r="B1558" s="61" t="s">
        <v>68</v>
      </c>
      <c r="C1558" s="61">
        <v>2020</v>
      </c>
      <c r="D1558" s="61">
        <v>12</v>
      </c>
      <c r="E1558" s="62">
        <v>13</v>
      </c>
    </row>
    <row r="1559" spans="1:5" x14ac:dyDescent="0.25">
      <c r="A1559" s="63" t="s">
        <v>5</v>
      </c>
      <c r="B1559" s="64" t="s">
        <v>10</v>
      </c>
      <c r="C1559" s="64">
        <v>2020</v>
      </c>
      <c r="D1559" s="64">
        <v>12</v>
      </c>
      <c r="E1559" s="65">
        <v>58</v>
      </c>
    </row>
    <row r="1560" spans="1:5" x14ac:dyDescent="0.25">
      <c r="A1560" s="60" t="s">
        <v>5</v>
      </c>
      <c r="B1560" s="61" t="s">
        <v>69</v>
      </c>
      <c r="C1560" s="61">
        <v>2020</v>
      </c>
      <c r="D1560" s="61">
        <v>12</v>
      </c>
      <c r="E1560" s="62">
        <v>62</v>
      </c>
    </row>
    <row r="1561" spans="1:5" x14ac:dyDescent="0.25">
      <c r="A1561" s="63" t="s">
        <v>5</v>
      </c>
      <c r="B1561" s="64" t="s">
        <v>70</v>
      </c>
      <c r="C1561" s="64">
        <v>2020</v>
      </c>
      <c r="D1561" s="64">
        <v>12</v>
      </c>
      <c r="E1561" s="65">
        <v>0</v>
      </c>
    </row>
    <row r="1562" spans="1:5" x14ac:dyDescent="0.25">
      <c r="A1562" s="60" t="s">
        <v>5</v>
      </c>
      <c r="B1562" s="61" t="s">
        <v>71</v>
      </c>
      <c r="C1562" s="61">
        <v>2020</v>
      </c>
      <c r="D1562" s="61">
        <v>12</v>
      </c>
      <c r="E1562" s="62">
        <v>10</v>
      </c>
    </row>
    <row r="1563" spans="1:5" x14ac:dyDescent="0.25">
      <c r="A1563" s="63" t="s">
        <v>5</v>
      </c>
      <c r="B1563" s="64" t="s">
        <v>74</v>
      </c>
      <c r="C1563" s="64">
        <v>2020</v>
      </c>
      <c r="D1563" s="64">
        <v>12</v>
      </c>
      <c r="E1563" s="65">
        <v>41</v>
      </c>
    </row>
    <row r="1564" spans="1:5" x14ac:dyDescent="0.25">
      <c r="A1564" s="60" t="s">
        <v>5</v>
      </c>
      <c r="B1564" s="61" t="s">
        <v>75</v>
      </c>
      <c r="C1564" s="61">
        <v>2020</v>
      </c>
      <c r="D1564" s="61">
        <v>12</v>
      </c>
      <c r="E1564" s="62">
        <v>45</v>
      </c>
    </row>
    <row r="1565" spans="1:5" x14ac:dyDescent="0.25">
      <c r="A1565" s="63" t="s">
        <v>5</v>
      </c>
      <c r="B1565" s="64" t="s">
        <v>76</v>
      </c>
      <c r="C1565" s="64">
        <v>2020</v>
      </c>
      <c r="D1565" s="64">
        <v>12</v>
      </c>
      <c r="E1565" s="65">
        <v>22</v>
      </c>
    </row>
    <row r="1566" spans="1:5" x14ac:dyDescent="0.25">
      <c r="A1566" s="60" t="s">
        <v>5</v>
      </c>
      <c r="B1566" s="61" t="s">
        <v>77</v>
      </c>
      <c r="C1566" s="61">
        <v>2020</v>
      </c>
      <c r="D1566" s="61">
        <v>12</v>
      </c>
      <c r="E1566" s="62">
        <v>0</v>
      </c>
    </row>
    <row r="1567" spans="1:5" x14ac:dyDescent="0.25">
      <c r="A1567" s="63" t="s">
        <v>5</v>
      </c>
      <c r="B1567" s="64" t="s">
        <v>11</v>
      </c>
      <c r="C1567" s="64">
        <v>2020</v>
      </c>
      <c r="D1567" s="64">
        <v>12</v>
      </c>
      <c r="E1567" s="65">
        <v>39</v>
      </c>
    </row>
    <row r="1568" spans="1:5" x14ac:dyDescent="0.25">
      <c r="A1568" s="60" t="s">
        <v>5</v>
      </c>
      <c r="B1568" s="61" t="s">
        <v>78</v>
      </c>
      <c r="C1568" s="61">
        <v>2020</v>
      </c>
      <c r="D1568" s="61">
        <v>12</v>
      </c>
      <c r="E1568" s="62">
        <v>6</v>
      </c>
    </row>
    <row r="1569" spans="1:5" x14ac:dyDescent="0.25">
      <c r="A1569" s="63" t="s">
        <v>5</v>
      </c>
      <c r="B1569" s="64" t="s">
        <v>2</v>
      </c>
      <c r="C1569" s="64">
        <v>2020</v>
      </c>
      <c r="D1569" s="64">
        <v>12</v>
      </c>
      <c r="E1569" s="65">
        <v>24</v>
      </c>
    </row>
    <row r="1570" spans="1:5" x14ac:dyDescent="0.25">
      <c r="A1570" s="60" t="s">
        <v>5</v>
      </c>
      <c r="B1570" s="61" t="s">
        <v>12</v>
      </c>
      <c r="C1570" s="61">
        <v>2020</v>
      </c>
      <c r="D1570" s="61">
        <v>12</v>
      </c>
      <c r="E1570" s="62">
        <v>6</v>
      </c>
    </row>
    <row r="1571" spans="1:5" x14ac:dyDescent="0.25">
      <c r="A1571" s="63" t="s">
        <v>5</v>
      </c>
      <c r="B1571" s="64" t="s">
        <v>79</v>
      </c>
      <c r="C1571" s="64">
        <v>2020</v>
      </c>
      <c r="D1571" s="64">
        <v>12</v>
      </c>
      <c r="E1571" s="65">
        <v>22</v>
      </c>
    </row>
    <row r="1572" spans="1:5" x14ac:dyDescent="0.25">
      <c r="A1572" s="60" t="s">
        <v>5</v>
      </c>
      <c r="B1572" s="61" t="s">
        <v>80</v>
      </c>
      <c r="C1572" s="61">
        <v>2020</v>
      </c>
      <c r="D1572" s="61">
        <v>12</v>
      </c>
      <c r="E1572" s="62">
        <v>14</v>
      </c>
    </row>
    <row r="1573" spans="1:5" x14ac:dyDescent="0.25">
      <c r="A1573" s="63" t="s">
        <v>5</v>
      </c>
      <c r="B1573" s="64" t="s">
        <v>81</v>
      </c>
      <c r="C1573" s="64">
        <v>2020</v>
      </c>
      <c r="D1573" s="64">
        <v>12</v>
      </c>
      <c r="E1573" s="65">
        <v>3</v>
      </c>
    </row>
    <row r="1574" spans="1:5" x14ac:dyDescent="0.25">
      <c r="A1574" s="60" t="s">
        <v>5</v>
      </c>
      <c r="B1574" s="61" t="s">
        <v>82</v>
      </c>
      <c r="C1574" s="61">
        <v>2020</v>
      </c>
      <c r="D1574" s="61">
        <v>12</v>
      </c>
      <c r="E1574" s="62">
        <v>4</v>
      </c>
    </row>
    <row r="1575" spans="1:5" x14ac:dyDescent="0.25">
      <c r="A1575" s="63" t="s">
        <v>5</v>
      </c>
      <c r="B1575" s="64" t="s">
        <v>0</v>
      </c>
      <c r="C1575" s="64">
        <v>2020</v>
      </c>
      <c r="D1575" s="64">
        <v>12</v>
      </c>
      <c r="E1575" s="65">
        <v>38</v>
      </c>
    </row>
    <row r="1576" spans="1:5" x14ac:dyDescent="0.25">
      <c r="A1576" s="60" t="s">
        <v>5</v>
      </c>
      <c r="B1576" s="61" t="s">
        <v>83</v>
      </c>
      <c r="C1576" s="61">
        <v>2020</v>
      </c>
      <c r="D1576" s="61">
        <v>12</v>
      </c>
      <c r="E1576" s="62">
        <v>15</v>
      </c>
    </row>
    <row r="1577" spans="1:5" x14ac:dyDescent="0.25">
      <c r="A1577" s="63" t="s">
        <v>5</v>
      </c>
      <c r="B1577" s="64" t="s">
        <v>84</v>
      </c>
      <c r="C1577" s="64">
        <v>2020</v>
      </c>
      <c r="D1577" s="64">
        <v>12</v>
      </c>
      <c r="E1577" s="65">
        <v>7</v>
      </c>
    </row>
    <row r="1578" spans="1:5" x14ac:dyDescent="0.25">
      <c r="A1578" s="60" t="s">
        <v>5</v>
      </c>
      <c r="B1578" s="61" t="s">
        <v>4</v>
      </c>
      <c r="C1578" s="61">
        <v>2020</v>
      </c>
      <c r="D1578" s="61">
        <v>12</v>
      </c>
      <c r="E1578" s="62">
        <v>40</v>
      </c>
    </row>
    <row r="1579" spans="1:5" x14ac:dyDescent="0.25">
      <c r="A1579" s="63" t="s">
        <v>5</v>
      </c>
      <c r="B1579" s="64" t="s">
        <v>85</v>
      </c>
      <c r="C1579" s="64">
        <v>2020</v>
      </c>
      <c r="D1579" s="64">
        <v>12</v>
      </c>
      <c r="E1579" s="65">
        <v>50</v>
      </c>
    </row>
    <row r="1580" spans="1:5" x14ac:dyDescent="0.25">
      <c r="A1580" s="60" t="s">
        <v>5</v>
      </c>
      <c r="B1580" s="61" t="s">
        <v>86</v>
      </c>
      <c r="C1580" s="61">
        <v>2020</v>
      </c>
      <c r="D1580" s="61">
        <v>12</v>
      </c>
      <c r="E1580" s="62">
        <v>24</v>
      </c>
    </row>
    <row r="1581" spans="1:5" x14ac:dyDescent="0.25">
      <c r="A1581" s="63" t="s">
        <v>5</v>
      </c>
      <c r="B1581" s="64" t="s">
        <v>87</v>
      </c>
      <c r="C1581" s="64">
        <v>2020</v>
      </c>
      <c r="D1581" s="64">
        <v>12</v>
      </c>
      <c r="E1581" s="65">
        <v>33</v>
      </c>
    </row>
    <row r="1582" spans="1:5" x14ac:dyDescent="0.25">
      <c r="A1582" s="60" t="s">
        <v>5</v>
      </c>
      <c r="B1582" s="61" t="s">
        <v>88</v>
      </c>
      <c r="C1582" s="61">
        <v>2020</v>
      </c>
      <c r="D1582" s="61">
        <v>12</v>
      </c>
      <c r="E1582" s="62">
        <v>29</v>
      </c>
    </row>
    <row r="1583" spans="1:5" x14ac:dyDescent="0.25">
      <c r="A1583" s="63" t="s">
        <v>5</v>
      </c>
      <c r="B1583" s="64" t="s">
        <v>89</v>
      </c>
      <c r="C1583" s="64">
        <v>2020</v>
      </c>
      <c r="D1583" s="64">
        <v>12</v>
      </c>
      <c r="E1583" s="65">
        <v>38</v>
      </c>
    </row>
    <row r="1584" spans="1:5" x14ac:dyDescent="0.25">
      <c r="A1584" s="60" t="s">
        <v>5</v>
      </c>
      <c r="B1584" s="61" t="s">
        <v>90</v>
      </c>
      <c r="C1584" s="61">
        <v>2020</v>
      </c>
      <c r="D1584" s="61">
        <v>12</v>
      </c>
      <c r="E1584" s="62">
        <v>18</v>
      </c>
    </row>
    <row r="1585" spans="1:5" x14ac:dyDescent="0.25">
      <c r="A1585" s="63" t="s">
        <v>5</v>
      </c>
      <c r="B1585" s="64" t="s">
        <v>91</v>
      </c>
      <c r="C1585" s="64">
        <v>2020</v>
      </c>
      <c r="D1585" s="64">
        <v>12</v>
      </c>
      <c r="E1585" s="65">
        <v>17</v>
      </c>
    </row>
    <row r="1586" spans="1:5" x14ac:dyDescent="0.25">
      <c r="A1586" s="60" t="s">
        <v>13</v>
      </c>
      <c r="B1586" s="61" t="s">
        <v>5</v>
      </c>
      <c r="C1586" s="61">
        <v>2020</v>
      </c>
      <c r="D1586" s="61">
        <v>1</v>
      </c>
      <c r="E1586" s="62">
        <v>0</v>
      </c>
    </row>
    <row r="1587" spans="1:5" x14ac:dyDescent="0.25">
      <c r="A1587" s="63" t="s">
        <v>158</v>
      </c>
      <c r="B1587" s="64" t="s">
        <v>5</v>
      </c>
      <c r="C1587" s="64">
        <v>2020</v>
      </c>
      <c r="D1587" s="64">
        <v>1</v>
      </c>
      <c r="E1587" s="65">
        <v>24</v>
      </c>
    </row>
    <row r="1588" spans="1:5" x14ac:dyDescent="0.25">
      <c r="A1588" s="60" t="s">
        <v>15</v>
      </c>
      <c r="B1588" s="61" t="s">
        <v>5</v>
      </c>
      <c r="C1588" s="61">
        <v>2020</v>
      </c>
      <c r="D1588" s="61">
        <v>1</v>
      </c>
      <c r="E1588" s="62">
        <v>0</v>
      </c>
    </row>
    <row r="1589" spans="1:5" x14ac:dyDescent="0.25">
      <c r="A1589" s="63" t="s">
        <v>16</v>
      </c>
      <c r="B1589" s="64" t="s">
        <v>5</v>
      </c>
      <c r="C1589" s="64">
        <v>2020</v>
      </c>
      <c r="D1589" s="64">
        <v>1</v>
      </c>
      <c r="E1589" s="65">
        <v>28</v>
      </c>
    </row>
    <row r="1590" spans="1:5" x14ac:dyDescent="0.25">
      <c r="A1590" s="60" t="s">
        <v>17</v>
      </c>
      <c r="B1590" s="61" t="s">
        <v>5</v>
      </c>
      <c r="C1590" s="61">
        <v>2020</v>
      </c>
      <c r="D1590" s="61">
        <v>1</v>
      </c>
      <c r="E1590" s="62">
        <v>0</v>
      </c>
    </row>
    <row r="1591" spans="1:5" x14ac:dyDescent="0.25">
      <c r="A1591" s="63" t="s">
        <v>18</v>
      </c>
      <c r="B1591" s="64" t="s">
        <v>5</v>
      </c>
      <c r="C1591" s="64">
        <v>2020</v>
      </c>
      <c r="D1591" s="64">
        <v>1</v>
      </c>
      <c r="E1591" s="65">
        <v>13</v>
      </c>
    </row>
    <row r="1592" spans="1:5" x14ac:dyDescent="0.25">
      <c r="A1592" s="60" t="s">
        <v>9</v>
      </c>
      <c r="B1592" s="61" t="s">
        <v>5</v>
      </c>
      <c r="C1592" s="61">
        <v>2020</v>
      </c>
      <c r="D1592" s="61">
        <v>1</v>
      </c>
      <c r="E1592" s="62">
        <v>35</v>
      </c>
    </row>
    <row r="1593" spans="1:5" x14ac:dyDescent="0.25">
      <c r="A1593" s="63" t="s">
        <v>19</v>
      </c>
      <c r="B1593" s="64" t="s">
        <v>5</v>
      </c>
      <c r="C1593" s="64">
        <v>2020</v>
      </c>
      <c r="D1593" s="64">
        <v>1</v>
      </c>
      <c r="E1593" s="65">
        <v>21</v>
      </c>
    </row>
    <row r="1594" spans="1:5" x14ac:dyDescent="0.25">
      <c r="A1594" s="60" t="s">
        <v>20</v>
      </c>
      <c r="B1594" s="61" t="s">
        <v>5</v>
      </c>
      <c r="C1594" s="61">
        <v>2020</v>
      </c>
      <c r="D1594" s="61">
        <v>1</v>
      </c>
      <c r="E1594" s="62">
        <v>51</v>
      </c>
    </row>
    <row r="1595" spans="1:5" x14ac:dyDescent="0.25">
      <c r="A1595" s="63" t="s">
        <v>21</v>
      </c>
      <c r="B1595" s="64" t="s">
        <v>5</v>
      </c>
      <c r="C1595" s="64">
        <v>2020</v>
      </c>
      <c r="D1595" s="64">
        <v>1</v>
      </c>
      <c r="E1595" s="65">
        <v>7</v>
      </c>
    </row>
    <row r="1596" spans="1:5" x14ac:dyDescent="0.25">
      <c r="A1596" s="60" t="s">
        <v>22</v>
      </c>
      <c r="B1596" s="61" t="s">
        <v>5</v>
      </c>
      <c r="C1596" s="61">
        <v>2020</v>
      </c>
      <c r="D1596" s="61">
        <v>1</v>
      </c>
      <c r="E1596" s="62">
        <v>0</v>
      </c>
    </row>
    <row r="1597" spans="1:5" x14ac:dyDescent="0.25">
      <c r="A1597" s="63" t="s">
        <v>23</v>
      </c>
      <c r="B1597" s="64" t="s">
        <v>5</v>
      </c>
      <c r="C1597" s="64">
        <v>2020</v>
      </c>
      <c r="D1597" s="64">
        <v>1</v>
      </c>
      <c r="E1597" s="65">
        <v>39</v>
      </c>
    </row>
    <row r="1598" spans="1:5" x14ac:dyDescent="0.25">
      <c r="A1598" s="60" t="s">
        <v>1</v>
      </c>
      <c r="B1598" s="61" t="s">
        <v>5</v>
      </c>
      <c r="C1598" s="61">
        <v>2020</v>
      </c>
      <c r="D1598" s="61">
        <v>1</v>
      </c>
      <c r="E1598" s="62">
        <v>34</v>
      </c>
    </row>
    <row r="1599" spans="1:5" x14ac:dyDescent="0.25">
      <c r="A1599" s="63" t="s">
        <v>24</v>
      </c>
      <c r="B1599" s="64" t="s">
        <v>5</v>
      </c>
      <c r="C1599" s="64">
        <v>2020</v>
      </c>
      <c r="D1599" s="64">
        <v>1</v>
      </c>
      <c r="E1599" s="65">
        <v>13</v>
      </c>
    </row>
    <row r="1600" spans="1:5" x14ac:dyDescent="0.25">
      <c r="A1600" s="60" t="s">
        <v>67</v>
      </c>
      <c r="B1600" s="61" t="s">
        <v>5</v>
      </c>
      <c r="C1600" s="61">
        <v>2020</v>
      </c>
      <c r="D1600" s="61">
        <v>1</v>
      </c>
      <c r="E1600" s="62">
        <v>8</v>
      </c>
    </row>
    <row r="1601" spans="1:5" x14ac:dyDescent="0.25">
      <c r="A1601" s="63" t="s">
        <v>3</v>
      </c>
      <c r="B1601" s="64" t="s">
        <v>5</v>
      </c>
      <c r="C1601" s="64">
        <v>2020</v>
      </c>
      <c r="D1601" s="64">
        <v>1</v>
      </c>
      <c r="E1601" s="65">
        <v>35</v>
      </c>
    </row>
    <row r="1602" spans="1:5" x14ac:dyDescent="0.25">
      <c r="A1602" s="60" t="s">
        <v>68</v>
      </c>
      <c r="B1602" s="61" t="s">
        <v>5</v>
      </c>
      <c r="C1602" s="61">
        <v>2020</v>
      </c>
      <c r="D1602" s="61">
        <v>1</v>
      </c>
      <c r="E1602" s="62">
        <v>31</v>
      </c>
    </row>
    <row r="1603" spans="1:5" x14ac:dyDescent="0.25">
      <c r="A1603" s="63" t="s">
        <v>10</v>
      </c>
      <c r="B1603" s="64" t="s">
        <v>5</v>
      </c>
      <c r="C1603" s="64">
        <v>2020</v>
      </c>
      <c r="D1603" s="64">
        <v>1</v>
      </c>
      <c r="E1603" s="65">
        <v>19</v>
      </c>
    </row>
    <row r="1604" spans="1:5" x14ac:dyDescent="0.25">
      <c r="A1604" s="60" t="s">
        <v>69</v>
      </c>
      <c r="B1604" s="61" t="s">
        <v>5</v>
      </c>
      <c r="C1604" s="61">
        <v>2020</v>
      </c>
      <c r="D1604" s="61">
        <v>1</v>
      </c>
      <c r="E1604" s="62">
        <v>20</v>
      </c>
    </row>
    <row r="1605" spans="1:5" x14ac:dyDescent="0.25">
      <c r="A1605" s="63" t="s">
        <v>70</v>
      </c>
      <c r="B1605" s="64" t="s">
        <v>5</v>
      </c>
      <c r="C1605" s="64">
        <v>2020</v>
      </c>
      <c r="D1605" s="64">
        <v>1</v>
      </c>
      <c r="E1605" s="65">
        <v>4</v>
      </c>
    </row>
    <row r="1606" spans="1:5" x14ac:dyDescent="0.25">
      <c r="A1606" s="60" t="s">
        <v>71</v>
      </c>
      <c r="B1606" s="61" t="s">
        <v>5</v>
      </c>
      <c r="C1606" s="61">
        <v>2020</v>
      </c>
      <c r="D1606" s="61">
        <v>1</v>
      </c>
      <c r="E1606" s="62">
        <v>50</v>
      </c>
    </row>
    <row r="1607" spans="1:5" x14ac:dyDescent="0.25">
      <c r="A1607" s="63" t="s">
        <v>74</v>
      </c>
      <c r="B1607" s="64" t="s">
        <v>5</v>
      </c>
      <c r="C1607" s="64">
        <v>2020</v>
      </c>
      <c r="D1607" s="64">
        <v>1</v>
      </c>
      <c r="E1607" s="65">
        <v>5</v>
      </c>
    </row>
    <row r="1608" spans="1:5" x14ac:dyDescent="0.25">
      <c r="A1608" s="60" t="s">
        <v>75</v>
      </c>
      <c r="B1608" s="61" t="s">
        <v>5</v>
      </c>
      <c r="C1608" s="61">
        <v>2020</v>
      </c>
      <c r="D1608" s="61">
        <v>1</v>
      </c>
      <c r="E1608" s="62">
        <v>5</v>
      </c>
    </row>
    <row r="1609" spans="1:5" x14ac:dyDescent="0.25">
      <c r="A1609" s="63" t="s">
        <v>76</v>
      </c>
      <c r="B1609" s="64" t="s">
        <v>5</v>
      </c>
      <c r="C1609" s="64">
        <v>2020</v>
      </c>
      <c r="D1609" s="64">
        <v>1</v>
      </c>
      <c r="E1609" s="65">
        <v>6</v>
      </c>
    </row>
    <row r="1610" spans="1:5" x14ac:dyDescent="0.25">
      <c r="A1610" s="60" t="s">
        <v>11</v>
      </c>
      <c r="B1610" s="61" t="s">
        <v>5</v>
      </c>
      <c r="C1610" s="61">
        <v>2020</v>
      </c>
      <c r="D1610" s="61">
        <v>1</v>
      </c>
      <c r="E1610" s="62">
        <v>39</v>
      </c>
    </row>
    <row r="1611" spans="1:5" x14ac:dyDescent="0.25">
      <c r="A1611" s="63" t="s">
        <v>78</v>
      </c>
      <c r="B1611" s="64" t="s">
        <v>5</v>
      </c>
      <c r="C1611" s="64">
        <v>2020</v>
      </c>
      <c r="D1611" s="64">
        <v>1</v>
      </c>
      <c r="E1611" s="65">
        <v>13</v>
      </c>
    </row>
    <row r="1612" spans="1:5" x14ac:dyDescent="0.25">
      <c r="A1612" s="60" t="s">
        <v>2</v>
      </c>
      <c r="B1612" s="61" t="s">
        <v>5</v>
      </c>
      <c r="C1612" s="61">
        <v>2020</v>
      </c>
      <c r="D1612" s="61">
        <v>1</v>
      </c>
      <c r="E1612" s="62">
        <v>45</v>
      </c>
    </row>
    <row r="1613" spans="1:5" x14ac:dyDescent="0.25">
      <c r="A1613" s="63" t="s">
        <v>12</v>
      </c>
      <c r="B1613" s="64" t="s">
        <v>5</v>
      </c>
      <c r="C1613" s="64">
        <v>2020</v>
      </c>
      <c r="D1613" s="64">
        <v>1</v>
      </c>
      <c r="E1613" s="65">
        <v>48</v>
      </c>
    </row>
    <row r="1614" spans="1:5" x14ac:dyDescent="0.25">
      <c r="A1614" s="60" t="s">
        <v>79</v>
      </c>
      <c r="B1614" s="61" t="s">
        <v>5</v>
      </c>
      <c r="C1614" s="61">
        <v>2020</v>
      </c>
      <c r="D1614" s="61">
        <v>1</v>
      </c>
      <c r="E1614" s="62">
        <v>33</v>
      </c>
    </row>
    <row r="1615" spans="1:5" x14ac:dyDescent="0.25">
      <c r="A1615" s="63" t="s">
        <v>80</v>
      </c>
      <c r="B1615" s="64" t="s">
        <v>5</v>
      </c>
      <c r="C1615" s="64">
        <v>2020</v>
      </c>
      <c r="D1615" s="64">
        <v>1</v>
      </c>
      <c r="E1615" s="65">
        <v>13</v>
      </c>
    </row>
    <row r="1616" spans="1:5" x14ac:dyDescent="0.25">
      <c r="A1616" s="60" t="s">
        <v>81</v>
      </c>
      <c r="B1616" s="61" t="s">
        <v>5</v>
      </c>
      <c r="C1616" s="61">
        <v>2020</v>
      </c>
      <c r="D1616" s="61">
        <v>1</v>
      </c>
      <c r="E1616" s="62">
        <v>0</v>
      </c>
    </row>
    <row r="1617" spans="1:5" x14ac:dyDescent="0.25">
      <c r="A1617" s="63" t="s">
        <v>82</v>
      </c>
      <c r="B1617" s="64" t="s">
        <v>5</v>
      </c>
      <c r="C1617" s="64">
        <v>2020</v>
      </c>
      <c r="D1617" s="64">
        <v>1</v>
      </c>
      <c r="E1617" s="65">
        <v>0</v>
      </c>
    </row>
    <row r="1618" spans="1:5" x14ac:dyDescent="0.25">
      <c r="A1618" s="60" t="s">
        <v>0</v>
      </c>
      <c r="B1618" s="61" t="s">
        <v>5</v>
      </c>
      <c r="C1618" s="61">
        <v>2020</v>
      </c>
      <c r="D1618" s="61">
        <v>1</v>
      </c>
      <c r="E1618" s="62">
        <v>44</v>
      </c>
    </row>
    <row r="1619" spans="1:5" x14ac:dyDescent="0.25">
      <c r="A1619" s="63" t="s">
        <v>83</v>
      </c>
      <c r="B1619" s="64" t="s">
        <v>5</v>
      </c>
      <c r="C1619" s="64">
        <v>2020</v>
      </c>
      <c r="D1619" s="64">
        <v>1</v>
      </c>
      <c r="E1619" s="65">
        <v>16</v>
      </c>
    </row>
    <row r="1620" spans="1:5" x14ac:dyDescent="0.25">
      <c r="A1620" s="60" t="s">
        <v>84</v>
      </c>
      <c r="B1620" s="61" t="s">
        <v>5</v>
      </c>
      <c r="C1620" s="61">
        <v>2020</v>
      </c>
      <c r="D1620" s="61">
        <v>1</v>
      </c>
      <c r="E1620" s="62">
        <v>23</v>
      </c>
    </row>
    <row r="1621" spans="1:5" x14ac:dyDescent="0.25">
      <c r="A1621" s="63" t="s">
        <v>4</v>
      </c>
      <c r="B1621" s="64" t="s">
        <v>5</v>
      </c>
      <c r="C1621" s="64">
        <v>2020</v>
      </c>
      <c r="D1621" s="64">
        <v>1</v>
      </c>
      <c r="E1621" s="65">
        <v>16</v>
      </c>
    </row>
    <row r="1622" spans="1:5" x14ac:dyDescent="0.25">
      <c r="A1622" s="60" t="s">
        <v>85</v>
      </c>
      <c r="B1622" s="61" t="s">
        <v>5</v>
      </c>
      <c r="C1622" s="61">
        <v>2020</v>
      </c>
      <c r="D1622" s="61">
        <v>1</v>
      </c>
      <c r="E1622" s="62">
        <v>9</v>
      </c>
    </row>
    <row r="1623" spans="1:5" x14ac:dyDescent="0.25">
      <c r="A1623" s="63" t="s">
        <v>86</v>
      </c>
      <c r="B1623" s="64" t="s">
        <v>5</v>
      </c>
      <c r="C1623" s="64">
        <v>2020</v>
      </c>
      <c r="D1623" s="64">
        <v>1</v>
      </c>
      <c r="E1623" s="65">
        <v>55</v>
      </c>
    </row>
    <row r="1624" spans="1:5" x14ac:dyDescent="0.25">
      <c r="A1624" s="60" t="s">
        <v>87</v>
      </c>
      <c r="B1624" s="61" t="s">
        <v>5</v>
      </c>
      <c r="C1624" s="61">
        <v>2020</v>
      </c>
      <c r="D1624" s="61">
        <v>1</v>
      </c>
      <c r="E1624" s="62">
        <v>47</v>
      </c>
    </row>
    <row r="1625" spans="1:5" x14ac:dyDescent="0.25">
      <c r="A1625" s="63" t="s">
        <v>88</v>
      </c>
      <c r="B1625" s="64" t="s">
        <v>5</v>
      </c>
      <c r="C1625" s="64">
        <v>2020</v>
      </c>
      <c r="D1625" s="64">
        <v>1</v>
      </c>
      <c r="E1625" s="65">
        <v>27</v>
      </c>
    </row>
    <row r="1626" spans="1:5" x14ac:dyDescent="0.25">
      <c r="A1626" s="60" t="s">
        <v>89</v>
      </c>
      <c r="B1626" s="61" t="s">
        <v>5</v>
      </c>
      <c r="C1626" s="61">
        <v>2020</v>
      </c>
      <c r="D1626" s="61">
        <v>1</v>
      </c>
      <c r="E1626" s="62">
        <v>38</v>
      </c>
    </row>
    <row r="1627" spans="1:5" x14ac:dyDescent="0.25">
      <c r="A1627" s="63" t="s">
        <v>90</v>
      </c>
      <c r="B1627" s="64" t="s">
        <v>5</v>
      </c>
      <c r="C1627" s="64">
        <v>2020</v>
      </c>
      <c r="D1627" s="64">
        <v>1</v>
      </c>
      <c r="E1627" s="65">
        <v>26</v>
      </c>
    </row>
    <row r="1628" spans="1:5" x14ac:dyDescent="0.25">
      <c r="A1628" s="60" t="s">
        <v>91</v>
      </c>
      <c r="B1628" s="61" t="s">
        <v>5</v>
      </c>
      <c r="C1628" s="61">
        <v>2020</v>
      </c>
      <c r="D1628" s="61">
        <v>1</v>
      </c>
      <c r="E1628" s="62">
        <v>35</v>
      </c>
    </row>
    <row r="1629" spans="1:5" x14ac:dyDescent="0.25">
      <c r="A1629" s="63" t="s">
        <v>13</v>
      </c>
      <c r="B1629" s="64" t="s">
        <v>5</v>
      </c>
      <c r="C1629" s="64">
        <v>2020</v>
      </c>
      <c r="D1629" s="64">
        <v>2</v>
      </c>
      <c r="E1629" s="65">
        <v>0</v>
      </c>
    </row>
    <row r="1630" spans="1:5" x14ac:dyDescent="0.25">
      <c r="A1630" s="60" t="s">
        <v>158</v>
      </c>
      <c r="B1630" s="61" t="s">
        <v>5</v>
      </c>
      <c r="C1630" s="61">
        <v>2020</v>
      </c>
      <c r="D1630" s="61">
        <v>2</v>
      </c>
      <c r="E1630" s="62">
        <v>16</v>
      </c>
    </row>
    <row r="1631" spans="1:5" x14ac:dyDescent="0.25">
      <c r="A1631" s="63" t="s">
        <v>15</v>
      </c>
      <c r="B1631" s="64" t="s">
        <v>5</v>
      </c>
      <c r="C1631" s="64">
        <v>2020</v>
      </c>
      <c r="D1631" s="64">
        <v>2</v>
      </c>
      <c r="E1631" s="65">
        <v>2</v>
      </c>
    </row>
    <row r="1632" spans="1:5" x14ac:dyDescent="0.25">
      <c r="A1632" s="60" t="s">
        <v>16</v>
      </c>
      <c r="B1632" s="61" t="s">
        <v>5</v>
      </c>
      <c r="C1632" s="61">
        <v>2020</v>
      </c>
      <c r="D1632" s="61">
        <v>2</v>
      </c>
      <c r="E1632" s="62">
        <v>11</v>
      </c>
    </row>
    <row r="1633" spans="1:5" x14ac:dyDescent="0.25">
      <c r="A1633" s="63" t="s">
        <v>17</v>
      </c>
      <c r="B1633" s="64" t="s">
        <v>5</v>
      </c>
      <c r="C1633" s="64">
        <v>2020</v>
      </c>
      <c r="D1633" s="64">
        <v>2</v>
      </c>
      <c r="E1633" s="65">
        <v>3</v>
      </c>
    </row>
    <row r="1634" spans="1:5" x14ac:dyDescent="0.25">
      <c r="A1634" s="60" t="s">
        <v>18</v>
      </c>
      <c r="B1634" s="61" t="s">
        <v>5</v>
      </c>
      <c r="C1634" s="61">
        <v>2020</v>
      </c>
      <c r="D1634" s="61">
        <v>2</v>
      </c>
      <c r="E1634" s="62">
        <v>0</v>
      </c>
    </row>
    <row r="1635" spans="1:5" x14ac:dyDescent="0.25">
      <c r="A1635" s="63" t="s">
        <v>9</v>
      </c>
      <c r="B1635" s="64" t="s">
        <v>5</v>
      </c>
      <c r="C1635" s="64">
        <v>2020</v>
      </c>
      <c r="D1635" s="64">
        <v>2</v>
      </c>
      <c r="E1635" s="65">
        <v>10</v>
      </c>
    </row>
    <row r="1636" spans="1:5" x14ac:dyDescent="0.25">
      <c r="A1636" s="60" t="s">
        <v>19</v>
      </c>
      <c r="B1636" s="61" t="s">
        <v>5</v>
      </c>
      <c r="C1636" s="61">
        <v>2020</v>
      </c>
      <c r="D1636" s="61">
        <v>2</v>
      </c>
      <c r="E1636" s="62">
        <v>19</v>
      </c>
    </row>
    <row r="1637" spans="1:5" x14ac:dyDescent="0.25">
      <c r="A1637" s="63" t="s">
        <v>20</v>
      </c>
      <c r="B1637" s="64" t="s">
        <v>5</v>
      </c>
      <c r="C1637" s="64">
        <v>2020</v>
      </c>
      <c r="D1637" s="64">
        <v>2</v>
      </c>
      <c r="E1637" s="65">
        <v>52</v>
      </c>
    </row>
    <row r="1638" spans="1:5" x14ac:dyDescent="0.25">
      <c r="A1638" s="60" t="s">
        <v>21</v>
      </c>
      <c r="B1638" s="61" t="s">
        <v>5</v>
      </c>
      <c r="C1638" s="61">
        <v>2020</v>
      </c>
      <c r="D1638" s="61">
        <v>2</v>
      </c>
      <c r="E1638" s="62">
        <v>2</v>
      </c>
    </row>
    <row r="1639" spans="1:5" x14ac:dyDescent="0.25">
      <c r="A1639" s="63" t="s">
        <v>22</v>
      </c>
      <c r="B1639" s="64" t="s">
        <v>5</v>
      </c>
      <c r="C1639" s="64">
        <v>2020</v>
      </c>
      <c r="D1639" s="64">
        <v>2</v>
      </c>
      <c r="E1639" s="65">
        <v>63</v>
      </c>
    </row>
    <row r="1640" spans="1:5" x14ac:dyDescent="0.25">
      <c r="A1640" s="60" t="s">
        <v>23</v>
      </c>
      <c r="B1640" s="61" t="s">
        <v>5</v>
      </c>
      <c r="C1640" s="61">
        <v>2020</v>
      </c>
      <c r="D1640" s="61">
        <v>2</v>
      </c>
      <c r="E1640" s="62">
        <v>19</v>
      </c>
    </row>
    <row r="1641" spans="1:5" x14ac:dyDescent="0.25">
      <c r="A1641" s="63" t="s">
        <v>1</v>
      </c>
      <c r="B1641" s="64" t="s">
        <v>5</v>
      </c>
      <c r="C1641" s="64">
        <v>2020</v>
      </c>
      <c r="D1641" s="64">
        <v>2</v>
      </c>
      <c r="E1641" s="65">
        <v>9</v>
      </c>
    </row>
    <row r="1642" spans="1:5" x14ac:dyDescent="0.25">
      <c r="A1642" s="60" t="s">
        <v>24</v>
      </c>
      <c r="B1642" s="61" t="s">
        <v>5</v>
      </c>
      <c r="C1642" s="61">
        <v>2020</v>
      </c>
      <c r="D1642" s="61">
        <v>2</v>
      </c>
      <c r="E1642" s="62">
        <v>3</v>
      </c>
    </row>
    <row r="1643" spans="1:5" x14ac:dyDescent="0.25">
      <c r="A1643" s="63" t="s">
        <v>67</v>
      </c>
      <c r="B1643" s="64" t="s">
        <v>5</v>
      </c>
      <c r="C1643" s="64">
        <v>2020</v>
      </c>
      <c r="D1643" s="64">
        <v>2</v>
      </c>
      <c r="E1643" s="65">
        <v>9</v>
      </c>
    </row>
    <row r="1644" spans="1:5" x14ac:dyDescent="0.25">
      <c r="A1644" s="60" t="s">
        <v>3</v>
      </c>
      <c r="B1644" s="61" t="s">
        <v>5</v>
      </c>
      <c r="C1644" s="61">
        <v>2020</v>
      </c>
      <c r="D1644" s="61">
        <v>2</v>
      </c>
      <c r="E1644" s="62">
        <v>22</v>
      </c>
    </row>
    <row r="1645" spans="1:5" x14ac:dyDescent="0.25">
      <c r="A1645" s="63" t="s">
        <v>68</v>
      </c>
      <c r="B1645" s="64" t="s">
        <v>5</v>
      </c>
      <c r="C1645" s="64">
        <v>2020</v>
      </c>
      <c r="D1645" s="64">
        <v>2</v>
      </c>
      <c r="E1645" s="65">
        <v>4</v>
      </c>
    </row>
    <row r="1646" spans="1:5" x14ac:dyDescent="0.25">
      <c r="A1646" s="60" t="s">
        <v>10</v>
      </c>
      <c r="B1646" s="61" t="s">
        <v>5</v>
      </c>
      <c r="C1646" s="61">
        <v>2020</v>
      </c>
      <c r="D1646" s="61">
        <v>2</v>
      </c>
      <c r="E1646" s="62">
        <v>6</v>
      </c>
    </row>
    <row r="1647" spans="1:5" x14ac:dyDescent="0.25">
      <c r="A1647" s="63" t="s">
        <v>69</v>
      </c>
      <c r="B1647" s="64" t="s">
        <v>5</v>
      </c>
      <c r="C1647" s="64">
        <v>2020</v>
      </c>
      <c r="D1647" s="64">
        <v>2</v>
      </c>
      <c r="E1647" s="65">
        <v>12</v>
      </c>
    </row>
    <row r="1648" spans="1:5" x14ac:dyDescent="0.25">
      <c r="A1648" s="60" t="s">
        <v>70</v>
      </c>
      <c r="B1648" s="61" t="s">
        <v>5</v>
      </c>
      <c r="C1648" s="61">
        <v>2020</v>
      </c>
      <c r="D1648" s="61">
        <v>2</v>
      </c>
      <c r="E1648" s="62">
        <v>6</v>
      </c>
    </row>
    <row r="1649" spans="1:5" x14ac:dyDescent="0.25">
      <c r="A1649" s="63" t="s">
        <v>71</v>
      </c>
      <c r="B1649" s="64" t="s">
        <v>5</v>
      </c>
      <c r="C1649" s="64">
        <v>2020</v>
      </c>
      <c r="D1649" s="64">
        <v>2</v>
      </c>
      <c r="E1649" s="65">
        <v>35</v>
      </c>
    </row>
    <row r="1650" spans="1:5" x14ac:dyDescent="0.25">
      <c r="A1650" s="60" t="s">
        <v>74</v>
      </c>
      <c r="B1650" s="61" t="s">
        <v>5</v>
      </c>
      <c r="C1650" s="61">
        <v>2020</v>
      </c>
      <c r="D1650" s="61">
        <v>2</v>
      </c>
      <c r="E1650" s="62">
        <v>5</v>
      </c>
    </row>
    <row r="1651" spans="1:5" x14ac:dyDescent="0.25">
      <c r="A1651" s="63" t="s">
        <v>75</v>
      </c>
      <c r="B1651" s="64" t="s">
        <v>5</v>
      </c>
      <c r="C1651" s="64">
        <v>2020</v>
      </c>
      <c r="D1651" s="64">
        <v>2</v>
      </c>
      <c r="E1651" s="65">
        <v>3</v>
      </c>
    </row>
    <row r="1652" spans="1:5" x14ac:dyDescent="0.25">
      <c r="A1652" s="60" t="s">
        <v>76</v>
      </c>
      <c r="B1652" s="61" t="s">
        <v>5</v>
      </c>
      <c r="C1652" s="61">
        <v>2020</v>
      </c>
      <c r="D1652" s="61">
        <v>2</v>
      </c>
      <c r="E1652" s="62">
        <v>18</v>
      </c>
    </row>
    <row r="1653" spans="1:5" x14ac:dyDescent="0.25">
      <c r="A1653" s="63" t="s">
        <v>11</v>
      </c>
      <c r="B1653" s="64" t="s">
        <v>5</v>
      </c>
      <c r="C1653" s="64">
        <v>2020</v>
      </c>
      <c r="D1653" s="64">
        <v>2</v>
      </c>
      <c r="E1653" s="65">
        <v>37</v>
      </c>
    </row>
    <row r="1654" spans="1:5" x14ac:dyDescent="0.25">
      <c r="A1654" s="60" t="s">
        <v>78</v>
      </c>
      <c r="B1654" s="61" t="s">
        <v>5</v>
      </c>
      <c r="C1654" s="61">
        <v>2020</v>
      </c>
      <c r="D1654" s="61">
        <v>2</v>
      </c>
      <c r="E1654" s="62">
        <v>4</v>
      </c>
    </row>
    <row r="1655" spans="1:5" x14ac:dyDescent="0.25">
      <c r="A1655" s="63" t="s">
        <v>2</v>
      </c>
      <c r="B1655" s="64" t="s">
        <v>5</v>
      </c>
      <c r="C1655" s="64">
        <v>2020</v>
      </c>
      <c r="D1655" s="64">
        <v>2</v>
      </c>
      <c r="E1655" s="65">
        <v>43</v>
      </c>
    </row>
    <row r="1656" spans="1:5" x14ac:dyDescent="0.25">
      <c r="A1656" s="60" t="s">
        <v>12</v>
      </c>
      <c r="B1656" s="61" t="s">
        <v>5</v>
      </c>
      <c r="C1656" s="61">
        <v>2020</v>
      </c>
      <c r="D1656" s="61">
        <v>2</v>
      </c>
      <c r="E1656" s="62">
        <v>16</v>
      </c>
    </row>
    <row r="1657" spans="1:5" x14ac:dyDescent="0.25">
      <c r="A1657" s="63" t="s">
        <v>79</v>
      </c>
      <c r="B1657" s="64" t="s">
        <v>5</v>
      </c>
      <c r="C1657" s="64">
        <v>2020</v>
      </c>
      <c r="D1657" s="64">
        <v>2</v>
      </c>
      <c r="E1657" s="65">
        <v>35</v>
      </c>
    </row>
    <row r="1658" spans="1:5" x14ac:dyDescent="0.25">
      <c r="A1658" s="60" t="s">
        <v>80</v>
      </c>
      <c r="B1658" s="61" t="s">
        <v>5</v>
      </c>
      <c r="C1658" s="61">
        <v>2020</v>
      </c>
      <c r="D1658" s="61">
        <v>2</v>
      </c>
      <c r="E1658" s="62">
        <v>0</v>
      </c>
    </row>
    <row r="1659" spans="1:5" x14ac:dyDescent="0.25">
      <c r="A1659" s="63" t="s">
        <v>81</v>
      </c>
      <c r="B1659" s="64" t="s">
        <v>5</v>
      </c>
      <c r="C1659" s="64">
        <v>2020</v>
      </c>
      <c r="D1659" s="64">
        <v>2</v>
      </c>
      <c r="E1659" s="65">
        <v>2</v>
      </c>
    </row>
    <row r="1660" spans="1:5" x14ac:dyDescent="0.25">
      <c r="A1660" s="60" t="s">
        <v>82</v>
      </c>
      <c r="B1660" s="61" t="s">
        <v>5</v>
      </c>
      <c r="C1660" s="61">
        <v>2020</v>
      </c>
      <c r="D1660" s="61">
        <v>2</v>
      </c>
      <c r="E1660" s="62">
        <v>0</v>
      </c>
    </row>
    <row r="1661" spans="1:5" x14ac:dyDescent="0.25">
      <c r="A1661" s="63" t="s">
        <v>0</v>
      </c>
      <c r="B1661" s="64" t="s">
        <v>5</v>
      </c>
      <c r="C1661" s="64">
        <v>2020</v>
      </c>
      <c r="D1661" s="64">
        <v>2</v>
      </c>
      <c r="E1661" s="65">
        <v>14</v>
      </c>
    </row>
    <row r="1662" spans="1:5" x14ac:dyDescent="0.25">
      <c r="A1662" s="60" t="s">
        <v>83</v>
      </c>
      <c r="B1662" s="61" t="s">
        <v>5</v>
      </c>
      <c r="C1662" s="61">
        <v>2020</v>
      </c>
      <c r="D1662" s="61">
        <v>2</v>
      </c>
      <c r="E1662" s="62">
        <v>13</v>
      </c>
    </row>
    <row r="1663" spans="1:5" x14ac:dyDescent="0.25">
      <c r="A1663" s="63" t="s">
        <v>84</v>
      </c>
      <c r="B1663" s="64" t="s">
        <v>5</v>
      </c>
      <c r="C1663" s="64">
        <v>2020</v>
      </c>
      <c r="D1663" s="64">
        <v>2</v>
      </c>
      <c r="E1663" s="65">
        <v>17</v>
      </c>
    </row>
    <row r="1664" spans="1:5" x14ac:dyDescent="0.25">
      <c r="A1664" s="60" t="s">
        <v>4</v>
      </c>
      <c r="B1664" s="61" t="s">
        <v>5</v>
      </c>
      <c r="C1664" s="61">
        <v>2020</v>
      </c>
      <c r="D1664" s="61">
        <v>2</v>
      </c>
      <c r="E1664" s="62">
        <v>8</v>
      </c>
    </row>
    <row r="1665" spans="1:5" x14ac:dyDescent="0.25">
      <c r="A1665" s="63" t="s">
        <v>85</v>
      </c>
      <c r="B1665" s="64" t="s">
        <v>5</v>
      </c>
      <c r="C1665" s="64">
        <v>2020</v>
      </c>
      <c r="D1665" s="64">
        <v>2</v>
      </c>
      <c r="E1665" s="65">
        <v>4</v>
      </c>
    </row>
    <row r="1666" spans="1:5" x14ac:dyDescent="0.25">
      <c r="A1666" s="60" t="s">
        <v>86</v>
      </c>
      <c r="B1666" s="61" t="s">
        <v>5</v>
      </c>
      <c r="C1666" s="61">
        <v>2020</v>
      </c>
      <c r="D1666" s="61">
        <v>2</v>
      </c>
      <c r="E1666" s="62">
        <v>61</v>
      </c>
    </row>
    <row r="1667" spans="1:5" x14ac:dyDescent="0.25">
      <c r="A1667" s="63" t="s">
        <v>87</v>
      </c>
      <c r="B1667" s="64" t="s">
        <v>5</v>
      </c>
      <c r="C1667" s="64">
        <v>2020</v>
      </c>
      <c r="D1667" s="64">
        <v>2</v>
      </c>
      <c r="E1667" s="65">
        <v>30</v>
      </c>
    </row>
    <row r="1668" spans="1:5" x14ac:dyDescent="0.25">
      <c r="A1668" s="60" t="s">
        <v>88</v>
      </c>
      <c r="B1668" s="61" t="s">
        <v>5</v>
      </c>
      <c r="C1668" s="61">
        <v>2020</v>
      </c>
      <c r="D1668" s="61">
        <v>2</v>
      </c>
      <c r="E1668" s="62">
        <v>18</v>
      </c>
    </row>
    <row r="1669" spans="1:5" x14ac:dyDescent="0.25">
      <c r="A1669" s="63" t="s">
        <v>89</v>
      </c>
      <c r="B1669" s="64" t="s">
        <v>5</v>
      </c>
      <c r="C1669" s="64">
        <v>2020</v>
      </c>
      <c r="D1669" s="64">
        <v>2</v>
      </c>
      <c r="E1669" s="65">
        <v>33</v>
      </c>
    </row>
    <row r="1670" spans="1:5" x14ac:dyDescent="0.25">
      <c r="A1670" s="60" t="s">
        <v>90</v>
      </c>
      <c r="B1670" s="61" t="s">
        <v>5</v>
      </c>
      <c r="C1670" s="61">
        <v>2020</v>
      </c>
      <c r="D1670" s="61">
        <v>2</v>
      </c>
      <c r="E1670" s="62">
        <v>21</v>
      </c>
    </row>
    <row r="1671" spans="1:5" x14ac:dyDescent="0.25">
      <c r="A1671" s="63" t="s">
        <v>91</v>
      </c>
      <c r="B1671" s="64" t="s">
        <v>5</v>
      </c>
      <c r="C1671" s="64">
        <v>2020</v>
      </c>
      <c r="D1671" s="64">
        <v>2</v>
      </c>
      <c r="E1671" s="65">
        <v>15</v>
      </c>
    </row>
    <row r="1672" spans="1:5" x14ac:dyDescent="0.25">
      <c r="A1672" s="60" t="s">
        <v>13</v>
      </c>
      <c r="B1672" s="61" t="s">
        <v>5</v>
      </c>
      <c r="C1672" s="61">
        <v>2020</v>
      </c>
      <c r="D1672" s="61">
        <v>3</v>
      </c>
      <c r="E1672" s="62">
        <v>17</v>
      </c>
    </row>
    <row r="1673" spans="1:5" x14ac:dyDescent="0.25">
      <c r="A1673" s="63" t="s">
        <v>158</v>
      </c>
      <c r="B1673" s="64" t="s">
        <v>5</v>
      </c>
      <c r="C1673" s="64">
        <v>2020</v>
      </c>
      <c r="D1673" s="64">
        <v>3</v>
      </c>
      <c r="E1673" s="65">
        <v>9</v>
      </c>
    </row>
    <row r="1674" spans="1:5" x14ac:dyDescent="0.25">
      <c r="A1674" s="60" t="s">
        <v>15</v>
      </c>
      <c r="B1674" s="61" t="s">
        <v>5</v>
      </c>
      <c r="C1674" s="61">
        <v>2020</v>
      </c>
      <c r="D1674" s="61">
        <v>3</v>
      </c>
      <c r="E1674" s="62">
        <v>0</v>
      </c>
    </row>
    <row r="1675" spans="1:5" x14ac:dyDescent="0.25">
      <c r="A1675" s="63" t="s">
        <v>16</v>
      </c>
      <c r="B1675" s="64" t="s">
        <v>5</v>
      </c>
      <c r="C1675" s="64">
        <v>2020</v>
      </c>
      <c r="D1675" s="64">
        <v>3</v>
      </c>
      <c r="E1675" s="65">
        <v>17</v>
      </c>
    </row>
    <row r="1676" spans="1:5" x14ac:dyDescent="0.25">
      <c r="A1676" s="60" t="s">
        <v>17</v>
      </c>
      <c r="B1676" s="61" t="s">
        <v>5</v>
      </c>
      <c r="C1676" s="61">
        <v>2020</v>
      </c>
      <c r="D1676" s="61">
        <v>3</v>
      </c>
      <c r="E1676" s="62">
        <v>0</v>
      </c>
    </row>
    <row r="1677" spans="1:5" x14ac:dyDescent="0.25">
      <c r="A1677" s="63" t="s">
        <v>18</v>
      </c>
      <c r="B1677" s="64" t="s">
        <v>5</v>
      </c>
      <c r="C1677" s="64">
        <v>2020</v>
      </c>
      <c r="D1677" s="64">
        <v>3</v>
      </c>
      <c r="E1677" s="65">
        <v>14</v>
      </c>
    </row>
    <row r="1678" spans="1:5" x14ac:dyDescent="0.25">
      <c r="A1678" s="60" t="s">
        <v>9</v>
      </c>
      <c r="B1678" s="61" t="s">
        <v>5</v>
      </c>
      <c r="C1678" s="61">
        <v>2020</v>
      </c>
      <c r="D1678" s="61">
        <v>3</v>
      </c>
      <c r="E1678" s="62">
        <v>26</v>
      </c>
    </row>
    <row r="1679" spans="1:5" x14ac:dyDescent="0.25">
      <c r="A1679" s="63" t="s">
        <v>19</v>
      </c>
      <c r="B1679" s="64" t="s">
        <v>5</v>
      </c>
      <c r="C1679" s="64">
        <v>2020</v>
      </c>
      <c r="D1679" s="64">
        <v>3</v>
      </c>
      <c r="E1679" s="65">
        <v>27</v>
      </c>
    </row>
    <row r="1680" spans="1:5" x14ac:dyDescent="0.25">
      <c r="A1680" s="60" t="s">
        <v>20</v>
      </c>
      <c r="B1680" s="61" t="s">
        <v>5</v>
      </c>
      <c r="C1680" s="61">
        <v>2020</v>
      </c>
      <c r="D1680" s="61">
        <v>3</v>
      </c>
      <c r="E1680" s="62">
        <v>74</v>
      </c>
    </row>
    <row r="1681" spans="1:5" x14ac:dyDescent="0.25">
      <c r="A1681" s="63" t="s">
        <v>21</v>
      </c>
      <c r="B1681" s="64" t="s">
        <v>5</v>
      </c>
      <c r="C1681" s="64">
        <v>2020</v>
      </c>
      <c r="D1681" s="64">
        <v>3</v>
      </c>
      <c r="E1681" s="65">
        <v>4</v>
      </c>
    </row>
    <row r="1682" spans="1:5" x14ac:dyDescent="0.25">
      <c r="A1682" s="60" t="s">
        <v>22</v>
      </c>
      <c r="B1682" s="61" t="s">
        <v>5</v>
      </c>
      <c r="C1682" s="61">
        <v>2020</v>
      </c>
      <c r="D1682" s="61">
        <v>3</v>
      </c>
      <c r="E1682" s="62">
        <v>0</v>
      </c>
    </row>
    <row r="1683" spans="1:5" x14ac:dyDescent="0.25">
      <c r="A1683" s="63" t="s">
        <v>23</v>
      </c>
      <c r="B1683" s="64" t="s">
        <v>5</v>
      </c>
      <c r="C1683" s="64">
        <v>2020</v>
      </c>
      <c r="D1683" s="64">
        <v>3</v>
      </c>
      <c r="E1683" s="65">
        <v>26</v>
      </c>
    </row>
    <row r="1684" spans="1:5" x14ac:dyDescent="0.25">
      <c r="A1684" s="60" t="s">
        <v>1</v>
      </c>
      <c r="B1684" s="61" t="s">
        <v>5</v>
      </c>
      <c r="C1684" s="61">
        <v>2020</v>
      </c>
      <c r="D1684" s="61">
        <v>3</v>
      </c>
      <c r="E1684" s="62">
        <v>16</v>
      </c>
    </row>
    <row r="1685" spans="1:5" x14ac:dyDescent="0.25">
      <c r="A1685" s="63" t="s">
        <v>24</v>
      </c>
      <c r="B1685" s="64" t="s">
        <v>5</v>
      </c>
      <c r="C1685" s="64">
        <v>2020</v>
      </c>
      <c r="D1685" s="64">
        <v>3</v>
      </c>
      <c r="E1685" s="65">
        <v>3</v>
      </c>
    </row>
    <row r="1686" spans="1:5" x14ac:dyDescent="0.25">
      <c r="A1686" s="60" t="s">
        <v>67</v>
      </c>
      <c r="B1686" s="61" t="s">
        <v>5</v>
      </c>
      <c r="C1686" s="61">
        <v>2020</v>
      </c>
      <c r="D1686" s="61">
        <v>3</v>
      </c>
      <c r="E1686" s="62">
        <v>11</v>
      </c>
    </row>
    <row r="1687" spans="1:5" x14ac:dyDescent="0.25">
      <c r="A1687" s="63" t="s">
        <v>3</v>
      </c>
      <c r="B1687" s="64" t="s">
        <v>5</v>
      </c>
      <c r="C1687" s="64">
        <v>2020</v>
      </c>
      <c r="D1687" s="64">
        <v>3</v>
      </c>
      <c r="E1687" s="65">
        <v>36</v>
      </c>
    </row>
    <row r="1688" spans="1:5" x14ac:dyDescent="0.25">
      <c r="A1688" s="60" t="s">
        <v>68</v>
      </c>
      <c r="B1688" s="61" t="s">
        <v>5</v>
      </c>
      <c r="C1688" s="61">
        <v>2020</v>
      </c>
      <c r="D1688" s="61">
        <v>3</v>
      </c>
      <c r="E1688" s="62">
        <v>7</v>
      </c>
    </row>
    <row r="1689" spans="1:5" x14ac:dyDescent="0.25">
      <c r="A1689" s="63" t="s">
        <v>10</v>
      </c>
      <c r="B1689" s="64" t="s">
        <v>5</v>
      </c>
      <c r="C1689" s="64">
        <v>2020</v>
      </c>
      <c r="D1689" s="64">
        <v>3</v>
      </c>
      <c r="E1689" s="65">
        <v>15</v>
      </c>
    </row>
    <row r="1690" spans="1:5" x14ac:dyDescent="0.25">
      <c r="A1690" s="60" t="s">
        <v>69</v>
      </c>
      <c r="B1690" s="61" t="s">
        <v>5</v>
      </c>
      <c r="C1690" s="61">
        <v>2020</v>
      </c>
      <c r="D1690" s="61">
        <v>3</v>
      </c>
      <c r="E1690" s="62">
        <v>7</v>
      </c>
    </row>
    <row r="1691" spans="1:5" x14ac:dyDescent="0.25">
      <c r="A1691" s="63" t="s">
        <v>70</v>
      </c>
      <c r="B1691" s="64" t="s">
        <v>5</v>
      </c>
      <c r="C1691" s="64">
        <v>2020</v>
      </c>
      <c r="D1691" s="64">
        <v>3</v>
      </c>
      <c r="E1691" s="65">
        <v>12</v>
      </c>
    </row>
    <row r="1692" spans="1:5" x14ac:dyDescent="0.25">
      <c r="A1692" s="60" t="s">
        <v>71</v>
      </c>
      <c r="B1692" s="61" t="s">
        <v>5</v>
      </c>
      <c r="C1692" s="61">
        <v>2020</v>
      </c>
      <c r="D1692" s="61">
        <v>3</v>
      </c>
      <c r="E1692" s="62">
        <v>62</v>
      </c>
    </row>
    <row r="1693" spans="1:5" x14ac:dyDescent="0.25">
      <c r="A1693" s="63" t="s">
        <v>74</v>
      </c>
      <c r="B1693" s="64" t="s">
        <v>5</v>
      </c>
      <c r="C1693" s="64">
        <v>2020</v>
      </c>
      <c r="D1693" s="64">
        <v>3</v>
      </c>
      <c r="E1693" s="65">
        <v>14</v>
      </c>
    </row>
    <row r="1694" spans="1:5" x14ac:dyDescent="0.25">
      <c r="A1694" s="60" t="s">
        <v>75</v>
      </c>
      <c r="B1694" s="61" t="s">
        <v>5</v>
      </c>
      <c r="C1694" s="61">
        <v>2020</v>
      </c>
      <c r="D1694" s="61">
        <v>3</v>
      </c>
      <c r="E1694" s="62">
        <v>6</v>
      </c>
    </row>
    <row r="1695" spans="1:5" x14ac:dyDescent="0.25">
      <c r="A1695" s="63" t="s">
        <v>76</v>
      </c>
      <c r="B1695" s="64" t="s">
        <v>5</v>
      </c>
      <c r="C1695" s="64">
        <v>2020</v>
      </c>
      <c r="D1695" s="64">
        <v>3</v>
      </c>
      <c r="E1695" s="65">
        <v>14</v>
      </c>
    </row>
    <row r="1696" spans="1:5" x14ac:dyDescent="0.25">
      <c r="A1696" s="60" t="s">
        <v>11</v>
      </c>
      <c r="B1696" s="61" t="s">
        <v>5</v>
      </c>
      <c r="C1696" s="61">
        <v>2020</v>
      </c>
      <c r="D1696" s="61">
        <v>3</v>
      </c>
      <c r="E1696" s="62">
        <v>69</v>
      </c>
    </row>
    <row r="1697" spans="1:5" x14ac:dyDescent="0.25">
      <c r="A1697" s="63" t="s">
        <v>78</v>
      </c>
      <c r="B1697" s="64" t="s">
        <v>5</v>
      </c>
      <c r="C1697" s="64">
        <v>2020</v>
      </c>
      <c r="D1697" s="64">
        <v>3</v>
      </c>
      <c r="E1697" s="65">
        <v>0</v>
      </c>
    </row>
    <row r="1698" spans="1:5" x14ac:dyDescent="0.25">
      <c r="A1698" s="60" t="s">
        <v>2</v>
      </c>
      <c r="B1698" s="61" t="s">
        <v>5</v>
      </c>
      <c r="C1698" s="61">
        <v>2020</v>
      </c>
      <c r="D1698" s="61">
        <v>3</v>
      </c>
      <c r="E1698" s="62">
        <v>42</v>
      </c>
    </row>
    <row r="1699" spans="1:5" x14ac:dyDescent="0.25">
      <c r="A1699" s="63" t="s">
        <v>12</v>
      </c>
      <c r="B1699" s="64" t="s">
        <v>5</v>
      </c>
      <c r="C1699" s="64">
        <v>2020</v>
      </c>
      <c r="D1699" s="64">
        <v>3</v>
      </c>
      <c r="E1699" s="65">
        <v>40</v>
      </c>
    </row>
    <row r="1700" spans="1:5" x14ac:dyDescent="0.25">
      <c r="A1700" s="60" t="s">
        <v>79</v>
      </c>
      <c r="B1700" s="61" t="s">
        <v>5</v>
      </c>
      <c r="C1700" s="61">
        <v>2020</v>
      </c>
      <c r="D1700" s="61">
        <v>3</v>
      </c>
      <c r="E1700" s="62">
        <v>44</v>
      </c>
    </row>
    <row r="1701" spans="1:5" x14ac:dyDescent="0.25">
      <c r="A1701" s="63" t="s">
        <v>80</v>
      </c>
      <c r="B1701" s="64" t="s">
        <v>5</v>
      </c>
      <c r="C1701" s="64">
        <v>2020</v>
      </c>
      <c r="D1701" s="64">
        <v>3</v>
      </c>
      <c r="E1701" s="65">
        <v>2</v>
      </c>
    </row>
    <row r="1702" spans="1:5" x14ac:dyDescent="0.25">
      <c r="A1702" s="60" t="s">
        <v>81</v>
      </c>
      <c r="B1702" s="61" t="s">
        <v>5</v>
      </c>
      <c r="C1702" s="61">
        <v>2020</v>
      </c>
      <c r="D1702" s="61">
        <v>3</v>
      </c>
      <c r="E1702" s="62">
        <v>0</v>
      </c>
    </row>
    <row r="1703" spans="1:5" x14ac:dyDescent="0.25">
      <c r="A1703" s="63" t="s">
        <v>82</v>
      </c>
      <c r="B1703" s="64" t="s">
        <v>5</v>
      </c>
      <c r="C1703" s="64">
        <v>2020</v>
      </c>
      <c r="D1703" s="64">
        <v>3</v>
      </c>
      <c r="E1703" s="65">
        <v>3</v>
      </c>
    </row>
    <row r="1704" spans="1:5" x14ac:dyDescent="0.25">
      <c r="A1704" s="60" t="s">
        <v>0</v>
      </c>
      <c r="B1704" s="61" t="s">
        <v>5</v>
      </c>
      <c r="C1704" s="61">
        <v>2020</v>
      </c>
      <c r="D1704" s="61">
        <v>3</v>
      </c>
      <c r="E1704" s="62">
        <v>33</v>
      </c>
    </row>
    <row r="1705" spans="1:5" x14ac:dyDescent="0.25">
      <c r="A1705" s="63" t="s">
        <v>83</v>
      </c>
      <c r="B1705" s="64" t="s">
        <v>5</v>
      </c>
      <c r="C1705" s="64">
        <v>2020</v>
      </c>
      <c r="D1705" s="64">
        <v>3</v>
      </c>
      <c r="E1705" s="65">
        <v>17</v>
      </c>
    </row>
    <row r="1706" spans="1:5" x14ac:dyDescent="0.25">
      <c r="A1706" s="60" t="s">
        <v>84</v>
      </c>
      <c r="B1706" s="61" t="s">
        <v>5</v>
      </c>
      <c r="C1706" s="61">
        <v>2020</v>
      </c>
      <c r="D1706" s="61">
        <v>3</v>
      </c>
      <c r="E1706" s="62">
        <v>23</v>
      </c>
    </row>
    <row r="1707" spans="1:5" x14ac:dyDescent="0.25">
      <c r="A1707" s="63" t="s">
        <v>4</v>
      </c>
      <c r="B1707" s="64" t="s">
        <v>5</v>
      </c>
      <c r="C1707" s="64">
        <v>2020</v>
      </c>
      <c r="D1707" s="64">
        <v>3</v>
      </c>
      <c r="E1707" s="65">
        <v>11</v>
      </c>
    </row>
    <row r="1708" spans="1:5" x14ac:dyDescent="0.25">
      <c r="A1708" s="60" t="s">
        <v>85</v>
      </c>
      <c r="B1708" s="61" t="s">
        <v>5</v>
      </c>
      <c r="C1708" s="61">
        <v>2020</v>
      </c>
      <c r="D1708" s="61">
        <v>3</v>
      </c>
      <c r="E1708" s="62">
        <v>16</v>
      </c>
    </row>
    <row r="1709" spans="1:5" x14ac:dyDescent="0.25">
      <c r="A1709" s="63" t="s">
        <v>86</v>
      </c>
      <c r="B1709" s="64" t="s">
        <v>5</v>
      </c>
      <c r="C1709" s="64">
        <v>2020</v>
      </c>
      <c r="D1709" s="64">
        <v>3</v>
      </c>
      <c r="E1709" s="65">
        <v>36</v>
      </c>
    </row>
    <row r="1710" spans="1:5" x14ac:dyDescent="0.25">
      <c r="A1710" s="60" t="s">
        <v>87</v>
      </c>
      <c r="B1710" s="61" t="s">
        <v>5</v>
      </c>
      <c r="C1710" s="61">
        <v>2020</v>
      </c>
      <c r="D1710" s="61">
        <v>3</v>
      </c>
      <c r="E1710" s="62">
        <v>35</v>
      </c>
    </row>
    <row r="1711" spans="1:5" x14ac:dyDescent="0.25">
      <c r="A1711" s="63" t="s">
        <v>88</v>
      </c>
      <c r="B1711" s="64" t="s">
        <v>5</v>
      </c>
      <c r="C1711" s="64">
        <v>2020</v>
      </c>
      <c r="D1711" s="64">
        <v>3</v>
      </c>
      <c r="E1711" s="65">
        <v>39</v>
      </c>
    </row>
    <row r="1712" spans="1:5" x14ac:dyDescent="0.25">
      <c r="A1712" s="60" t="s">
        <v>89</v>
      </c>
      <c r="B1712" s="61" t="s">
        <v>5</v>
      </c>
      <c r="C1712" s="61">
        <v>2020</v>
      </c>
      <c r="D1712" s="61">
        <v>3</v>
      </c>
      <c r="E1712" s="62">
        <v>23</v>
      </c>
    </row>
    <row r="1713" spans="1:5" x14ac:dyDescent="0.25">
      <c r="A1713" s="63" t="s">
        <v>90</v>
      </c>
      <c r="B1713" s="64" t="s">
        <v>5</v>
      </c>
      <c r="C1713" s="64">
        <v>2020</v>
      </c>
      <c r="D1713" s="64">
        <v>3</v>
      </c>
      <c r="E1713" s="65">
        <v>28</v>
      </c>
    </row>
    <row r="1714" spans="1:5" x14ac:dyDescent="0.25">
      <c r="A1714" s="60" t="s">
        <v>91</v>
      </c>
      <c r="B1714" s="61" t="s">
        <v>5</v>
      </c>
      <c r="C1714" s="61">
        <v>2020</v>
      </c>
      <c r="D1714" s="61">
        <v>3</v>
      </c>
      <c r="E1714" s="62">
        <v>10</v>
      </c>
    </row>
    <row r="1715" spans="1:5" x14ac:dyDescent="0.25">
      <c r="A1715" s="63" t="s">
        <v>13</v>
      </c>
      <c r="B1715" s="64" t="s">
        <v>5</v>
      </c>
      <c r="C1715" s="64">
        <v>2020</v>
      </c>
      <c r="D1715" s="64">
        <v>4</v>
      </c>
      <c r="E1715" s="65">
        <v>0</v>
      </c>
    </row>
    <row r="1716" spans="1:5" x14ac:dyDescent="0.25">
      <c r="A1716" s="60" t="s">
        <v>158</v>
      </c>
      <c r="B1716" s="61" t="s">
        <v>5</v>
      </c>
      <c r="C1716" s="61">
        <v>2020</v>
      </c>
      <c r="D1716" s="61">
        <v>4</v>
      </c>
      <c r="E1716" s="62">
        <v>0</v>
      </c>
    </row>
    <row r="1717" spans="1:5" x14ac:dyDescent="0.25">
      <c r="A1717" s="63" t="s">
        <v>15</v>
      </c>
      <c r="B1717" s="64" t="s">
        <v>5</v>
      </c>
      <c r="C1717" s="64">
        <v>2020</v>
      </c>
      <c r="D1717" s="64">
        <v>4</v>
      </c>
      <c r="E1717" s="65">
        <v>0</v>
      </c>
    </row>
    <row r="1718" spans="1:5" x14ac:dyDescent="0.25">
      <c r="A1718" s="60" t="s">
        <v>16</v>
      </c>
      <c r="B1718" s="61" t="s">
        <v>5</v>
      </c>
      <c r="C1718" s="61">
        <v>2020</v>
      </c>
      <c r="D1718" s="61">
        <v>4</v>
      </c>
      <c r="E1718" s="62">
        <v>5</v>
      </c>
    </row>
    <row r="1719" spans="1:5" x14ac:dyDescent="0.25">
      <c r="A1719" s="63" t="s">
        <v>17</v>
      </c>
      <c r="B1719" s="64" t="s">
        <v>5</v>
      </c>
      <c r="C1719" s="64">
        <v>2020</v>
      </c>
      <c r="D1719" s="64">
        <v>4</v>
      </c>
      <c r="E1719" s="65">
        <v>0</v>
      </c>
    </row>
    <row r="1720" spans="1:5" x14ac:dyDescent="0.25">
      <c r="A1720" s="60" t="s">
        <v>18</v>
      </c>
      <c r="B1720" s="61" t="s">
        <v>5</v>
      </c>
      <c r="C1720" s="61">
        <v>2020</v>
      </c>
      <c r="D1720" s="61">
        <v>4</v>
      </c>
      <c r="E1720" s="62">
        <v>3</v>
      </c>
    </row>
    <row r="1721" spans="1:5" x14ac:dyDescent="0.25">
      <c r="A1721" s="63" t="s">
        <v>9</v>
      </c>
      <c r="B1721" s="64" t="s">
        <v>5</v>
      </c>
      <c r="C1721" s="64">
        <v>2020</v>
      </c>
      <c r="D1721" s="64">
        <v>4</v>
      </c>
      <c r="E1721" s="65">
        <v>11</v>
      </c>
    </row>
    <row r="1722" spans="1:5" x14ac:dyDescent="0.25">
      <c r="A1722" s="60" t="s">
        <v>19</v>
      </c>
      <c r="B1722" s="61" t="s">
        <v>5</v>
      </c>
      <c r="C1722" s="61">
        <v>2020</v>
      </c>
      <c r="D1722" s="61">
        <v>4</v>
      </c>
      <c r="E1722" s="62">
        <v>14</v>
      </c>
    </row>
    <row r="1723" spans="1:5" x14ac:dyDescent="0.25">
      <c r="A1723" s="63" t="s">
        <v>20</v>
      </c>
      <c r="B1723" s="64" t="s">
        <v>5</v>
      </c>
      <c r="C1723" s="64">
        <v>2020</v>
      </c>
      <c r="D1723" s="64">
        <v>4</v>
      </c>
      <c r="E1723" s="65">
        <v>36</v>
      </c>
    </row>
    <row r="1724" spans="1:5" x14ac:dyDescent="0.25">
      <c r="A1724" s="60" t="s">
        <v>21</v>
      </c>
      <c r="B1724" s="61" t="s">
        <v>5</v>
      </c>
      <c r="C1724" s="61">
        <v>2020</v>
      </c>
      <c r="D1724" s="61">
        <v>4</v>
      </c>
      <c r="E1724" s="62">
        <v>2</v>
      </c>
    </row>
    <row r="1725" spans="1:5" x14ac:dyDescent="0.25">
      <c r="A1725" s="63" t="s">
        <v>22</v>
      </c>
      <c r="B1725" s="64" t="s">
        <v>5</v>
      </c>
      <c r="C1725" s="64">
        <v>2020</v>
      </c>
      <c r="D1725" s="64">
        <v>4</v>
      </c>
      <c r="E1725" s="65">
        <v>0</v>
      </c>
    </row>
    <row r="1726" spans="1:5" x14ac:dyDescent="0.25">
      <c r="A1726" s="60" t="s">
        <v>23</v>
      </c>
      <c r="B1726" s="61" t="s">
        <v>5</v>
      </c>
      <c r="C1726" s="61">
        <v>2020</v>
      </c>
      <c r="D1726" s="61">
        <v>4</v>
      </c>
      <c r="E1726" s="62">
        <v>9</v>
      </c>
    </row>
    <row r="1727" spans="1:5" x14ac:dyDescent="0.25">
      <c r="A1727" s="63" t="s">
        <v>1</v>
      </c>
      <c r="B1727" s="64" t="s">
        <v>5</v>
      </c>
      <c r="C1727" s="64">
        <v>2020</v>
      </c>
      <c r="D1727" s="64">
        <v>4</v>
      </c>
      <c r="E1727" s="65">
        <v>5</v>
      </c>
    </row>
    <row r="1728" spans="1:5" x14ac:dyDescent="0.25">
      <c r="A1728" s="60" t="s">
        <v>24</v>
      </c>
      <c r="B1728" s="61" t="s">
        <v>5</v>
      </c>
      <c r="C1728" s="61">
        <v>2020</v>
      </c>
      <c r="D1728" s="61">
        <v>4</v>
      </c>
      <c r="E1728" s="62">
        <v>0</v>
      </c>
    </row>
    <row r="1729" spans="1:5" x14ac:dyDescent="0.25">
      <c r="A1729" s="63" t="s">
        <v>67</v>
      </c>
      <c r="B1729" s="64" t="s">
        <v>5</v>
      </c>
      <c r="C1729" s="64">
        <v>2020</v>
      </c>
      <c r="D1729" s="64">
        <v>4</v>
      </c>
      <c r="E1729" s="65">
        <v>2</v>
      </c>
    </row>
    <row r="1730" spans="1:5" x14ac:dyDescent="0.25">
      <c r="A1730" s="60" t="s">
        <v>3</v>
      </c>
      <c r="B1730" s="61" t="s">
        <v>5</v>
      </c>
      <c r="C1730" s="61">
        <v>2020</v>
      </c>
      <c r="D1730" s="61">
        <v>4</v>
      </c>
      <c r="E1730" s="62">
        <v>39</v>
      </c>
    </row>
    <row r="1731" spans="1:5" x14ac:dyDescent="0.25">
      <c r="A1731" s="63" t="s">
        <v>68</v>
      </c>
      <c r="B1731" s="64" t="s">
        <v>5</v>
      </c>
      <c r="C1731" s="64">
        <v>2020</v>
      </c>
      <c r="D1731" s="64">
        <v>4</v>
      </c>
      <c r="E1731" s="65">
        <v>2</v>
      </c>
    </row>
    <row r="1732" spans="1:5" x14ac:dyDescent="0.25">
      <c r="A1732" s="60" t="s">
        <v>10</v>
      </c>
      <c r="B1732" s="61" t="s">
        <v>5</v>
      </c>
      <c r="C1732" s="61">
        <v>2020</v>
      </c>
      <c r="D1732" s="61">
        <v>4</v>
      </c>
      <c r="E1732" s="62">
        <v>14</v>
      </c>
    </row>
    <row r="1733" spans="1:5" x14ac:dyDescent="0.25">
      <c r="A1733" s="63" t="s">
        <v>69</v>
      </c>
      <c r="B1733" s="64" t="s">
        <v>5</v>
      </c>
      <c r="C1733" s="64">
        <v>2020</v>
      </c>
      <c r="D1733" s="64">
        <v>4</v>
      </c>
      <c r="E1733" s="65">
        <v>11</v>
      </c>
    </row>
    <row r="1734" spans="1:5" x14ac:dyDescent="0.25">
      <c r="A1734" s="60" t="s">
        <v>70</v>
      </c>
      <c r="B1734" s="61" t="s">
        <v>5</v>
      </c>
      <c r="C1734" s="61">
        <v>2020</v>
      </c>
      <c r="D1734" s="61">
        <v>4</v>
      </c>
      <c r="E1734" s="62">
        <v>3</v>
      </c>
    </row>
    <row r="1735" spans="1:5" x14ac:dyDescent="0.25">
      <c r="A1735" s="63" t="s">
        <v>71</v>
      </c>
      <c r="B1735" s="64" t="s">
        <v>5</v>
      </c>
      <c r="C1735" s="64">
        <v>2020</v>
      </c>
      <c r="D1735" s="64">
        <v>4</v>
      </c>
      <c r="E1735" s="65">
        <v>51</v>
      </c>
    </row>
    <row r="1736" spans="1:5" x14ac:dyDescent="0.25">
      <c r="A1736" s="60" t="s">
        <v>74</v>
      </c>
      <c r="B1736" s="61" t="s">
        <v>5</v>
      </c>
      <c r="C1736" s="61">
        <v>2020</v>
      </c>
      <c r="D1736" s="61">
        <v>4</v>
      </c>
      <c r="E1736" s="62">
        <v>8</v>
      </c>
    </row>
    <row r="1737" spans="1:5" x14ac:dyDescent="0.25">
      <c r="A1737" s="63" t="s">
        <v>75</v>
      </c>
      <c r="B1737" s="64" t="s">
        <v>5</v>
      </c>
      <c r="C1737" s="64">
        <v>2020</v>
      </c>
      <c r="D1737" s="64">
        <v>4</v>
      </c>
      <c r="E1737" s="65">
        <v>0</v>
      </c>
    </row>
    <row r="1738" spans="1:5" x14ac:dyDescent="0.25">
      <c r="A1738" s="60" t="s">
        <v>76</v>
      </c>
      <c r="B1738" s="61" t="s">
        <v>5</v>
      </c>
      <c r="C1738" s="61">
        <v>2020</v>
      </c>
      <c r="D1738" s="61">
        <v>4</v>
      </c>
      <c r="E1738" s="62">
        <v>0</v>
      </c>
    </row>
    <row r="1739" spans="1:5" x14ac:dyDescent="0.25">
      <c r="A1739" s="63" t="s">
        <v>11</v>
      </c>
      <c r="B1739" s="64" t="s">
        <v>5</v>
      </c>
      <c r="C1739" s="64">
        <v>2020</v>
      </c>
      <c r="D1739" s="64">
        <v>4</v>
      </c>
      <c r="E1739" s="65">
        <v>41</v>
      </c>
    </row>
    <row r="1740" spans="1:5" x14ac:dyDescent="0.25">
      <c r="A1740" s="60" t="s">
        <v>78</v>
      </c>
      <c r="B1740" s="61" t="s">
        <v>5</v>
      </c>
      <c r="C1740" s="61">
        <v>2020</v>
      </c>
      <c r="D1740" s="61">
        <v>4</v>
      </c>
      <c r="E1740" s="62">
        <v>10</v>
      </c>
    </row>
    <row r="1741" spans="1:5" x14ac:dyDescent="0.25">
      <c r="A1741" s="63" t="s">
        <v>2</v>
      </c>
      <c r="B1741" s="64" t="s">
        <v>5</v>
      </c>
      <c r="C1741" s="64">
        <v>2020</v>
      </c>
      <c r="D1741" s="64">
        <v>4</v>
      </c>
      <c r="E1741" s="65">
        <v>17</v>
      </c>
    </row>
    <row r="1742" spans="1:5" x14ac:dyDescent="0.25">
      <c r="A1742" s="60" t="s">
        <v>12</v>
      </c>
      <c r="B1742" s="61" t="s">
        <v>5</v>
      </c>
      <c r="C1742" s="61">
        <v>2020</v>
      </c>
      <c r="D1742" s="61">
        <v>4</v>
      </c>
      <c r="E1742" s="62">
        <v>10</v>
      </c>
    </row>
    <row r="1743" spans="1:5" x14ac:dyDescent="0.25">
      <c r="A1743" s="63" t="s">
        <v>79</v>
      </c>
      <c r="B1743" s="64" t="s">
        <v>5</v>
      </c>
      <c r="C1743" s="64">
        <v>2020</v>
      </c>
      <c r="D1743" s="64">
        <v>4</v>
      </c>
      <c r="E1743" s="65">
        <v>13</v>
      </c>
    </row>
    <row r="1744" spans="1:5" x14ac:dyDescent="0.25">
      <c r="A1744" s="60" t="s">
        <v>80</v>
      </c>
      <c r="B1744" s="61" t="s">
        <v>5</v>
      </c>
      <c r="C1744" s="61">
        <v>2020</v>
      </c>
      <c r="D1744" s="61">
        <v>4</v>
      </c>
      <c r="E1744" s="62">
        <v>18</v>
      </c>
    </row>
    <row r="1745" spans="1:5" x14ac:dyDescent="0.25">
      <c r="A1745" s="63" t="s">
        <v>81</v>
      </c>
      <c r="B1745" s="64" t="s">
        <v>5</v>
      </c>
      <c r="C1745" s="64">
        <v>2020</v>
      </c>
      <c r="D1745" s="64">
        <v>4</v>
      </c>
      <c r="E1745" s="65">
        <v>3</v>
      </c>
    </row>
    <row r="1746" spans="1:5" x14ac:dyDescent="0.25">
      <c r="A1746" s="60" t="s">
        <v>82</v>
      </c>
      <c r="B1746" s="61" t="s">
        <v>5</v>
      </c>
      <c r="C1746" s="61">
        <v>2020</v>
      </c>
      <c r="D1746" s="61">
        <v>4</v>
      </c>
      <c r="E1746" s="62">
        <v>4</v>
      </c>
    </row>
    <row r="1747" spans="1:5" x14ac:dyDescent="0.25">
      <c r="A1747" s="63" t="s">
        <v>0</v>
      </c>
      <c r="B1747" s="64" t="s">
        <v>5</v>
      </c>
      <c r="C1747" s="64">
        <v>2020</v>
      </c>
      <c r="D1747" s="64">
        <v>4</v>
      </c>
      <c r="E1747" s="65">
        <v>10</v>
      </c>
    </row>
    <row r="1748" spans="1:5" x14ac:dyDescent="0.25">
      <c r="A1748" s="60" t="s">
        <v>83</v>
      </c>
      <c r="B1748" s="61" t="s">
        <v>5</v>
      </c>
      <c r="C1748" s="61">
        <v>2020</v>
      </c>
      <c r="D1748" s="61">
        <v>4</v>
      </c>
      <c r="E1748" s="62">
        <v>3</v>
      </c>
    </row>
    <row r="1749" spans="1:5" x14ac:dyDescent="0.25">
      <c r="A1749" s="63" t="s">
        <v>84</v>
      </c>
      <c r="B1749" s="64" t="s">
        <v>5</v>
      </c>
      <c r="C1749" s="64">
        <v>2020</v>
      </c>
      <c r="D1749" s="64">
        <v>4</v>
      </c>
      <c r="E1749" s="65">
        <v>31</v>
      </c>
    </row>
    <row r="1750" spans="1:5" x14ac:dyDescent="0.25">
      <c r="A1750" s="60" t="s">
        <v>4</v>
      </c>
      <c r="B1750" s="61" t="s">
        <v>5</v>
      </c>
      <c r="C1750" s="61">
        <v>2020</v>
      </c>
      <c r="D1750" s="61">
        <v>4</v>
      </c>
      <c r="E1750" s="62">
        <v>3</v>
      </c>
    </row>
    <row r="1751" spans="1:5" x14ac:dyDescent="0.25">
      <c r="A1751" s="63" t="s">
        <v>85</v>
      </c>
      <c r="B1751" s="64" t="s">
        <v>5</v>
      </c>
      <c r="C1751" s="64">
        <v>2020</v>
      </c>
      <c r="D1751" s="64">
        <v>4</v>
      </c>
      <c r="E1751" s="65">
        <v>0</v>
      </c>
    </row>
    <row r="1752" spans="1:5" x14ac:dyDescent="0.25">
      <c r="A1752" s="60" t="s">
        <v>86</v>
      </c>
      <c r="B1752" s="61" t="s">
        <v>5</v>
      </c>
      <c r="C1752" s="61">
        <v>2020</v>
      </c>
      <c r="D1752" s="61">
        <v>4</v>
      </c>
      <c r="E1752" s="62">
        <v>33</v>
      </c>
    </row>
    <row r="1753" spans="1:5" x14ac:dyDescent="0.25">
      <c r="A1753" s="63" t="s">
        <v>87</v>
      </c>
      <c r="B1753" s="64" t="s">
        <v>5</v>
      </c>
      <c r="C1753" s="64">
        <v>2020</v>
      </c>
      <c r="D1753" s="64">
        <v>4</v>
      </c>
      <c r="E1753" s="65">
        <v>4</v>
      </c>
    </row>
    <row r="1754" spans="1:5" x14ac:dyDescent="0.25">
      <c r="A1754" s="60" t="s">
        <v>88</v>
      </c>
      <c r="B1754" s="61" t="s">
        <v>5</v>
      </c>
      <c r="C1754" s="61">
        <v>2020</v>
      </c>
      <c r="D1754" s="61">
        <v>4</v>
      </c>
      <c r="E1754" s="62">
        <v>26</v>
      </c>
    </row>
    <row r="1755" spans="1:5" x14ac:dyDescent="0.25">
      <c r="A1755" s="63" t="s">
        <v>89</v>
      </c>
      <c r="B1755" s="64" t="s">
        <v>5</v>
      </c>
      <c r="C1755" s="64">
        <v>2020</v>
      </c>
      <c r="D1755" s="64">
        <v>4</v>
      </c>
      <c r="E1755" s="65">
        <v>12</v>
      </c>
    </row>
    <row r="1756" spans="1:5" x14ac:dyDescent="0.25">
      <c r="A1756" s="60" t="s">
        <v>90</v>
      </c>
      <c r="B1756" s="61" t="s">
        <v>5</v>
      </c>
      <c r="C1756" s="61">
        <v>2020</v>
      </c>
      <c r="D1756" s="61">
        <v>4</v>
      </c>
      <c r="E1756" s="62">
        <v>26</v>
      </c>
    </row>
    <row r="1757" spans="1:5" x14ac:dyDescent="0.25">
      <c r="A1757" s="63" t="s">
        <v>91</v>
      </c>
      <c r="B1757" s="64" t="s">
        <v>5</v>
      </c>
      <c r="C1757" s="64">
        <v>2020</v>
      </c>
      <c r="D1757" s="64">
        <v>4</v>
      </c>
      <c r="E1757" s="65">
        <v>3</v>
      </c>
    </row>
    <row r="1758" spans="1:5" x14ac:dyDescent="0.25">
      <c r="A1758" s="60" t="s">
        <v>13</v>
      </c>
      <c r="B1758" s="61" t="s">
        <v>5</v>
      </c>
      <c r="C1758" s="61">
        <v>2020</v>
      </c>
      <c r="D1758" s="61">
        <v>5</v>
      </c>
      <c r="E1758" s="62">
        <v>0</v>
      </c>
    </row>
    <row r="1759" spans="1:5" x14ac:dyDescent="0.25">
      <c r="A1759" s="63" t="s">
        <v>158</v>
      </c>
      <c r="B1759" s="64" t="s">
        <v>5</v>
      </c>
      <c r="C1759" s="64">
        <v>2020</v>
      </c>
      <c r="D1759" s="64">
        <v>5</v>
      </c>
      <c r="E1759" s="65">
        <v>2</v>
      </c>
    </row>
    <row r="1760" spans="1:5" x14ac:dyDescent="0.25">
      <c r="A1760" s="60" t="s">
        <v>15</v>
      </c>
      <c r="B1760" s="61" t="s">
        <v>5</v>
      </c>
      <c r="C1760" s="61">
        <v>2020</v>
      </c>
      <c r="D1760" s="61">
        <v>5</v>
      </c>
      <c r="E1760" s="62">
        <v>0</v>
      </c>
    </row>
    <row r="1761" spans="1:5" x14ac:dyDescent="0.25">
      <c r="A1761" s="63" t="s">
        <v>16</v>
      </c>
      <c r="B1761" s="64" t="s">
        <v>5</v>
      </c>
      <c r="C1761" s="64">
        <v>2020</v>
      </c>
      <c r="D1761" s="64">
        <v>5</v>
      </c>
      <c r="E1761" s="65">
        <v>4</v>
      </c>
    </row>
    <row r="1762" spans="1:5" x14ac:dyDescent="0.25">
      <c r="A1762" s="60" t="s">
        <v>17</v>
      </c>
      <c r="B1762" s="61" t="s">
        <v>5</v>
      </c>
      <c r="C1762" s="61">
        <v>2020</v>
      </c>
      <c r="D1762" s="61">
        <v>5</v>
      </c>
      <c r="E1762" s="62">
        <v>25</v>
      </c>
    </row>
    <row r="1763" spans="1:5" x14ac:dyDescent="0.25">
      <c r="A1763" s="63" t="s">
        <v>18</v>
      </c>
      <c r="B1763" s="64" t="s">
        <v>5</v>
      </c>
      <c r="C1763" s="64">
        <v>2020</v>
      </c>
      <c r="D1763" s="64">
        <v>5</v>
      </c>
      <c r="E1763" s="65">
        <v>0</v>
      </c>
    </row>
    <row r="1764" spans="1:5" x14ac:dyDescent="0.25">
      <c r="A1764" s="60" t="s">
        <v>9</v>
      </c>
      <c r="B1764" s="61" t="s">
        <v>5</v>
      </c>
      <c r="C1764" s="61">
        <v>2020</v>
      </c>
      <c r="D1764" s="61">
        <v>5</v>
      </c>
      <c r="E1764" s="62">
        <v>4</v>
      </c>
    </row>
    <row r="1765" spans="1:5" x14ac:dyDescent="0.25">
      <c r="A1765" s="63" t="s">
        <v>19</v>
      </c>
      <c r="B1765" s="64" t="s">
        <v>5</v>
      </c>
      <c r="C1765" s="64">
        <v>2020</v>
      </c>
      <c r="D1765" s="64">
        <v>5</v>
      </c>
      <c r="E1765" s="65">
        <v>14</v>
      </c>
    </row>
    <row r="1766" spans="1:5" x14ac:dyDescent="0.25">
      <c r="A1766" s="60" t="s">
        <v>20</v>
      </c>
      <c r="B1766" s="61" t="s">
        <v>5</v>
      </c>
      <c r="C1766" s="61">
        <v>2020</v>
      </c>
      <c r="D1766" s="61">
        <v>5</v>
      </c>
      <c r="E1766" s="62">
        <v>83</v>
      </c>
    </row>
    <row r="1767" spans="1:5" x14ac:dyDescent="0.25">
      <c r="A1767" s="63" t="s">
        <v>21</v>
      </c>
      <c r="B1767" s="64" t="s">
        <v>5</v>
      </c>
      <c r="C1767" s="64">
        <v>2020</v>
      </c>
      <c r="D1767" s="64">
        <v>5</v>
      </c>
      <c r="E1767" s="65">
        <v>0</v>
      </c>
    </row>
    <row r="1768" spans="1:5" x14ac:dyDescent="0.25">
      <c r="A1768" s="60" t="s">
        <v>22</v>
      </c>
      <c r="B1768" s="61" t="s">
        <v>5</v>
      </c>
      <c r="C1768" s="61">
        <v>2020</v>
      </c>
      <c r="D1768" s="61">
        <v>5</v>
      </c>
      <c r="E1768" s="62">
        <v>0</v>
      </c>
    </row>
    <row r="1769" spans="1:5" x14ac:dyDescent="0.25">
      <c r="A1769" s="63" t="s">
        <v>23</v>
      </c>
      <c r="B1769" s="64" t="s">
        <v>5</v>
      </c>
      <c r="C1769" s="64">
        <v>2020</v>
      </c>
      <c r="D1769" s="64">
        <v>5</v>
      </c>
      <c r="E1769" s="65">
        <v>11</v>
      </c>
    </row>
    <row r="1770" spans="1:5" x14ac:dyDescent="0.25">
      <c r="A1770" s="60" t="s">
        <v>1</v>
      </c>
      <c r="B1770" s="61" t="s">
        <v>5</v>
      </c>
      <c r="C1770" s="61">
        <v>2020</v>
      </c>
      <c r="D1770" s="61">
        <v>5</v>
      </c>
      <c r="E1770" s="62">
        <v>3</v>
      </c>
    </row>
    <row r="1771" spans="1:5" x14ac:dyDescent="0.25">
      <c r="A1771" s="63" t="s">
        <v>24</v>
      </c>
      <c r="B1771" s="64" t="s">
        <v>5</v>
      </c>
      <c r="C1771" s="64">
        <v>2020</v>
      </c>
      <c r="D1771" s="64">
        <v>5</v>
      </c>
      <c r="E1771" s="65">
        <v>0</v>
      </c>
    </row>
    <row r="1772" spans="1:5" x14ac:dyDescent="0.25">
      <c r="A1772" s="60" t="s">
        <v>67</v>
      </c>
      <c r="B1772" s="61" t="s">
        <v>5</v>
      </c>
      <c r="C1772" s="61">
        <v>2020</v>
      </c>
      <c r="D1772" s="61">
        <v>5</v>
      </c>
      <c r="E1772" s="62">
        <v>12</v>
      </c>
    </row>
    <row r="1773" spans="1:5" x14ac:dyDescent="0.25">
      <c r="A1773" s="63" t="s">
        <v>3</v>
      </c>
      <c r="B1773" s="64" t="s">
        <v>5</v>
      </c>
      <c r="C1773" s="64">
        <v>2020</v>
      </c>
      <c r="D1773" s="64">
        <v>5</v>
      </c>
      <c r="E1773" s="65">
        <v>37</v>
      </c>
    </row>
    <row r="1774" spans="1:5" x14ac:dyDescent="0.25">
      <c r="A1774" s="60" t="s">
        <v>68</v>
      </c>
      <c r="B1774" s="61" t="s">
        <v>5</v>
      </c>
      <c r="C1774" s="61">
        <v>2020</v>
      </c>
      <c r="D1774" s="61">
        <v>5</v>
      </c>
      <c r="E1774" s="62">
        <v>4</v>
      </c>
    </row>
    <row r="1775" spans="1:5" x14ac:dyDescent="0.25">
      <c r="A1775" s="63" t="s">
        <v>10</v>
      </c>
      <c r="B1775" s="64" t="s">
        <v>5</v>
      </c>
      <c r="C1775" s="64">
        <v>2020</v>
      </c>
      <c r="D1775" s="64">
        <v>5</v>
      </c>
      <c r="E1775" s="65">
        <v>4</v>
      </c>
    </row>
    <row r="1776" spans="1:5" x14ac:dyDescent="0.25">
      <c r="A1776" s="60" t="s">
        <v>69</v>
      </c>
      <c r="B1776" s="61" t="s">
        <v>5</v>
      </c>
      <c r="C1776" s="61">
        <v>2020</v>
      </c>
      <c r="D1776" s="61">
        <v>5</v>
      </c>
      <c r="E1776" s="62">
        <v>8</v>
      </c>
    </row>
    <row r="1777" spans="1:5" x14ac:dyDescent="0.25">
      <c r="A1777" s="63" t="s">
        <v>70</v>
      </c>
      <c r="B1777" s="64" t="s">
        <v>5</v>
      </c>
      <c r="C1777" s="64">
        <v>2020</v>
      </c>
      <c r="D1777" s="64">
        <v>5</v>
      </c>
      <c r="E1777" s="65">
        <v>0</v>
      </c>
    </row>
    <row r="1778" spans="1:5" x14ac:dyDescent="0.25">
      <c r="A1778" s="60" t="s">
        <v>71</v>
      </c>
      <c r="B1778" s="61" t="s">
        <v>5</v>
      </c>
      <c r="C1778" s="61">
        <v>2020</v>
      </c>
      <c r="D1778" s="61">
        <v>5</v>
      </c>
      <c r="E1778" s="62">
        <v>42</v>
      </c>
    </row>
    <row r="1779" spans="1:5" x14ac:dyDescent="0.25">
      <c r="A1779" s="63" t="s">
        <v>74</v>
      </c>
      <c r="B1779" s="64" t="s">
        <v>5</v>
      </c>
      <c r="C1779" s="64">
        <v>2020</v>
      </c>
      <c r="D1779" s="64">
        <v>5</v>
      </c>
      <c r="E1779" s="65">
        <v>0</v>
      </c>
    </row>
    <row r="1780" spans="1:5" x14ac:dyDescent="0.25">
      <c r="A1780" s="60" t="s">
        <v>75</v>
      </c>
      <c r="B1780" s="61" t="s">
        <v>5</v>
      </c>
      <c r="C1780" s="61">
        <v>2020</v>
      </c>
      <c r="D1780" s="61">
        <v>5</v>
      </c>
      <c r="E1780" s="62">
        <v>2</v>
      </c>
    </row>
    <row r="1781" spans="1:5" x14ac:dyDescent="0.25">
      <c r="A1781" s="63" t="s">
        <v>76</v>
      </c>
      <c r="B1781" s="64" t="s">
        <v>5</v>
      </c>
      <c r="C1781" s="64">
        <v>2020</v>
      </c>
      <c r="D1781" s="64">
        <v>5</v>
      </c>
      <c r="E1781" s="65">
        <v>0</v>
      </c>
    </row>
    <row r="1782" spans="1:5" x14ac:dyDescent="0.25">
      <c r="A1782" s="60" t="s">
        <v>11</v>
      </c>
      <c r="B1782" s="61" t="s">
        <v>5</v>
      </c>
      <c r="C1782" s="61">
        <v>2020</v>
      </c>
      <c r="D1782" s="61">
        <v>5</v>
      </c>
      <c r="E1782" s="62">
        <v>32</v>
      </c>
    </row>
    <row r="1783" spans="1:5" x14ac:dyDescent="0.25">
      <c r="A1783" s="63" t="s">
        <v>78</v>
      </c>
      <c r="B1783" s="64" t="s">
        <v>5</v>
      </c>
      <c r="C1783" s="64">
        <v>2020</v>
      </c>
      <c r="D1783" s="64">
        <v>5</v>
      </c>
      <c r="E1783" s="65">
        <v>2</v>
      </c>
    </row>
    <row r="1784" spans="1:5" x14ac:dyDescent="0.25">
      <c r="A1784" s="60" t="s">
        <v>2</v>
      </c>
      <c r="B1784" s="61" t="s">
        <v>5</v>
      </c>
      <c r="C1784" s="61">
        <v>2020</v>
      </c>
      <c r="D1784" s="61">
        <v>5</v>
      </c>
      <c r="E1784" s="62">
        <v>34</v>
      </c>
    </row>
    <row r="1785" spans="1:5" x14ac:dyDescent="0.25">
      <c r="A1785" s="63" t="s">
        <v>12</v>
      </c>
      <c r="B1785" s="64" t="s">
        <v>5</v>
      </c>
      <c r="C1785" s="64">
        <v>2020</v>
      </c>
      <c r="D1785" s="64">
        <v>5</v>
      </c>
      <c r="E1785" s="65">
        <v>4</v>
      </c>
    </row>
    <row r="1786" spans="1:5" x14ac:dyDescent="0.25">
      <c r="A1786" s="60" t="s">
        <v>79</v>
      </c>
      <c r="B1786" s="61" t="s">
        <v>5</v>
      </c>
      <c r="C1786" s="61">
        <v>2020</v>
      </c>
      <c r="D1786" s="61">
        <v>5</v>
      </c>
      <c r="E1786" s="62">
        <v>52</v>
      </c>
    </row>
    <row r="1787" spans="1:5" x14ac:dyDescent="0.25">
      <c r="A1787" s="63" t="s">
        <v>80</v>
      </c>
      <c r="B1787" s="64" t="s">
        <v>5</v>
      </c>
      <c r="C1787" s="64">
        <v>2020</v>
      </c>
      <c r="D1787" s="64">
        <v>5</v>
      </c>
      <c r="E1787" s="65">
        <v>6</v>
      </c>
    </row>
    <row r="1788" spans="1:5" x14ac:dyDescent="0.25">
      <c r="A1788" s="60" t="s">
        <v>81</v>
      </c>
      <c r="B1788" s="61" t="s">
        <v>5</v>
      </c>
      <c r="C1788" s="61">
        <v>2020</v>
      </c>
      <c r="D1788" s="61">
        <v>5</v>
      </c>
      <c r="E1788" s="62">
        <v>3</v>
      </c>
    </row>
    <row r="1789" spans="1:5" x14ac:dyDescent="0.25">
      <c r="A1789" s="63" t="s">
        <v>82</v>
      </c>
      <c r="B1789" s="64" t="s">
        <v>5</v>
      </c>
      <c r="C1789" s="64">
        <v>2020</v>
      </c>
      <c r="D1789" s="64">
        <v>5</v>
      </c>
      <c r="E1789" s="65">
        <v>6</v>
      </c>
    </row>
    <row r="1790" spans="1:5" x14ac:dyDescent="0.25">
      <c r="A1790" s="60" t="s">
        <v>0</v>
      </c>
      <c r="B1790" s="61" t="s">
        <v>5</v>
      </c>
      <c r="C1790" s="61">
        <v>2020</v>
      </c>
      <c r="D1790" s="61">
        <v>5</v>
      </c>
      <c r="E1790" s="62">
        <v>6</v>
      </c>
    </row>
    <row r="1791" spans="1:5" x14ac:dyDescent="0.25">
      <c r="A1791" s="63" t="s">
        <v>83</v>
      </c>
      <c r="B1791" s="64" t="s">
        <v>5</v>
      </c>
      <c r="C1791" s="64">
        <v>2020</v>
      </c>
      <c r="D1791" s="64">
        <v>5</v>
      </c>
      <c r="E1791" s="65">
        <v>0</v>
      </c>
    </row>
    <row r="1792" spans="1:5" x14ac:dyDescent="0.25">
      <c r="A1792" s="60" t="s">
        <v>84</v>
      </c>
      <c r="B1792" s="61" t="s">
        <v>5</v>
      </c>
      <c r="C1792" s="61">
        <v>2020</v>
      </c>
      <c r="D1792" s="61">
        <v>5</v>
      </c>
      <c r="E1792" s="62">
        <v>28</v>
      </c>
    </row>
    <row r="1793" spans="1:5" x14ac:dyDescent="0.25">
      <c r="A1793" s="63" t="s">
        <v>4</v>
      </c>
      <c r="B1793" s="64" t="s">
        <v>5</v>
      </c>
      <c r="C1793" s="64">
        <v>2020</v>
      </c>
      <c r="D1793" s="64">
        <v>5</v>
      </c>
      <c r="E1793" s="65">
        <v>6</v>
      </c>
    </row>
    <row r="1794" spans="1:5" x14ac:dyDescent="0.25">
      <c r="A1794" s="60" t="s">
        <v>85</v>
      </c>
      <c r="B1794" s="61" t="s">
        <v>5</v>
      </c>
      <c r="C1794" s="61">
        <v>2020</v>
      </c>
      <c r="D1794" s="61">
        <v>5</v>
      </c>
      <c r="E1794" s="62">
        <v>0</v>
      </c>
    </row>
    <row r="1795" spans="1:5" x14ac:dyDescent="0.25">
      <c r="A1795" s="63" t="s">
        <v>86</v>
      </c>
      <c r="B1795" s="64" t="s">
        <v>5</v>
      </c>
      <c r="C1795" s="64">
        <v>2020</v>
      </c>
      <c r="D1795" s="64">
        <v>5</v>
      </c>
      <c r="E1795" s="65">
        <v>63</v>
      </c>
    </row>
    <row r="1796" spans="1:5" x14ac:dyDescent="0.25">
      <c r="A1796" s="60" t="s">
        <v>87</v>
      </c>
      <c r="B1796" s="61" t="s">
        <v>5</v>
      </c>
      <c r="C1796" s="61">
        <v>2020</v>
      </c>
      <c r="D1796" s="61">
        <v>5</v>
      </c>
      <c r="E1796" s="62">
        <v>5</v>
      </c>
    </row>
    <row r="1797" spans="1:5" x14ac:dyDescent="0.25">
      <c r="A1797" s="63" t="s">
        <v>88</v>
      </c>
      <c r="B1797" s="64" t="s">
        <v>5</v>
      </c>
      <c r="C1797" s="64">
        <v>2020</v>
      </c>
      <c r="D1797" s="64">
        <v>5</v>
      </c>
      <c r="E1797" s="65">
        <v>13</v>
      </c>
    </row>
    <row r="1798" spans="1:5" x14ac:dyDescent="0.25">
      <c r="A1798" s="60" t="s">
        <v>89</v>
      </c>
      <c r="B1798" s="61" t="s">
        <v>5</v>
      </c>
      <c r="C1798" s="61">
        <v>2020</v>
      </c>
      <c r="D1798" s="61">
        <v>5</v>
      </c>
      <c r="E1798" s="62">
        <v>28</v>
      </c>
    </row>
    <row r="1799" spans="1:5" x14ac:dyDescent="0.25">
      <c r="A1799" s="63" t="s">
        <v>90</v>
      </c>
      <c r="B1799" s="64" t="s">
        <v>5</v>
      </c>
      <c r="C1799" s="64">
        <v>2020</v>
      </c>
      <c r="D1799" s="64">
        <v>5</v>
      </c>
      <c r="E1799" s="65">
        <v>22</v>
      </c>
    </row>
    <row r="1800" spans="1:5" x14ac:dyDescent="0.25">
      <c r="A1800" s="60" t="s">
        <v>91</v>
      </c>
      <c r="B1800" s="61" t="s">
        <v>5</v>
      </c>
      <c r="C1800" s="61">
        <v>2020</v>
      </c>
      <c r="D1800" s="61">
        <v>5</v>
      </c>
      <c r="E1800" s="62">
        <v>15</v>
      </c>
    </row>
    <row r="1801" spans="1:5" x14ac:dyDescent="0.25">
      <c r="A1801" s="63" t="s">
        <v>13</v>
      </c>
      <c r="B1801" s="64" t="s">
        <v>5</v>
      </c>
      <c r="C1801" s="64">
        <v>2020</v>
      </c>
      <c r="D1801" s="64">
        <v>6</v>
      </c>
      <c r="E1801" s="65">
        <v>0</v>
      </c>
    </row>
    <row r="1802" spans="1:5" x14ac:dyDescent="0.25">
      <c r="A1802" s="60" t="s">
        <v>158</v>
      </c>
      <c r="B1802" s="61" t="s">
        <v>5</v>
      </c>
      <c r="C1802" s="61">
        <v>2020</v>
      </c>
      <c r="D1802" s="61">
        <v>6</v>
      </c>
      <c r="E1802" s="62">
        <v>2</v>
      </c>
    </row>
    <row r="1803" spans="1:5" x14ac:dyDescent="0.25">
      <c r="A1803" s="63" t="s">
        <v>15</v>
      </c>
      <c r="B1803" s="64" t="s">
        <v>5</v>
      </c>
      <c r="C1803" s="64">
        <v>2020</v>
      </c>
      <c r="D1803" s="64">
        <v>6</v>
      </c>
      <c r="E1803" s="65">
        <v>0</v>
      </c>
    </row>
    <row r="1804" spans="1:5" x14ac:dyDescent="0.25">
      <c r="A1804" s="60" t="s">
        <v>16</v>
      </c>
      <c r="B1804" s="61" t="s">
        <v>5</v>
      </c>
      <c r="C1804" s="61">
        <v>2020</v>
      </c>
      <c r="D1804" s="61">
        <v>6</v>
      </c>
      <c r="E1804" s="62">
        <v>6</v>
      </c>
    </row>
    <row r="1805" spans="1:5" x14ac:dyDescent="0.25">
      <c r="A1805" s="63" t="s">
        <v>17</v>
      </c>
      <c r="B1805" s="64" t="s">
        <v>5</v>
      </c>
      <c r="C1805" s="64">
        <v>2020</v>
      </c>
      <c r="D1805" s="64">
        <v>6</v>
      </c>
      <c r="E1805" s="65">
        <v>0</v>
      </c>
    </row>
    <row r="1806" spans="1:5" x14ac:dyDescent="0.25">
      <c r="A1806" s="60" t="s">
        <v>18</v>
      </c>
      <c r="B1806" s="61" t="s">
        <v>5</v>
      </c>
      <c r="C1806" s="61">
        <v>2020</v>
      </c>
      <c r="D1806" s="61">
        <v>6</v>
      </c>
      <c r="E1806" s="62">
        <v>5</v>
      </c>
    </row>
    <row r="1807" spans="1:5" x14ac:dyDescent="0.25">
      <c r="A1807" s="63" t="s">
        <v>9</v>
      </c>
      <c r="B1807" s="64" t="s">
        <v>5</v>
      </c>
      <c r="C1807" s="64">
        <v>2020</v>
      </c>
      <c r="D1807" s="64">
        <v>6</v>
      </c>
      <c r="E1807" s="65">
        <v>3</v>
      </c>
    </row>
    <row r="1808" spans="1:5" x14ac:dyDescent="0.25">
      <c r="A1808" s="60" t="s">
        <v>19</v>
      </c>
      <c r="B1808" s="61" t="s">
        <v>5</v>
      </c>
      <c r="C1808" s="61">
        <v>2020</v>
      </c>
      <c r="D1808" s="61">
        <v>6</v>
      </c>
      <c r="E1808" s="62">
        <v>27</v>
      </c>
    </row>
    <row r="1809" spans="1:5" x14ac:dyDescent="0.25">
      <c r="A1809" s="63" t="s">
        <v>20</v>
      </c>
      <c r="B1809" s="64" t="s">
        <v>5</v>
      </c>
      <c r="C1809" s="64">
        <v>2020</v>
      </c>
      <c r="D1809" s="64">
        <v>6</v>
      </c>
      <c r="E1809" s="65">
        <v>59</v>
      </c>
    </row>
    <row r="1810" spans="1:5" x14ac:dyDescent="0.25">
      <c r="A1810" s="60" t="s">
        <v>21</v>
      </c>
      <c r="B1810" s="61" t="s">
        <v>5</v>
      </c>
      <c r="C1810" s="61">
        <v>2020</v>
      </c>
      <c r="D1810" s="61">
        <v>6</v>
      </c>
      <c r="E1810" s="62">
        <v>0</v>
      </c>
    </row>
    <row r="1811" spans="1:5" x14ac:dyDescent="0.25">
      <c r="A1811" s="63" t="s">
        <v>22</v>
      </c>
      <c r="B1811" s="64" t="s">
        <v>5</v>
      </c>
      <c r="C1811" s="64">
        <v>2020</v>
      </c>
      <c r="D1811" s="64">
        <v>6</v>
      </c>
      <c r="E1811" s="65">
        <v>0</v>
      </c>
    </row>
    <row r="1812" spans="1:5" x14ac:dyDescent="0.25">
      <c r="A1812" s="60" t="s">
        <v>23</v>
      </c>
      <c r="B1812" s="61" t="s">
        <v>5</v>
      </c>
      <c r="C1812" s="61">
        <v>2020</v>
      </c>
      <c r="D1812" s="61">
        <v>6</v>
      </c>
      <c r="E1812" s="62">
        <v>26</v>
      </c>
    </row>
    <row r="1813" spans="1:5" x14ac:dyDescent="0.25">
      <c r="A1813" s="63" t="s">
        <v>1</v>
      </c>
      <c r="B1813" s="64" t="s">
        <v>5</v>
      </c>
      <c r="C1813" s="64">
        <v>2020</v>
      </c>
      <c r="D1813" s="64">
        <v>6</v>
      </c>
      <c r="E1813" s="65">
        <v>5</v>
      </c>
    </row>
    <row r="1814" spans="1:5" x14ac:dyDescent="0.25">
      <c r="A1814" s="60" t="s">
        <v>24</v>
      </c>
      <c r="B1814" s="61" t="s">
        <v>5</v>
      </c>
      <c r="C1814" s="61">
        <v>2020</v>
      </c>
      <c r="D1814" s="61">
        <v>6</v>
      </c>
      <c r="E1814" s="62">
        <v>3</v>
      </c>
    </row>
    <row r="1815" spans="1:5" x14ac:dyDescent="0.25">
      <c r="A1815" s="63" t="s">
        <v>67</v>
      </c>
      <c r="B1815" s="64" t="s">
        <v>5</v>
      </c>
      <c r="C1815" s="64">
        <v>2020</v>
      </c>
      <c r="D1815" s="64">
        <v>6</v>
      </c>
      <c r="E1815" s="65">
        <v>7</v>
      </c>
    </row>
    <row r="1816" spans="1:5" x14ac:dyDescent="0.25">
      <c r="A1816" s="60" t="s">
        <v>3</v>
      </c>
      <c r="B1816" s="61" t="s">
        <v>5</v>
      </c>
      <c r="C1816" s="61">
        <v>2020</v>
      </c>
      <c r="D1816" s="61">
        <v>6</v>
      </c>
      <c r="E1816" s="62">
        <v>12</v>
      </c>
    </row>
    <row r="1817" spans="1:5" x14ac:dyDescent="0.25">
      <c r="A1817" s="63" t="s">
        <v>68</v>
      </c>
      <c r="B1817" s="64" t="s">
        <v>5</v>
      </c>
      <c r="C1817" s="64">
        <v>2020</v>
      </c>
      <c r="D1817" s="64">
        <v>6</v>
      </c>
      <c r="E1817" s="65">
        <v>2</v>
      </c>
    </row>
    <row r="1818" spans="1:5" x14ac:dyDescent="0.25">
      <c r="A1818" s="60" t="s">
        <v>10</v>
      </c>
      <c r="B1818" s="61" t="s">
        <v>5</v>
      </c>
      <c r="C1818" s="61">
        <v>2020</v>
      </c>
      <c r="D1818" s="61">
        <v>6</v>
      </c>
      <c r="E1818" s="62">
        <v>3</v>
      </c>
    </row>
    <row r="1819" spans="1:5" x14ac:dyDescent="0.25">
      <c r="A1819" s="63" t="s">
        <v>69</v>
      </c>
      <c r="B1819" s="64" t="s">
        <v>5</v>
      </c>
      <c r="C1819" s="64">
        <v>2020</v>
      </c>
      <c r="D1819" s="64">
        <v>6</v>
      </c>
      <c r="E1819" s="65">
        <v>5</v>
      </c>
    </row>
    <row r="1820" spans="1:5" x14ac:dyDescent="0.25">
      <c r="A1820" s="60" t="s">
        <v>70</v>
      </c>
      <c r="B1820" s="61" t="s">
        <v>5</v>
      </c>
      <c r="C1820" s="61">
        <v>2020</v>
      </c>
      <c r="D1820" s="61">
        <v>6</v>
      </c>
      <c r="E1820" s="62">
        <v>0</v>
      </c>
    </row>
    <row r="1821" spans="1:5" x14ac:dyDescent="0.25">
      <c r="A1821" s="63" t="s">
        <v>71</v>
      </c>
      <c r="B1821" s="64" t="s">
        <v>5</v>
      </c>
      <c r="C1821" s="64">
        <v>2020</v>
      </c>
      <c r="D1821" s="64">
        <v>6</v>
      </c>
      <c r="E1821" s="65">
        <v>48</v>
      </c>
    </row>
    <row r="1822" spans="1:5" x14ac:dyDescent="0.25">
      <c r="A1822" s="60" t="s">
        <v>74</v>
      </c>
      <c r="B1822" s="61" t="s">
        <v>5</v>
      </c>
      <c r="C1822" s="61">
        <v>2020</v>
      </c>
      <c r="D1822" s="61">
        <v>6</v>
      </c>
      <c r="E1822" s="62">
        <v>3</v>
      </c>
    </row>
    <row r="1823" spans="1:5" x14ac:dyDescent="0.25">
      <c r="A1823" s="63" t="s">
        <v>75</v>
      </c>
      <c r="B1823" s="64" t="s">
        <v>5</v>
      </c>
      <c r="C1823" s="64">
        <v>2020</v>
      </c>
      <c r="D1823" s="64">
        <v>6</v>
      </c>
      <c r="E1823" s="65">
        <v>3</v>
      </c>
    </row>
    <row r="1824" spans="1:5" x14ac:dyDescent="0.25">
      <c r="A1824" s="60" t="s">
        <v>76</v>
      </c>
      <c r="B1824" s="61" t="s">
        <v>5</v>
      </c>
      <c r="C1824" s="61">
        <v>2020</v>
      </c>
      <c r="D1824" s="61">
        <v>6</v>
      </c>
      <c r="E1824" s="62">
        <v>6</v>
      </c>
    </row>
    <row r="1825" spans="1:5" x14ac:dyDescent="0.25">
      <c r="A1825" s="63" t="s">
        <v>11</v>
      </c>
      <c r="B1825" s="64" t="s">
        <v>5</v>
      </c>
      <c r="C1825" s="64">
        <v>2020</v>
      </c>
      <c r="D1825" s="64">
        <v>6</v>
      </c>
      <c r="E1825" s="65">
        <v>20</v>
      </c>
    </row>
    <row r="1826" spans="1:5" x14ac:dyDescent="0.25">
      <c r="A1826" s="60" t="s">
        <v>78</v>
      </c>
      <c r="B1826" s="61" t="s">
        <v>5</v>
      </c>
      <c r="C1826" s="61">
        <v>2020</v>
      </c>
      <c r="D1826" s="61">
        <v>6</v>
      </c>
      <c r="E1826" s="62">
        <v>7</v>
      </c>
    </row>
    <row r="1827" spans="1:5" x14ac:dyDescent="0.25">
      <c r="A1827" s="63" t="s">
        <v>2</v>
      </c>
      <c r="B1827" s="64" t="s">
        <v>5</v>
      </c>
      <c r="C1827" s="64">
        <v>2020</v>
      </c>
      <c r="D1827" s="64">
        <v>6</v>
      </c>
      <c r="E1827" s="65">
        <v>33</v>
      </c>
    </row>
    <row r="1828" spans="1:5" x14ac:dyDescent="0.25">
      <c r="A1828" s="60" t="s">
        <v>12</v>
      </c>
      <c r="B1828" s="61" t="s">
        <v>5</v>
      </c>
      <c r="C1828" s="61">
        <v>2020</v>
      </c>
      <c r="D1828" s="61">
        <v>6</v>
      </c>
      <c r="E1828" s="62">
        <v>4</v>
      </c>
    </row>
    <row r="1829" spans="1:5" x14ac:dyDescent="0.25">
      <c r="A1829" s="63" t="s">
        <v>79</v>
      </c>
      <c r="B1829" s="64" t="s">
        <v>5</v>
      </c>
      <c r="C1829" s="64">
        <v>2020</v>
      </c>
      <c r="D1829" s="64">
        <v>6</v>
      </c>
      <c r="E1829" s="65">
        <v>33</v>
      </c>
    </row>
    <row r="1830" spans="1:5" x14ac:dyDescent="0.25">
      <c r="A1830" s="60" t="s">
        <v>80</v>
      </c>
      <c r="B1830" s="61" t="s">
        <v>5</v>
      </c>
      <c r="C1830" s="61">
        <v>2020</v>
      </c>
      <c r="D1830" s="61">
        <v>6</v>
      </c>
      <c r="E1830" s="62">
        <v>0</v>
      </c>
    </row>
    <row r="1831" spans="1:5" x14ac:dyDescent="0.25">
      <c r="A1831" s="63" t="s">
        <v>81</v>
      </c>
      <c r="B1831" s="64" t="s">
        <v>5</v>
      </c>
      <c r="C1831" s="64">
        <v>2020</v>
      </c>
      <c r="D1831" s="64">
        <v>6</v>
      </c>
      <c r="E1831" s="65">
        <v>0</v>
      </c>
    </row>
    <row r="1832" spans="1:5" x14ac:dyDescent="0.25">
      <c r="A1832" s="60" t="s">
        <v>82</v>
      </c>
      <c r="B1832" s="61" t="s">
        <v>5</v>
      </c>
      <c r="C1832" s="61">
        <v>2020</v>
      </c>
      <c r="D1832" s="61">
        <v>6</v>
      </c>
      <c r="E1832" s="62">
        <v>38</v>
      </c>
    </row>
    <row r="1833" spans="1:5" x14ac:dyDescent="0.25">
      <c r="A1833" s="63" t="s">
        <v>0</v>
      </c>
      <c r="B1833" s="64" t="s">
        <v>5</v>
      </c>
      <c r="C1833" s="64">
        <v>2020</v>
      </c>
      <c r="D1833" s="64">
        <v>6</v>
      </c>
      <c r="E1833" s="65">
        <v>6</v>
      </c>
    </row>
    <row r="1834" spans="1:5" x14ac:dyDescent="0.25">
      <c r="A1834" s="60" t="s">
        <v>83</v>
      </c>
      <c r="B1834" s="61" t="s">
        <v>5</v>
      </c>
      <c r="C1834" s="61">
        <v>2020</v>
      </c>
      <c r="D1834" s="61">
        <v>6</v>
      </c>
      <c r="E1834" s="62">
        <v>0</v>
      </c>
    </row>
    <row r="1835" spans="1:5" x14ac:dyDescent="0.25">
      <c r="A1835" s="63" t="s">
        <v>84</v>
      </c>
      <c r="B1835" s="64" t="s">
        <v>5</v>
      </c>
      <c r="C1835" s="64">
        <v>2020</v>
      </c>
      <c r="D1835" s="64">
        <v>6</v>
      </c>
      <c r="E1835" s="65">
        <v>8</v>
      </c>
    </row>
    <row r="1836" spans="1:5" x14ac:dyDescent="0.25">
      <c r="A1836" s="60" t="s">
        <v>4</v>
      </c>
      <c r="B1836" s="61" t="s">
        <v>5</v>
      </c>
      <c r="C1836" s="61">
        <v>2020</v>
      </c>
      <c r="D1836" s="61">
        <v>6</v>
      </c>
      <c r="E1836" s="62">
        <v>9</v>
      </c>
    </row>
    <row r="1837" spans="1:5" x14ac:dyDescent="0.25">
      <c r="A1837" s="63" t="s">
        <v>85</v>
      </c>
      <c r="B1837" s="64" t="s">
        <v>5</v>
      </c>
      <c r="C1837" s="64">
        <v>2020</v>
      </c>
      <c r="D1837" s="64">
        <v>6</v>
      </c>
      <c r="E1837" s="65">
        <v>0</v>
      </c>
    </row>
    <row r="1838" spans="1:5" x14ac:dyDescent="0.25">
      <c r="A1838" s="60" t="s">
        <v>86</v>
      </c>
      <c r="B1838" s="61" t="s">
        <v>5</v>
      </c>
      <c r="C1838" s="61">
        <v>2020</v>
      </c>
      <c r="D1838" s="61">
        <v>6</v>
      </c>
      <c r="E1838" s="62">
        <v>63</v>
      </c>
    </row>
    <row r="1839" spans="1:5" x14ac:dyDescent="0.25">
      <c r="A1839" s="63" t="s">
        <v>87</v>
      </c>
      <c r="B1839" s="64" t="s">
        <v>5</v>
      </c>
      <c r="C1839" s="64">
        <v>2020</v>
      </c>
      <c r="D1839" s="64">
        <v>6</v>
      </c>
      <c r="E1839" s="65">
        <v>5</v>
      </c>
    </row>
    <row r="1840" spans="1:5" x14ac:dyDescent="0.25">
      <c r="A1840" s="60" t="s">
        <v>88</v>
      </c>
      <c r="B1840" s="61" t="s">
        <v>5</v>
      </c>
      <c r="C1840" s="61">
        <v>2020</v>
      </c>
      <c r="D1840" s="61">
        <v>6</v>
      </c>
      <c r="E1840" s="62">
        <v>12</v>
      </c>
    </row>
    <row r="1841" spans="1:5" x14ac:dyDescent="0.25">
      <c r="A1841" s="63" t="s">
        <v>89</v>
      </c>
      <c r="B1841" s="64" t="s">
        <v>5</v>
      </c>
      <c r="C1841" s="64">
        <v>2020</v>
      </c>
      <c r="D1841" s="64">
        <v>6</v>
      </c>
      <c r="E1841" s="65">
        <v>21</v>
      </c>
    </row>
    <row r="1842" spans="1:5" x14ac:dyDescent="0.25">
      <c r="A1842" s="60" t="s">
        <v>90</v>
      </c>
      <c r="B1842" s="61" t="s">
        <v>5</v>
      </c>
      <c r="C1842" s="61">
        <v>2020</v>
      </c>
      <c r="D1842" s="61">
        <v>6</v>
      </c>
      <c r="E1842" s="62">
        <v>21</v>
      </c>
    </row>
    <row r="1843" spans="1:5" x14ac:dyDescent="0.25">
      <c r="A1843" s="63" t="s">
        <v>91</v>
      </c>
      <c r="B1843" s="64" t="s">
        <v>5</v>
      </c>
      <c r="C1843" s="64">
        <v>2020</v>
      </c>
      <c r="D1843" s="64">
        <v>6</v>
      </c>
      <c r="E1843" s="65">
        <v>27</v>
      </c>
    </row>
    <row r="1844" spans="1:5" x14ac:dyDescent="0.25">
      <c r="A1844" s="60" t="s">
        <v>13</v>
      </c>
      <c r="B1844" s="61" t="s">
        <v>5</v>
      </c>
      <c r="C1844" s="61">
        <v>2020</v>
      </c>
      <c r="D1844" s="61">
        <v>7</v>
      </c>
      <c r="E1844" s="62">
        <v>0</v>
      </c>
    </row>
    <row r="1845" spans="1:5" x14ac:dyDescent="0.25">
      <c r="A1845" s="63" t="s">
        <v>158</v>
      </c>
      <c r="B1845" s="64" t="s">
        <v>5</v>
      </c>
      <c r="C1845" s="64">
        <v>2020</v>
      </c>
      <c r="D1845" s="64">
        <v>7</v>
      </c>
      <c r="E1845" s="65">
        <v>2</v>
      </c>
    </row>
    <row r="1846" spans="1:5" x14ac:dyDescent="0.25">
      <c r="A1846" s="60" t="s">
        <v>15</v>
      </c>
      <c r="B1846" s="61" t="s">
        <v>5</v>
      </c>
      <c r="C1846" s="61">
        <v>2020</v>
      </c>
      <c r="D1846" s="61">
        <v>7</v>
      </c>
      <c r="E1846" s="62">
        <v>0</v>
      </c>
    </row>
    <row r="1847" spans="1:5" x14ac:dyDescent="0.25">
      <c r="A1847" s="63" t="s">
        <v>16</v>
      </c>
      <c r="B1847" s="64" t="s">
        <v>5</v>
      </c>
      <c r="C1847" s="64">
        <v>2020</v>
      </c>
      <c r="D1847" s="64">
        <v>7</v>
      </c>
      <c r="E1847" s="65">
        <v>12</v>
      </c>
    </row>
    <row r="1848" spans="1:5" x14ac:dyDescent="0.25">
      <c r="A1848" s="60" t="s">
        <v>17</v>
      </c>
      <c r="B1848" s="61" t="s">
        <v>5</v>
      </c>
      <c r="C1848" s="61">
        <v>2020</v>
      </c>
      <c r="D1848" s="61">
        <v>7</v>
      </c>
      <c r="E1848" s="62">
        <v>0</v>
      </c>
    </row>
    <row r="1849" spans="1:5" x14ac:dyDescent="0.25">
      <c r="A1849" s="63" t="s">
        <v>18</v>
      </c>
      <c r="B1849" s="64" t="s">
        <v>5</v>
      </c>
      <c r="C1849" s="64">
        <v>2020</v>
      </c>
      <c r="D1849" s="64">
        <v>7</v>
      </c>
      <c r="E1849" s="65">
        <v>6</v>
      </c>
    </row>
    <row r="1850" spans="1:5" x14ac:dyDescent="0.25">
      <c r="A1850" s="60" t="s">
        <v>9</v>
      </c>
      <c r="B1850" s="61" t="s">
        <v>5</v>
      </c>
      <c r="C1850" s="61">
        <v>2020</v>
      </c>
      <c r="D1850" s="61">
        <v>7</v>
      </c>
      <c r="E1850" s="62">
        <v>4</v>
      </c>
    </row>
    <row r="1851" spans="1:5" x14ac:dyDescent="0.25">
      <c r="A1851" s="63" t="s">
        <v>19</v>
      </c>
      <c r="B1851" s="64" t="s">
        <v>5</v>
      </c>
      <c r="C1851" s="64">
        <v>2020</v>
      </c>
      <c r="D1851" s="64">
        <v>7</v>
      </c>
      <c r="E1851" s="65">
        <v>56</v>
      </c>
    </row>
    <row r="1852" spans="1:5" x14ac:dyDescent="0.25">
      <c r="A1852" s="60" t="s">
        <v>20</v>
      </c>
      <c r="B1852" s="61" t="s">
        <v>5</v>
      </c>
      <c r="C1852" s="61">
        <v>2020</v>
      </c>
      <c r="D1852" s="61">
        <v>7</v>
      </c>
      <c r="E1852" s="62">
        <v>55</v>
      </c>
    </row>
    <row r="1853" spans="1:5" x14ac:dyDescent="0.25">
      <c r="A1853" s="63" t="s">
        <v>21</v>
      </c>
      <c r="B1853" s="64" t="s">
        <v>5</v>
      </c>
      <c r="C1853" s="64">
        <v>2020</v>
      </c>
      <c r="D1853" s="64">
        <v>7</v>
      </c>
      <c r="E1853" s="65">
        <v>3</v>
      </c>
    </row>
    <row r="1854" spans="1:5" x14ac:dyDescent="0.25">
      <c r="A1854" s="60" t="s">
        <v>22</v>
      </c>
      <c r="B1854" s="61" t="s">
        <v>5</v>
      </c>
      <c r="C1854" s="61">
        <v>2020</v>
      </c>
      <c r="D1854" s="61">
        <v>7</v>
      </c>
      <c r="E1854" s="62">
        <v>0</v>
      </c>
    </row>
    <row r="1855" spans="1:5" x14ac:dyDescent="0.25">
      <c r="A1855" s="63" t="s">
        <v>23</v>
      </c>
      <c r="B1855" s="64" t="s">
        <v>5</v>
      </c>
      <c r="C1855" s="64">
        <v>2020</v>
      </c>
      <c r="D1855" s="64">
        <v>7</v>
      </c>
      <c r="E1855" s="65">
        <v>28</v>
      </c>
    </row>
    <row r="1856" spans="1:5" x14ac:dyDescent="0.25">
      <c r="A1856" s="60" t="s">
        <v>1</v>
      </c>
      <c r="B1856" s="61" t="s">
        <v>5</v>
      </c>
      <c r="C1856" s="61">
        <v>2020</v>
      </c>
      <c r="D1856" s="61">
        <v>7</v>
      </c>
      <c r="E1856" s="62">
        <v>9</v>
      </c>
    </row>
    <row r="1857" spans="1:5" x14ac:dyDescent="0.25">
      <c r="A1857" s="63" t="s">
        <v>24</v>
      </c>
      <c r="B1857" s="64" t="s">
        <v>5</v>
      </c>
      <c r="C1857" s="64">
        <v>2020</v>
      </c>
      <c r="D1857" s="64">
        <v>7</v>
      </c>
      <c r="E1857" s="65">
        <v>3</v>
      </c>
    </row>
    <row r="1858" spans="1:5" x14ac:dyDescent="0.25">
      <c r="A1858" s="60" t="s">
        <v>67</v>
      </c>
      <c r="B1858" s="61" t="s">
        <v>5</v>
      </c>
      <c r="C1858" s="61">
        <v>2020</v>
      </c>
      <c r="D1858" s="61">
        <v>7</v>
      </c>
      <c r="E1858" s="62">
        <v>3</v>
      </c>
    </row>
    <row r="1859" spans="1:5" x14ac:dyDescent="0.25">
      <c r="A1859" s="63" t="s">
        <v>3</v>
      </c>
      <c r="B1859" s="64" t="s">
        <v>5</v>
      </c>
      <c r="C1859" s="64">
        <v>2020</v>
      </c>
      <c r="D1859" s="64">
        <v>7</v>
      </c>
      <c r="E1859" s="65">
        <v>5</v>
      </c>
    </row>
    <row r="1860" spans="1:5" x14ac:dyDescent="0.25">
      <c r="A1860" s="60" t="s">
        <v>68</v>
      </c>
      <c r="B1860" s="61" t="s">
        <v>5</v>
      </c>
      <c r="C1860" s="61">
        <v>2020</v>
      </c>
      <c r="D1860" s="61">
        <v>7</v>
      </c>
      <c r="E1860" s="62">
        <v>2</v>
      </c>
    </row>
    <row r="1861" spans="1:5" x14ac:dyDescent="0.25">
      <c r="A1861" s="63" t="s">
        <v>10</v>
      </c>
      <c r="B1861" s="64" t="s">
        <v>5</v>
      </c>
      <c r="C1861" s="64">
        <v>2020</v>
      </c>
      <c r="D1861" s="64">
        <v>7</v>
      </c>
      <c r="E1861" s="65">
        <v>3</v>
      </c>
    </row>
    <row r="1862" spans="1:5" x14ac:dyDescent="0.25">
      <c r="A1862" s="60" t="s">
        <v>69</v>
      </c>
      <c r="B1862" s="61" t="s">
        <v>5</v>
      </c>
      <c r="C1862" s="61">
        <v>2020</v>
      </c>
      <c r="D1862" s="61">
        <v>7</v>
      </c>
      <c r="E1862" s="62">
        <v>7</v>
      </c>
    </row>
    <row r="1863" spans="1:5" x14ac:dyDescent="0.25">
      <c r="A1863" s="63" t="s">
        <v>70</v>
      </c>
      <c r="B1863" s="64" t="s">
        <v>5</v>
      </c>
      <c r="C1863" s="64">
        <v>2020</v>
      </c>
      <c r="D1863" s="64">
        <v>7</v>
      </c>
      <c r="E1863" s="65">
        <v>0</v>
      </c>
    </row>
    <row r="1864" spans="1:5" x14ac:dyDescent="0.25">
      <c r="A1864" s="60" t="s">
        <v>71</v>
      </c>
      <c r="B1864" s="61" t="s">
        <v>5</v>
      </c>
      <c r="C1864" s="61">
        <v>2020</v>
      </c>
      <c r="D1864" s="61">
        <v>7</v>
      </c>
      <c r="E1864" s="62">
        <v>57</v>
      </c>
    </row>
    <row r="1865" spans="1:5" x14ac:dyDescent="0.25">
      <c r="A1865" s="63" t="s">
        <v>74</v>
      </c>
      <c r="B1865" s="64" t="s">
        <v>5</v>
      </c>
      <c r="C1865" s="64">
        <v>2020</v>
      </c>
      <c r="D1865" s="64">
        <v>7</v>
      </c>
      <c r="E1865" s="65">
        <v>9</v>
      </c>
    </row>
    <row r="1866" spans="1:5" x14ac:dyDescent="0.25">
      <c r="A1866" s="60" t="s">
        <v>75</v>
      </c>
      <c r="B1866" s="61" t="s">
        <v>5</v>
      </c>
      <c r="C1866" s="61">
        <v>2020</v>
      </c>
      <c r="D1866" s="61">
        <v>7</v>
      </c>
      <c r="E1866" s="62">
        <v>8</v>
      </c>
    </row>
    <row r="1867" spans="1:5" x14ac:dyDescent="0.25">
      <c r="A1867" s="63" t="s">
        <v>76</v>
      </c>
      <c r="B1867" s="64" t="s">
        <v>5</v>
      </c>
      <c r="C1867" s="64">
        <v>2020</v>
      </c>
      <c r="D1867" s="64">
        <v>7</v>
      </c>
      <c r="E1867" s="65">
        <v>4</v>
      </c>
    </row>
    <row r="1868" spans="1:5" x14ac:dyDescent="0.25">
      <c r="A1868" s="60" t="s">
        <v>11</v>
      </c>
      <c r="B1868" s="61" t="s">
        <v>5</v>
      </c>
      <c r="C1868" s="61">
        <v>2020</v>
      </c>
      <c r="D1868" s="61">
        <v>7</v>
      </c>
      <c r="E1868" s="62">
        <v>29</v>
      </c>
    </row>
    <row r="1869" spans="1:5" x14ac:dyDescent="0.25">
      <c r="A1869" s="63" t="s">
        <v>78</v>
      </c>
      <c r="B1869" s="64" t="s">
        <v>5</v>
      </c>
      <c r="C1869" s="64">
        <v>2020</v>
      </c>
      <c r="D1869" s="64">
        <v>7</v>
      </c>
      <c r="E1869" s="65">
        <v>3</v>
      </c>
    </row>
    <row r="1870" spans="1:5" x14ac:dyDescent="0.25">
      <c r="A1870" s="60" t="s">
        <v>2</v>
      </c>
      <c r="B1870" s="61" t="s">
        <v>5</v>
      </c>
      <c r="C1870" s="61">
        <v>2020</v>
      </c>
      <c r="D1870" s="61">
        <v>7</v>
      </c>
      <c r="E1870" s="62">
        <v>28</v>
      </c>
    </row>
    <row r="1871" spans="1:5" x14ac:dyDescent="0.25">
      <c r="A1871" s="63" t="s">
        <v>12</v>
      </c>
      <c r="B1871" s="64" t="s">
        <v>5</v>
      </c>
      <c r="C1871" s="64">
        <v>2020</v>
      </c>
      <c r="D1871" s="64">
        <v>7</v>
      </c>
      <c r="E1871" s="65">
        <v>5</v>
      </c>
    </row>
    <row r="1872" spans="1:5" x14ac:dyDescent="0.25">
      <c r="A1872" s="60" t="s">
        <v>79</v>
      </c>
      <c r="B1872" s="61" t="s">
        <v>5</v>
      </c>
      <c r="C1872" s="61">
        <v>2020</v>
      </c>
      <c r="D1872" s="61">
        <v>7</v>
      </c>
      <c r="E1872" s="62">
        <v>8</v>
      </c>
    </row>
    <row r="1873" spans="1:5" x14ac:dyDescent="0.25">
      <c r="A1873" s="63" t="s">
        <v>80</v>
      </c>
      <c r="B1873" s="64" t="s">
        <v>5</v>
      </c>
      <c r="C1873" s="64">
        <v>2020</v>
      </c>
      <c r="D1873" s="64">
        <v>7</v>
      </c>
      <c r="E1873" s="65">
        <v>0</v>
      </c>
    </row>
    <row r="1874" spans="1:5" x14ac:dyDescent="0.25">
      <c r="A1874" s="60" t="s">
        <v>81</v>
      </c>
      <c r="B1874" s="61" t="s">
        <v>5</v>
      </c>
      <c r="C1874" s="61">
        <v>2020</v>
      </c>
      <c r="D1874" s="61">
        <v>7</v>
      </c>
      <c r="E1874" s="62">
        <v>0</v>
      </c>
    </row>
    <row r="1875" spans="1:5" x14ac:dyDescent="0.25">
      <c r="A1875" s="63" t="s">
        <v>82</v>
      </c>
      <c r="B1875" s="64" t="s">
        <v>5</v>
      </c>
      <c r="C1875" s="64">
        <v>2020</v>
      </c>
      <c r="D1875" s="64">
        <v>7</v>
      </c>
      <c r="E1875" s="65">
        <v>3</v>
      </c>
    </row>
    <row r="1876" spans="1:5" x14ac:dyDescent="0.25">
      <c r="A1876" s="60" t="s">
        <v>0</v>
      </c>
      <c r="B1876" s="61" t="s">
        <v>5</v>
      </c>
      <c r="C1876" s="61">
        <v>2020</v>
      </c>
      <c r="D1876" s="61">
        <v>7</v>
      </c>
      <c r="E1876" s="62">
        <v>8</v>
      </c>
    </row>
    <row r="1877" spans="1:5" x14ac:dyDescent="0.25">
      <c r="A1877" s="63" t="s">
        <v>83</v>
      </c>
      <c r="B1877" s="64" t="s">
        <v>5</v>
      </c>
      <c r="C1877" s="64">
        <v>2020</v>
      </c>
      <c r="D1877" s="64">
        <v>7</v>
      </c>
      <c r="E1877" s="65">
        <v>4</v>
      </c>
    </row>
    <row r="1878" spans="1:5" x14ac:dyDescent="0.25">
      <c r="A1878" s="60" t="s">
        <v>84</v>
      </c>
      <c r="B1878" s="61" t="s">
        <v>5</v>
      </c>
      <c r="C1878" s="61">
        <v>2020</v>
      </c>
      <c r="D1878" s="61">
        <v>7</v>
      </c>
      <c r="E1878" s="62">
        <v>3</v>
      </c>
    </row>
    <row r="1879" spans="1:5" x14ac:dyDescent="0.25">
      <c r="A1879" s="63" t="s">
        <v>4</v>
      </c>
      <c r="B1879" s="64" t="s">
        <v>5</v>
      </c>
      <c r="C1879" s="64">
        <v>2020</v>
      </c>
      <c r="D1879" s="64">
        <v>7</v>
      </c>
      <c r="E1879" s="65">
        <v>22</v>
      </c>
    </row>
    <row r="1880" spans="1:5" x14ac:dyDescent="0.25">
      <c r="A1880" s="60" t="s">
        <v>85</v>
      </c>
      <c r="B1880" s="61" t="s">
        <v>5</v>
      </c>
      <c r="C1880" s="61">
        <v>2020</v>
      </c>
      <c r="D1880" s="61">
        <v>7</v>
      </c>
      <c r="E1880" s="62">
        <v>6</v>
      </c>
    </row>
    <row r="1881" spans="1:5" x14ac:dyDescent="0.25">
      <c r="A1881" s="63" t="s">
        <v>86</v>
      </c>
      <c r="B1881" s="64" t="s">
        <v>5</v>
      </c>
      <c r="C1881" s="64">
        <v>2020</v>
      </c>
      <c r="D1881" s="64">
        <v>7</v>
      </c>
      <c r="E1881" s="65">
        <v>57</v>
      </c>
    </row>
    <row r="1882" spans="1:5" x14ac:dyDescent="0.25">
      <c r="A1882" s="60" t="s">
        <v>87</v>
      </c>
      <c r="B1882" s="61" t="s">
        <v>5</v>
      </c>
      <c r="C1882" s="61">
        <v>2020</v>
      </c>
      <c r="D1882" s="61">
        <v>7</v>
      </c>
      <c r="E1882" s="62">
        <v>8</v>
      </c>
    </row>
    <row r="1883" spans="1:5" x14ac:dyDescent="0.25">
      <c r="A1883" s="63" t="s">
        <v>88</v>
      </c>
      <c r="B1883" s="64" t="s">
        <v>5</v>
      </c>
      <c r="C1883" s="64">
        <v>2020</v>
      </c>
      <c r="D1883" s="64">
        <v>7</v>
      </c>
      <c r="E1883" s="65">
        <v>10</v>
      </c>
    </row>
    <row r="1884" spans="1:5" x14ac:dyDescent="0.25">
      <c r="A1884" s="60" t="s">
        <v>89</v>
      </c>
      <c r="B1884" s="61" t="s">
        <v>5</v>
      </c>
      <c r="C1884" s="61">
        <v>2020</v>
      </c>
      <c r="D1884" s="61">
        <v>7</v>
      </c>
      <c r="E1884" s="62">
        <v>33</v>
      </c>
    </row>
    <row r="1885" spans="1:5" x14ac:dyDescent="0.25">
      <c r="A1885" s="63" t="s">
        <v>90</v>
      </c>
      <c r="B1885" s="64" t="s">
        <v>5</v>
      </c>
      <c r="C1885" s="64">
        <v>2020</v>
      </c>
      <c r="D1885" s="64">
        <v>7</v>
      </c>
      <c r="E1885" s="65">
        <v>50</v>
      </c>
    </row>
    <row r="1886" spans="1:5" x14ac:dyDescent="0.25">
      <c r="A1886" s="60" t="s">
        <v>91</v>
      </c>
      <c r="B1886" s="61" t="s">
        <v>5</v>
      </c>
      <c r="C1886" s="61">
        <v>2020</v>
      </c>
      <c r="D1886" s="61">
        <v>7</v>
      </c>
      <c r="E1886" s="62">
        <v>8</v>
      </c>
    </row>
    <row r="1887" spans="1:5" x14ac:dyDescent="0.25">
      <c r="A1887" s="63" t="s">
        <v>13</v>
      </c>
      <c r="B1887" s="64" t="s">
        <v>5</v>
      </c>
      <c r="C1887" s="64">
        <v>2020</v>
      </c>
      <c r="D1887" s="64">
        <v>8</v>
      </c>
      <c r="E1887" s="65">
        <v>0</v>
      </c>
    </row>
    <row r="1888" spans="1:5" x14ac:dyDescent="0.25">
      <c r="A1888" s="60" t="s">
        <v>158</v>
      </c>
      <c r="B1888" s="61" t="s">
        <v>5</v>
      </c>
      <c r="C1888" s="61">
        <v>2020</v>
      </c>
      <c r="D1888" s="61">
        <v>8</v>
      </c>
      <c r="E1888" s="62">
        <v>0</v>
      </c>
    </row>
    <row r="1889" spans="1:5" x14ac:dyDescent="0.25">
      <c r="A1889" s="63" t="s">
        <v>15</v>
      </c>
      <c r="B1889" s="64" t="s">
        <v>5</v>
      </c>
      <c r="C1889" s="64">
        <v>2020</v>
      </c>
      <c r="D1889" s="64">
        <v>8</v>
      </c>
      <c r="E1889" s="65">
        <v>0</v>
      </c>
    </row>
    <row r="1890" spans="1:5" x14ac:dyDescent="0.25">
      <c r="A1890" s="60" t="s">
        <v>16</v>
      </c>
      <c r="B1890" s="61" t="s">
        <v>5</v>
      </c>
      <c r="C1890" s="61">
        <v>2020</v>
      </c>
      <c r="D1890" s="61">
        <v>8</v>
      </c>
      <c r="E1890" s="62">
        <v>13</v>
      </c>
    </row>
    <row r="1891" spans="1:5" x14ac:dyDescent="0.25">
      <c r="A1891" s="63" t="s">
        <v>17</v>
      </c>
      <c r="B1891" s="64" t="s">
        <v>5</v>
      </c>
      <c r="C1891" s="64">
        <v>2020</v>
      </c>
      <c r="D1891" s="64">
        <v>8</v>
      </c>
      <c r="E1891" s="65">
        <v>0</v>
      </c>
    </row>
    <row r="1892" spans="1:5" x14ac:dyDescent="0.25">
      <c r="A1892" s="60" t="s">
        <v>18</v>
      </c>
      <c r="B1892" s="61" t="s">
        <v>5</v>
      </c>
      <c r="C1892" s="61">
        <v>2020</v>
      </c>
      <c r="D1892" s="61">
        <v>8</v>
      </c>
      <c r="E1892" s="62">
        <v>2</v>
      </c>
    </row>
    <row r="1893" spans="1:5" x14ac:dyDescent="0.25">
      <c r="A1893" s="63" t="s">
        <v>9</v>
      </c>
      <c r="B1893" s="64" t="s">
        <v>5</v>
      </c>
      <c r="C1893" s="64">
        <v>2020</v>
      </c>
      <c r="D1893" s="64">
        <v>8</v>
      </c>
      <c r="E1893" s="65">
        <v>7</v>
      </c>
    </row>
    <row r="1894" spans="1:5" x14ac:dyDescent="0.25">
      <c r="A1894" s="60" t="s">
        <v>19</v>
      </c>
      <c r="B1894" s="61" t="s">
        <v>5</v>
      </c>
      <c r="C1894" s="61">
        <v>2020</v>
      </c>
      <c r="D1894" s="61">
        <v>8</v>
      </c>
      <c r="E1894" s="62">
        <v>35</v>
      </c>
    </row>
    <row r="1895" spans="1:5" x14ac:dyDescent="0.25">
      <c r="A1895" s="63" t="s">
        <v>20</v>
      </c>
      <c r="B1895" s="64" t="s">
        <v>5</v>
      </c>
      <c r="C1895" s="64">
        <v>2020</v>
      </c>
      <c r="D1895" s="64">
        <v>8</v>
      </c>
      <c r="E1895" s="65">
        <v>58</v>
      </c>
    </row>
    <row r="1896" spans="1:5" x14ac:dyDescent="0.25">
      <c r="A1896" s="60" t="s">
        <v>21</v>
      </c>
      <c r="B1896" s="61" t="s">
        <v>5</v>
      </c>
      <c r="C1896" s="61">
        <v>2020</v>
      </c>
      <c r="D1896" s="61">
        <v>8</v>
      </c>
      <c r="E1896" s="62">
        <v>0</v>
      </c>
    </row>
    <row r="1897" spans="1:5" x14ac:dyDescent="0.25">
      <c r="A1897" s="63" t="s">
        <v>22</v>
      </c>
      <c r="B1897" s="64" t="s">
        <v>5</v>
      </c>
      <c r="C1897" s="64">
        <v>2020</v>
      </c>
      <c r="D1897" s="64">
        <v>8</v>
      </c>
      <c r="E1897" s="65">
        <v>0</v>
      </c>
    </row>
    <row r="1898" spans="1:5" x14ac:dyDescent="0.25">
      <c r="A1898" s="60" t="s">
        <v>23</v>
      </c>
      <c r="B1898" s="61" t="s">
        <v>5</v>
      </c>
      <c r="C1898" s="61">
        <v>2020</v>
      </c>
      <c r="D1898" s="61">
        <v>8</v>
      </c>
      <c r="E1898" s="62">
        <v>36</v>
      </c>
    </row>
    <row r="1899" spans="1:5" x14ac:dyDescent="0.25">
      <c r="A1899" s="63" t="s">
        <v>1</v>
      </c>
      <c r="B1899" s="64" t="s">
        <v>5</v>
      </c>
      <c r="C1899" s="64">
        <v>2020</v>
      </c>
      <c r="D1899" s="64">
        <v>8</v>
      </c>
      <c r="E1899" s="65">
        <v>18</v>
      </c>
    </row>
    <row r="1900" spans="1:5" x14ac:dyDescent="0.25">
      <c r="A1900" s="60" t="s">
        <v>24</v>
      </c>
      <c r="B1900" s="61" t="s">
        <v>5</v>
      </c>
      <c r="C1900" s="61">
        <v>2020</v>
      </c>
      <c r="D1900" s="61">
        <v>8</v>
      </c>
      <c r="E1900" s="62">
        <v>2</v>
      </c>
    </row>
    <row r="1901" spans="1:5" x14ac:dyDescent="0.25">
      <c r="A1901" s="63" t="s">
        <v>67</v>
      </c>
      <c r="B1901" s="64" t="s">
        <v>5</v>
      </c>
      <c r="C1901" s="64">
        <v>2020</v>
      </c>
      <c r="D1901" s="64">
        <v>8</v>
      </c>
      <c r="E1901" s="65">
        <v>4</v>
      </c>
    </row>
    <row r="1902" spans="1:5" x14ac:dyDescent="0.25">
      <c r="A1902" s="60" t="s">
        <v>3</v>
      </c>
      <c r="B1902" s="61" t="s">
        <v>5</v>
      </c>
      <c r="C1902" s="61">
        <v>2020</v>
      </c>
      <c r="D1902" s="61">
        <v>8</v>
      </c>
      <c r="E1902" s="62">
        <v>5</v>
      </c>
    </row>
    <row r="1903" spans="1:5" x14ac:dyDescent="0.25">
      <c r="A1903" s="63" t="s">
        <v>68</v>
      </c>
      <c r="B1903" s="64" t="s">
        <v>5</v>
      </c>
      <c r="C1903" s="64">
        <v>2020</v>
      </c>
      <c r="D1903" s="64">
        <v>8</v>
      </c>
      <c r="E1903" s="65">
        <v>0</v>
      </c>
    </row>
    <row r="1904" spans="1:5" x14ac:dyDescent="0.25">
      <c r="A1904" s="60" t="s">
        <v>10</v>
      </c>
      <c r="B1904" s="61" t="s">
        <v>5</v>
      </c>
      <c r="C1904" s="61">
        <v>2020</v>
      </c>
      <c r="D1904" s="61">
        <v>8</v>
      </c>
      <c r="E1904" s="62">
        <v>3</v>
      </c>
    </row>
    <row r="1905" spans="1:5" x14ac:dyDescent="0.25">
      <c r="A1905" s="63" t="s">
        <v>69</v>
      </c>
      <c r="B1905" s="64" t="s">
        <v>5</v>
      </c>
      <c r="C1905" s="64">
        <v>2020</v>
      </c>
      <c r="D1905" s="64">
        <v>8</v>
      </c>
      <c r="E1905" s="65">
        <v>7</v>
      </c>
    </row>
    <row r="1906" spans="1:5" x14ac:dyDescent="0.25">
      <c r="A1906" s="60" t="s">
        <v>70</v>
      </c>
      <c r="B1906" s="61" t="s">
        <v>5</v>
      </c>
      <c r="C1906" s="61">
        <v>2020</v>
      </c>
      <c r="D1906" s="61">
        <v>8</v>
      </c>
      <c r="E1906" s="62">
        <v>0</v>
      </c>
    </row>
    <row r="1907" spans="1:5" x14ac:dyDescent="0.25">
      <c r="A1907" s="63" t="s">
        <v>71</v>
      </c>
      <c r="B1907" s="64" t="s">
        <v>5</v>
      </c>
      <c r="C1907" s="64">
        <v>2020</v>
      </c>
      <c r="D1907" s="64">
        <v>8</v>
      </c>
      <c r="E1907" s="65">
        <v>34</v>
      </c>
    </row>
    <row r="1908" spans="1:5" x14ac:dyDescent="0.25">
      <c r="A1908" s="60" t="s">
        <v>74</v>
      </c>
      <c r="B1908" s="61" t="s">
        <v>5</v>
      </c>
      <c r="C1908" s="61">
        <v>2020</v>
      </c>
      <c r="D1908" s="61">
        <v>8</v>
      </c>
      <c r="E1908" s="62">
        <v>7</v>
      </c>
    </row>
    <row r="1909" spans="1:5" x14ac:dyDescent="0.25">
      <c r="A1909" s="63" t="s">
        <v>75</v>
      </c>
      <c r="B1909" s="64" t="s">
        <v>5</v>
      </c>
      <c r="C1909" s="64">
        <v>2020</v>
      </c>
      <c r="D1909" s="64">
        <v>8</v>
      </c>
      <c r="E1909" s="65">
        <v>12</v>
      </c>
    </row>
    <row r="1910" spans="1:5" x14ac:dyDescent="0.25">
      <c r="A1910" s="60" t="s">
        <v>76</v>
      </c>
      <c r="B1910" s="61" t="s">
        <v>5</v>
      </c>
      <c r="C1910" s="61">
        <v>2020</v>
      </c>
      <c r="D1910" s="61">
        <v>8</v>
      </c>
      <c r="E1910" s="62">
        <v>4</v>
      </c>
    </row>
    <row r="1911" spans="1:5" x14ac:dyDescent="0.25">
      <c r="A1911" s="63" t="s">
        <v>11</v>
      </c>
      <c r="B1911" s="64" t="s">
        <v>5</v>
      </c>
      <c r="C1911" s="64">
        <v>2020</v>
      </c>
      <c r="D1911" s="64">
        <v>8</v>
      </c>
      <c r="E1911" s="65">
        <v>31</v>
      </c>
    </row>
    <row r="1912" spans="1:5" x14ac:dyDescent="0.25">
      <c r="A1912" s="60" t="s">
        <v>78</v>
      </c>
      <c r="B1912" s="61" t="s">
        <v>5</v>
      </c>
      <c r="C1912" s="61">
        <v>2020</v>
      </c>
      <c r="D1912" s="61">
        <v>8</v>
      </c>
      <c r="E1912" s="62">
        <v>0</v>
      </c>
    </row>
    <row r="1913" spans="1:5" x14ac:dyDescent="0.25">
      <c r="A1913" s="63" t="s">
        <v>2</v>
      </c>
      <c r="B1913" s="64" t="s">
        <v>5</v>
      </c>
      <c r="C1913" s="64">
        <v>2020</v>
      </c>
      <c r="D1913" s="64">
        <v>8</v>
      </c>
      <c r="E1913" s="65">
        <v>38</v>
      </c>
    </row>
    <row r="1914" spans="1:5" x14ac:dyDescent="0.25">
      <c r="A1914" s="60" t="s">
        <v>12</v>
      </c>
      <c r="B1914" s="61" t="s">
        <v>5</v>
      </c>
      <c r="C1914" s="61">
        <v>2020</v>
      </c>
      <c r="D1914" s="61">
        <v>8</v>
      </c>
      <c r="E1914" s="62">
        <v>18</v>
      </c>
    </row>
    <row r="1915" spans="1:5" x14ac:dyDescent="0.25">
      <c r="A1915" s="63" t="s">
        <v>79</v>
      </c>
      <c r="B1915" s="64" t="s">
        <v>5</v>
      </c>
      <c r="C1915" s="64">
        <v>2020</v>
      </c>
      <c r="D1915" s="64">
        <v>8</v>
      </c>
      <c r="E1915" s="65">
        <v>23</v>
      </c>
    </row>
    <row r="1916" spans="1:5" x14ac:dyDescent="0.25">
      <c r="A1916" s="60" t="s">
        <v>80</v>
      </c>
      <c r="B1916" s="61" t="s">
        <v>5</v>
      </c>
      <c r="C1916" s="61">
        <v>2020</v>
      </c>
      <c r="D1916" s="61">
        <v>8</v>
      </c>
      <c r="E1916" s="62">
        <v>0</v>
      </c>
    </row>
    <row r="1917" spans="1:5" x14ac:dyDescent="0.25">
      <c r="A1917" s="63" t="s">
        <v>81</v>
      </c>
      <c r="B1917" s="64" t="s">
        <v>5</v>
      </c>
      <c r="C1917" s="64">
        <v>2020</v>
      </c>
      <c r="D1917" s="64">
        <v>8</v>
      </c>
      <c r="E1917" s="65">
        <v>0</v>
      </c>
    </row>
    <row r="1918" spans="1:5" x14ac:dyDescent="0.25">
      <c r="A1918" s="60" t="s">
        <v>82</v>
      </c>
      <c r="B1918" s="61" t="s">
        <v>5</v>
      </c>
      <c r="C1918" s="61">
        <v>2020</v>
      </c>
      <c r="D1918" s="61">
        <v>8</v>
      </c>
      <c r="E1918" s="62">
        <v>7</v>
      </c>
    </row>
    <row r="1919" spans="1:5" x14ac:dyDescent="0.25">
      <c r="A1919" s="63" t="s">
        <v>0</v>
      </c>
      <c r="B1919" s="64" t="s">
        <v>5</v>
      </c>
      <c r="C1919" s="64">
        <v>2020</v>
      </c>
      <c r="D1919" s="64">
        <v>8</v>
      </c>
      <c r="E1919" s="65">
        <v>11</v>
      </c>
    </row>
    <row r="1920" spans="1:5" x14ac:dyDescent="0.25">
      <c r="A1920" s="60" t="s">
        <v>83</v>
      </c>
      <c r="B1920" s="61" t="s">
        <v>5</v>
      </c>
      <c r="C1920" s="61">
        <v>2020</v>
      </c>
      <c r="D1920" s="61">
        <v>8</v>
      </c>
      <c r="E1920" s="62">
        <v>3</v>
      </c>
    </row>
    <row r="1921" spans="1:5" x14ac:dyDescent="0.25">
      <c r="A1921" s="63" t="s">
        <v>84</v>
      </c>
      <c r="B1921" s="64" t="s">
        <v>5</v>
      </c>
      <c r="C1921" s="64">
        <v>2020</v>
      </c>
      <c r="D1921" s="64">
        <v>8</v>
      </c>
      <c r="E1921" s="65">
        <v>0</v>
      </c>
    </row>
    <row r="1922" spans="1:5" x14ac:dyDescent="0.25">
      <c r="A1922" s="60" t="s">
        <v>4</v>
      </c>
      <c r="B1922" s="61" t="s">
        <v>5</v>
      </c>
      <c r="C1922" s="61">
        <v>2020</v>
      </c>
      <c r="D1922" s="61">
        <v>8</v>
      </c>
      <c r="E1922" s="62">
        <v>6</v>
      </c>
    </row>
    <row r="1923" spans="1:5" x14ac:dyDescent="0.25">
      <c r="A1923" s="63" t="s">
        <v>85</v>
      </c>
      <c r="B1923" s="64" t="s">
        <v>5</v>
      </c>
      <c r="C1923" s="64">
        <v>2020</v>
      </c>
      <c r="D1923" s="64">
        <v>8</v>
      </c>
      <c r="E1923" s="65">
        <v>5</v>
      </c>
    </row>
    <row r="1924" spans="1:5" x14ac:dyDescent="0.25">
      <c r="A1924" s="60" t="s">
        <v>86</v>
      </c>
      <c r="B1924" s="61" t="s">
        <v>5</v>
      </c>
      <c r="C1924" s="61">
        <v>2020</v>
      </c>
      <c r="D1924" s="61">
        <v>8</v>
      </c>
      <c r="E1924" s="62">
        <v>57</v>
      </c>
    </row>
    <row r="1925" spans="1:5" x14ac:dyDescent="0.25">
      <c r="A1925" s="63" t="s">
        <v>87</v>
      </c>
      <c r="B1925" s="64" t="s">
        <v>5</v>
      </c>
      <c r="C1925" s="64">
        <v>2020</v>
      </c>
      <c r="D1925" s="64">
        <v>8</v>
      </c>
      <c r="E1925" s="65">
        <v>4</v>
      </c>
    </row>
    <row r="1926" spans="1:5" x14ac:dyDescent="0.25">
      <c r="A1926" s="60" t="s">
        <v>88</v>
      </c>
      <c r="B1926" s="61" t="s">
        <v>5</v>
      </c>
      <c r="C1926" s="61">
        <v>2020</v>
      </c>
      <c r="D1926" s="61">
        <v>8</v>
      </c>
      <c r="E1926" s="62">
        <v>6</v>
      </c>
    </row>
    <row r="1927" spans="1:5" x14ac:dyDescent="0.25">
      <c r="A1927" s="63" t="s">
        <v>89</v>
      </c>
      <c r="B1927" s="64" t="s">
        <v>5</v>
      </c>
      <c r="C1927" s="64">
        <v>2020</v>
      </c>
      <c r="D1927" s="64">
        <v>8</v>
      </c>
      <c r="E1927" s="65">
        <v>40</v>
      </c>
    </row>
    <row r="1928" spans="1:5" x14ac:dyDescent="0.25">
      <c r="A1928" s="60" t="s">
        <v>90</v>
      </c>
      <c r="B1928" s="61" t="s">
        <v>5</v>
      </c>
      <c r="C1928" s="61">
        <v>2020</v>
      </c>
      <c r="D1928" s="61">
        <v>8</v>
      </c>
      <c r="E1928" s="62">
        <v>37</v>
      </c>
    </row>
    <row r="1929" spans="1:5" x14ac:dyDescent="0.25">
      <c r="A1929" s="63" t="s">
        <v>91</v>
      </c>
      <c r="B1929" s="64" t="s">
        <v>5</v>
      </c>
      <c r="C1929" s="64">
        <v>2020</v>
      </c>
      <c r="D1929" s="64">
        <v>8</v>
      </c>
      <c r="E1929" s="65">
        <v>18</v>
      </c>
    </row>
    <row r="1930" spans="1:5" x14ac:dyDescent="0.25">
      <c r="A1930" s="60" t="s">
        <v>13</v>
      </c>
      <c r="B1930" s="61" t="s">
        <v>5</v>
      </c>
      <c r="C1930" s="61">
        <v>2020</v>
      </c>
      <c r="D1930" s="61">
        <v>9</v>
      </c>
      <c r="E1930" s="62">
        <v>0</v>
      </c>
    </row>
    <row r="1931" spans="1:5" x14ac:dyDescent="0.25">
      <c r="A1931" s="63" t="s">
        <v>158</v>
      </c>
      <c r="B1931" s="64" t="s">
        <v>5</v>
      </c>
      <c r="C1931" s="64">
        <v>2020</v>
      </c>
      <c r="D1931" s="64">
        <v>9</v>
      </c>
      <c r="E1931" s="65">
        <v>0</v>
      </c>
    </row>
    <row r="1932" spans="1:5" x14ac:dyDescent="0.25">
      <c r="A1932" s="60" t="s">
        <v>15</v>
      </c>
      <c r="B1932" s="61" t="s">
        <v>5</v>
      </c>
      <c r="C1932" s="61">
        <v>2020</v>
      </c>
      <c r="D1932" s="61">
        <v>9</v>
      </c>
      <c r="E1932" s="62">
        <v>88</v>
      </c>
    </row>
    <row r="1933" spans="1:5" x14ac:dyDescent="0.25">
      <c r="A1933" s="63" t="s">
        <v>16</v>
      </c>
      <c r="B1933" s="64" t="s">
        <v>5</v>
      </c>
      <c r="C1933" s="64">
        <v>2020</v>
      </c>
      <c r="D1933" s="64">
        <v>9</v>
      </c>
      <c r="E1933" s="65">
        <v>20</v>
      </c>
    </row>
    <row r="1934" spans="1:5" x14ac:dyDescent="0.25">
      <c r="A1934" s="60" t="s">
        <v>17</v>
      </c>
      <c r="B1934" s="61" t="s">
        <v>5</v>
      </c>
      <c r="C1934" s="61">
        <v>2020</v>
      </c>
      <c r="D1934" s="61">
        <v>9</v>
      </c>
      <c r="E1934" s="62">
        <v>23</v>
      </c>
    </row>
    <row r="1935" spans="1:5" x14ac:dyDescent="0.25">
      <c r="A1935" s="63" t="s">
        <v>18</v>
      </c>
      <c r="B1935" s="64" t="s">
        <v>5</v>
      </c>
      <c r="C1935" s="64">
        <v>2020</v>
      </c>
      <c r="D1935" s="64">
        <v>9</v>
      </c>
      <c r="E1935" s="65">
        <v>3</v>
      </c>
    </row>
    <row r="1936" spans="1:5" x14ac:dyDescent="0.25">
      <c r="A1936" s="60" t="s">
        <v>9</v>
      </c>
      <c r="B1936" s="61" t="s">
        <v>5</v>
      </c>
      <c r="C1936" s="61">
        <v>2020</v>
      </c>
      <c r="D1936" s="61">
        <v>9</v>
      </c>
      <c r="E1936" s="62">
        <v>12</v>
      </c>
    </row>
    <row r="1937" spans="1:5" x14ac:dyDescent="0.25">
      <c r="A1937" s="63" t="s">
        <v>19</v>
      </c>
      <c r="B1937" s="64" t="s">
        <v>5</v>
      </c>
      <c r="C1937" s="64">
        <v>2020</v>
      </c>
      <c r="D1937" s="64">
        <v>9</v>
      </c>
      <c r="E1937" s="65">
        <v>46</v>
      </c>
    </row>
    <row r="1938" spans="1:5" x14ac:dyDescent="0.25">
      <c r="A1938" s="60" t="s">
        <v>20</v>
      </c>
      <c r="B1938" s="61" t="s">
        <v>5</v>
      </c>
      <c r="C1938" s="61">
        <v>2020</v>
      </c>
      <c r="D1938" s="61">
        <v>9</v>
      </c>
      <c r="E1938" s="62">
        <v>96</v>
      </c>
    </row>
    <row r="1939" spans="1:5" x14ac:dyDescent="0.25">
      <c r="A1939" s="63" t="s">
        <v>21</v>
      </c>
      <c r="B1939" s="64" t="s">
        <v>5</v>
      </c>
      <c r="C1939" s="64">
        <v>2020</v>
      </c>
      <c r="D1939" s="64">
        <v>9</v>
      </c>
      <c r="E1939" s="65">
        <v>4</v>
      </c>
    </row>
    <row r="1940" spans="1:5" x14ac:dyDescent="0.25">
      <c r="A1940" s="60" t="s">
        <v>22</v>
      </c>
      <c r="B1940" s="61" t="s">
        <v>5</v>
      </c>
      <c r="C1940" s="61">
        <v>2020</v>
      </c>
      <c r="D1940" s="61">
        <v>9</v>
      </c>
      <c r="E1940" s="62">
        <v>0</v>
      </c>
    </row>
    <row r="1941" spans="1:5" x14ac:dyDescent="0.25">
      <c r="A1941" s="63" t="s">
        <v>23</v>
      </c>
      <c r="B1941" s="64" t="s">
        <v>5</v>
      </c>
      <c r="C1941" s="64">
        <v>2020</v>
      </c>
      <c r="D1941" s="64">
        <v>9</v>
      </c>
      <c r="E1941" s="65">
        <v>46</v>
      </c>
    </row>
    <row r="1942" spans="1:5" x14ac:dyDescent="0.25">
      <c r="A1942" s="60" t="s">
        <v>1</v>
      </c>
      <c r="B1942" s="61" t="s">
        <v>5</v>
      </c>
      <c r="C1942" s="61">
        <v>2020</v>
      </c>
      <c r="D1942" s="61">
        <v>9</v>
      </c>
      <c r="E1942" s="62">
        <v>22</v>
      </c>
    </row>
    <row r="1943" spans="1:5" x14ac:dyDescent="0.25">
      <c r="A1943" s="63" t="s">
        <v>24</v>
      </c>
      <c r="B1943" s="64" t="s">
        <v>5</v>
      </c>
      <c r="C1943" s="64">
        <v>2020</v>
      </c>
      <c r="D1943" s="64">
        <v>9</v>
      </c>
      <c r="E1943" s="65">
        <v>5</v>
      </c>
    </row>
    <row r="1944" spans="1:5" x14ac:dyDescent="0.25">
      <c r="A1944" s="60" t="s">
        <v>67</v>
      </c>
      <c r="B1944" s="61" t="s">
        <v>5</v>
      </c>
      <c r="C1944" s="61">
        <v>2020</v>
      </c>
      <c r="D1944" s="61">
        <v>9</v>
      </c>
      <c r="E1944" s="62">
        <v>11</v>
      </c>
    </row>
    <row r="1945" spans="1:5" x14ac:dyDescent="0.25">
      <c r="A1945" s="63" t="s">
        <v>3</v>
      </c>
      <c r="B1945" s="64" t="s">
        <v>5</v>
      </c>
      <c r="C1945" s="64">
        <v>2020</v>
      </c>
      <c r="D1945" s="64">
        <v>9</v>
      </c>
      <c r="E1945" s="65">
        <v>0</v>
      </c>
    </row>
    <row r="1946" spans="1:5" x14ac:dyDescent="0.25">
      <c r="A1946" s="60" t="s">
        <v>68</v>
      </c>
      <c r="B1946" s="61" t="s">
        <v>5</v>
      </c>
      <c r="C1946" s="61">
        <v>2020</v>
      </c>
      <c r="D1946" s="61">
        <v>9</v>
      </c>
      <c r="E1946" s="62">
        <v>5</v>
      </c>
    </row>
    <row r="1947" spans="1:5" x14ac:dyDescent="0.25">
      <c r="A1947" s="63" t="s">
        <v>10</v>
      </c>
      <c r="B1947" s="64" t="s">
        <v>5</v>
      </c>
      <c r="C1947" s="64">
        <v>2020</v>
      </c>
      <c r="D1947" s="64">
        <v>9</v>
      </c>
      <c r="E1947" s="65">
        <v>6</v>
      </c>
    </row>
    <row r="1948" spans="1:5" x14ac:dyDescent="0.25">
      <c r="A1948" s="60" t="s">
        <v>69</v>
      </c>
      <c r="B1948" s="61" t="s">
        <v>5</v>
      </c>
      <c r="C1948" s="61">
        <v>2020</v>
      </c>
      <c r="D1948" s="61">
        <v>9</v>
      </c>
      <c r="E1948" s="62">
        <v>7</v>
      </c>
    </row>
    <row r="1949" spans="1:5" x14ac:dyDescent="0.25">
      <c r="A1949" s="63" t="s">
        <v>70</v>
      </c>
      <c r="B1949" s="64" t="s">
        <v>5</v>
      </c>
      <c r="C1949" s="64">
        <v>2020</v>
      </c>
      <c r="D1949" s="64">
        <v>9</v>
      </c>
      <c r="E1949" s="65">
        <v>21</v>
      </c>
    </row>
    <row r="1950" spans="1:5" x14ac:dyDescent="0.25">
      <c r="A1950" s="60" t="s">
        <v>71</v>
      </c>
      <c r="B1950" s="61" t="s">
        <v>5</v>
      </c>
      <c r="C1950" s="61">
        <v>2020</v>
      </c>
      <c r="D1950" s="61">
        <v>9</v>
      </c>
      <c r="E1950" s="62">
        <v>33</v>
      </c>
    </row>
    <row r="1951" spans="1:5" x14ac:dyDescent="0.25">
      <c r="A1951" s="63" t="s">
        <v>74</v>
      </c>
      <c r="B1951" s="64" t="s">
        <v>5</v>
      </c>
      <c r="C1951" s="64">
        <v>2020</v>
      </c>
      <c r="D1951" s="64">
        <v>9</v>
      </c>
      <c r="E1951" s="65">
        <v>11</v>
      </c>
    </row>
    <row r="1952" spans="1:5" x14ac:dyDescent="0.25">
      <c r="A1952" s="60" t="s">
        <v>75</v>
      </c>
      <c r="B1952" s="61" t="s">
        <v>5</v>
      </c>
      <c r="C1952" s="61">
        <v>2020</v>
      </c>
      <c r="D1952" s="61">
        <v>9</v>
      </c>
      <c r="E1952" s="62">
        <v>12</v>
      </c>
    </row>
    <row r="1953" spans="1:5" x14ac:dyDescent="0.25">
      <c r="A1953" s="63" t="s">
        <v>76</v>
      </c>
      <c r="B1953" s="64" t="s">
        <v>5</v>
      </c>
      <c r="C1953" s="64">
        <v>2020</v>
      </c>
      <c r="D1953" s="64">
        <v>9</v>
      </c>
      <c r="E1953" s="65">
        <v>0</v>
      </c>
    </row>
    <row r="1954" spans="1:5" x14ac:dyDescent="0.25">
      <c r="A1954" s="60" t="s">
        <v>11</v>
      </c>
      <c r="B1954" s="61" t="s">
        <v>5</v>
      </c>
      <c r="C1954" s="61">
        <v>2020</v>
      </c>
      <c r="D1954" s="61">
        <v>9</v>
      </c>
      <c r="E1954" s="62">
        <v>22</v>
      </c>
    </row>
    <row r="1955" spans="1:5" x14ac:dyDescent="0.25">
      <c r="A1955" s="63" t="s">
        <v>78</v>
      </c>
      <c r="B1955" s="64" t="s">
        <v>5</v>
      </c>
      <c r="C1955" s="64">
        <v>2020</v>
      </c>
      <c r="D1955" s="64">
        <v>9</v>
      </c>
      <c r="E1955" s="65">
        <v>94</v>
      </c>
    </row>
    <row r="1956" spans="1:5" x14ac:dyDescent="0.25">
      <c r="A1956" s="60" t="s">
        <v>2</v>
      </c>
      <c r="B1956" s="61" t="s">
        <v>5</v>
      </c>
      <c r="C1956" s="61">
        <v>2020</v>
      </c>
      <c r="D1956" s="61">
        <v>9</v>
      </c>
      <c r="E1956" s="62">
        <v>24</v>
      </c>
    </row>
    <row r="1957" spans="1:5" x14ac:dyDescent="0.25">
      <c r="A1957" s="63" t="s">
        <v>12</v>
      </c>
      <c r="B1957" s="64" t="s">
        <v>5</v>
      </c>
      <c r="C1957" s="64">
        <v>2020</v>
      </c>
      <c r="D1957" s="64">
        <v>9</v>
      </c>
      <c r="E1957" s="65">
        <v>19</v>
      </c>
    </row>
    <row r="1958" spans="1:5" x14ac:dyDescent="0.25">
      <c r="A1958" s="60" t="s">
        <v>79</v>
      </c>
      <c r="B1958" s="61" t="s">
        <v>5</v>
      </c>
      <c r="C1958" s="61">
        <v>2020</v>
      </c>
      <c r="D1958" s="61">
        <v>9</v>
      </c>
      <c r="E1958" s="62">
        <v>40</v>
      </c>
    </row>
    <row r="1959" spans="1:5" x14ac:dyDescent="0.25">
      <c r="A1959" s="63" t="s">
        <v>80</v>
      </c>
      <c r="B1959" s="64" t="s">
        <v>5</v>
      </c>
      <c r="C1959" s="64">
        <v>2020</v>
      </c>
      <c r="D1959" s="64">
        <v>9</v>
      </c>
      <c r="E1959" s="65">
        <v>5</v>
      </c>
    </row>
    <row r="1960" spans="1:5" x14ac:dyDescent="0.25">
      <c r="A1960" s="60" t="s">
        <v>81</v>
      </c>
      <c r="B1960" s="61" t="s">
        <v>5</v>
      </c>
      <c r="C1960" s="61">
        <v>2020</v>
      </c>
      <c r="D1960" s="61">
        <v>9</v>
      </c>
      <c r="E1960" s="62">
        <v>3</v>
      </c>
    </row>
    <row r="1961" spans="1:5" x14ac:dyDescent="0.25">
      <c r="A1961" s="63" t="s">
        <v>82</v>
      </c>
      <c r="B1961" s="64" t="s">
        <v>5</v>
      </c>
      <c r="C1961" s="64">
        <v>2020</v>
      </c>
      <c r="D1961" s="64">
        <v>9</v>
      </c>
      <c r="E1961" s="65">
        <v>11</v>
      </c>
    </row>
    <row r="1962" spans="1:5" x14ac:dyDescent="0.25">
      <c r="A1962" s="60" t="s">
        <v>0</v>
      </c>
      <c r="B1962" s="61" t="s">
        <v>5</v>
      </c>
      <c r="C1962" s="61">
        <v>2020</v>
      </c>
      <c r="D1962" s="61">
        <v>9</v>
      </c>
      <c r="E1962" s="62">
        <v>21</v>
      </c>
    </row>
    <row r="1963" spans="1:5" x14ac:dyDescent="0.25">
      <c r="A1963" s="63" t="s">
        <v>83</v>
      </c>
      <c r="B1963" s="64" t="s">
        <v>5</v>
      </c>
      <c r="C1963" s="64">
        <v>2020</v>
      </c>
      <c r="D1963" s="64">
        <v>9</v>
      </c>
      <c r="E1963" s="65">
        <v>12</v>
      </c>
    </row>
    <row r="1964" spans="1:5" x14ac:dyDescent="0.25">
      <c r="A1964" s="60" t="s">
        <v>84</v>
      </c>
      <c r="B1964" s="61" t="s">
        <v>5</v>
      </c>
      <c r="C1964" s="61">
        <v>2020</v>
      </c>
      <c r="D1964" s="61">
        <v>9</v>
      </c>
      <c r="E1964" s="62">
        <v>0</v>
      </c>
    </row>
    <row r="1965" spans="1:5" x14ac:dyDescent="0.25">
      <c r="A1965" s="63" t="s">
        <v>4</v>
      </c>
      <c r="B1965" s="64" t="s">
        <v>5</v>
      </c>
      <c r="C1965" s="64">
        <v>2020</v>
      </c>
      <c r="D1965" s="64">
        <v>9</v>
      </c>
      <c r="E1965" s="65">
        <v>22</v>
      </c>
    </row>
    <row r="1966" spans="1:5" x14ac:dyDescent="0.25">
      <c r="A1966" s="60" t="s">
        <v>85</v>
      </c>
      <c r="B1966" s="61" t="s">
        <v>5</v>
      </c>
      <c r="C1966" s="61">
        <v>2020</v>
      </c>
      <c r="D1966" s="61">
        <v>9</v>
      </c>
      <c r="E1966" s="62">
        <v>10</v>
      </c>
    </row>
    <row r="1967" spans="1:5" x14ac:dyDescent="0.25">
      <c r="A1967" s="63" t="s">
        <v>86</v>
      </c>
      <c r="B1967" s="64" t="s">
        <v>5</v>
      </c>
      <c r="C1967" s="64">
        <v>2020</v>
      </c>
      <c r="D1967" s="64">
        <v>9</v>
      </c>
      <c r="E1967" s="65">
        <v>82</v>
      </c>
    </row>
    <row r="1968" spans="1:5" x14ac:dyDescent="0.25">
      <c r="A1968" s="60" t="s">
        <v>87</v>
      </c>
      <c r="B1968" s="61" t="s">
        <v>5</v>
      </c>
      <c r="C1968" s="61">
        <v>2020</v>
      </c>
      <c r="D1968" s="61">
        <v>9</v>
      </c>
      <c r="E1968" s="62">
        <v>12</v>
      </c>
    </row>
    <row r="1969" spans="1:5" x14ac:dyDescent="0.25">
      <c r="A1969" s="63" t="s">
        <v>88</v>
      </c>
      <c r="B1969" s="64" t="s">
        <v>5</v>
      </c>
      <c r="C1969" s="64">
        <v>2020</v>
      </c>
      <c r="D1969" s="64">
        <v>9</v>
      </c>
      <c r="E1969" s="65">
        <v>23</v>
      </c>
    </row>
    <row r="1970" spans="1:5" x14ac:dyDescent="0.25">
      <c r="A1970" s="60" t="s">
        <v>89</v>
      </c>
      <c r="B1970" s="61" t="s">
        <v>5</v>
      </c>
      <c r="C1970" s="61">
        <v>2020</v>
      </c>
      <c r="D1970" s="61">
        <v>9</v>
      </c>
      <c r="E1970" s="62">
        <v>51</v>
      </c>
    </row>
    <row r="1971" spans="1:5" x14ac:dyDescent="0.25">
      <c r="A1971" s="63" t="s">
        <v>90</v>
      </c>
      <c r="B1971" s="64" t="s">
        <v>5</v>
      </c>
      <c r="C1971" s="64">
        <v>2020</v>
      </c>
      <c r="D1971" s="64">
        <v>9</v>
      </c>
      <c r="E1971" s="65">
        <v>67</v>
      </c>
    </row>
    <row r="1972" spans="1:5" x14ac:dyDescent="0.25">
      <c r="A1972" s="60" t="s">
        <v>91</v>
      </c>
      <c r="B1972" s="61" t="s">
        <v>5</v>
      </c>
      <c r="C1972" s="61">
        <v>2020</v>
      </c>
      <c r="D1972" s="61">
        <v>9</v>
      </c>
      <c r="E1972" s="62">
        <v>15</v>
      </c>
    </row>
    <row r="1973" spans="1:5" x14ac:dyDescent="0.25">
      <c r="A1973" s="63" t="s">
        <v>13</v>
      </c>
      <c r="B1973" s="64" t="s">
        <v>5</v>
      </c>
      <c r="C1973" s="64">
        <v>2020</v>
      </c>
      <c r="D1973" s="64">
        <v>10</v>
      </c>
      <c r="E1973" s="65">
        <v>0</v>
      </c>
    </row>
    <row r="1974" spans="1:5" x14ac:dyDescent="0.25">
      <c r="A1974" s="60" t="s">
        <v>158</v>
      </c>
      <c r="B1974" s="61" t="s">
        <v>5</v>
      </c>
      <c r="C1974" s="61">
        <v>2020</v>
      </c>
      <c r="D1974" s="61">
        <v>10</v>
      </c>
      <c r="E1974" s="62">
        <v>3</v>
      </c>
    </row>
    <row r="1975" spans="1:5" x14ac:dyDescent="0.25">
      <c r="A1975" s="63" t="s">
        <v>15</v>
      </c>
      <c r="B1975" s="64" t="s">
        <v>5</v>
      </c>
      <c r="C1975" s="64">
        <v>2020</v>
      </c>
      <c r="D1975" s="64">
        <v>10</v>
      </c>
      <c r="E1975" s="65">
        <v>53</v>
      </c>
    </row>
    <row r="1976" spans="1:5" x14ac:dyDescent="0.25">
      <c r="A1976" s="60" t="s">
        <v>16</v>
      </c>
      <c r="B1976" s="61" t="s">
        <v>5</v>
      </c>
      <c r="C1976" s="61">
        <v>2020</v>
      </c>
      <c r="D1976" s="61">
        <v>10</v>
      </c>
      <c r="E1976" s="62">
        <v>25</v>
      </c>
    </row>
    <row r="1977" spans="1:5" x14ac:dyDescent="0.25">
      <c r="A1977" s="63" t="s">
        <v>17</v>
      </c>
      <c r="B1977" s="64" t="s">
        <v>5</v>
      </c>
      <c r="C1977" s="64">
        <v>2020</v>
      </c>
      <c r="D1977" s="64">
        <v>10</v>
      </c>
      <c r="E1977" s="65">
        <v>29</v>
      </c>
    </row>
    <row r="1978" spans="1:5" x14ac:dyDescent="0.25">
      <c r="A1978" s="60" t="s">
        <v>18</v>
      </c>
      <c r="B1978" s="61" t="s">
        <v>5</v>
      </c>
      <c r="C1978" s="61">
        <v>2020</v>
      </c>
      <c r="D1978" s="61">
        <v>10</v>
      </c>
      <c r="E1978" s="62">
        <v>12</v>
      </c>
    </row>
    <row r="1979" spans="1:5" x14ac:dyDescent="0.25">
      <c r="A1979" s="63" t="s">
        <v>9</v>
      </c>
      <c r="B1979" s="64" t="s">
        <v>5</v>
      </c>
      <c r="C1979" s="64">
        <v>2020</v>
      </c>
      <c r="D1979" s="64">
        <v>10</v>
      </c>
      <c r="E1979" s="65">
        <v>12</v>
      </c>
    </row>
    <row r="1980" spans="1:5" x14ac:dyDescent="0.25">
      <c r="A1980" s="60" t="s">
        <v>19</v>
      </c>
      <c r="B1980" s="61" t="s">
        <v>5</v>
      </c>
      <c r="C1980" s="61">
        <v>2020</v>
      </c>
      <c r="D1980" s="61">
        <v>10</v>
      </c>
      <c r="E1980" s="62">
        <v>44</v>
      </c>
    </row>
    <row r="1981" spans="1:5" x14ac:dyDescent="0.25">
      <c r="A1981" s="63" t="s">
        <v>20</v>
      </c>
      <c r="B1981" s="64" t="s">
        <v>5</v>
      </c>
      <c r="C1981" s="64">
        <v>2020</v>
      </c>
      <c r="D1981" s="64">
        <v>10</v>
      </c>
      <c r="E1981" s="65">
        <v>75</v>
      </c>
    </row>
    <row r="1982" spans="1:5" x14ac:dyDescent="0.25">
      <c r="A1982" s="60" t="s">
        <v>21</v>
      </c>
      <c r="B1982" s="61" t="s">
        <v>5</v>
      </c>
      <c r="C1982" s="61">
        <v>2020</v>
      </c>
      <c r="D1982" s="61">
        <v>10</v>
      </c>
      <c r="E1982" s="62">
        <v>5</v>
      </c>
    </row>
    <row r="1983" spans="1:5" x14ac:dyDescent="0.25">
      <c r="A1983" s="63" t="s">
        <v>22</v>
      </c>
      <c r="B1983" s="64" t="s">
        <v>5</v>
      </c>
      <c r="C1983" s="64">
        <v>2020</v>
      </c>
      <c r="D1983" s="64">
        <v>10</v>
      </c>
      <c r="E1983" s="65">
        <v>60</v>
      </c>
    </row>
    <row r="1984" spans="1:5" x14ac:dyDescent="0.25">
      <c r="A1984" s="60" t="s">
        <v>23</v>
      </c>
      <c r="B1984" s="61" t="s">
        <v>5</v>
      </c>
      <c r="C1984" s="61">
        <v>2020</v>
      </c>
      <c r="D1984" s="61">
        <v>10</v>
      </c>
      <c r="E1984" s="62">
        <v>49</v>
      </c>
    </row>
    <row r="1985" spans="1:5" x14ac:dyDescent="0.25">
      <c r="A1985" s="63" t="s">
        <v>1</v>
      </c>
      <c r="B1985" s="64" t="s">
        <v>5</v>
      </c>
      <c r="C1985" s="64">
        <v>2020</v>
      </c>
      <c r="D1985" s="64">
        <v>10</v>
      </c>
      <c r="E1985" s="65">
        <v>21</v>
      </c>
    </row>
    <row r="1986" spans="1:5" x14ac:dyDescent="0.25">
      <c r="A1986" s="60" t="s">
        <v>24</v>
      </c>
      <c r="B1986" s="61" t="s">
        <v>5</v>
      </c>
      <c r="C1986" s="61">
        <v>2020</v>
      </c>
      <c r="D1986" s="61">
        <v>10</v>
      </c>
      <c r="E1986" s="62">
        <v>8</v>
      </c>
    </row>
    <row r="1987" spans="1:5" x14ac:dyDescent="0.25">
      <c r="A1987" s="63" t="s">
        <v>67</v>
      </c>
      <c r="B1987" s="64" t="s">
        <v>5</v>
      </c>
      <c r="C1987" s="64">
        <v>2020</v>
      </c>
      <c r="D1987" s="64">
        <v>10</v>
      </c>
      <c r="E1987" s="65">
        <v>11</v>
      </c>
    </row>
    <row r="1988" spans="1:5" x14ac:dyDescent="0.25">
      <c r="A1988" s="60" t="s">
        <v>3</v>
      </c>
      <c r="B1988" s="61" t="s">
        <v>5</v>
      </c>
      <c r="C1988" s="61">
        <v>2020</v>
      </c>
      <c r="D1988" s="61">
        <v>10</v>
      </c>
      <c r="E1988" s="62">
        <v>10</v>
      </c>
    </row>
    <row r="1989" spans="1:5" x14ac:dyDescent="0.25">
      <c r="A1989" s="63" t="s">
        <v>68</v>
      </c>
      <c r="B1989" s="64" t="s">
        <v>5</v>
      </c>
      <c r="C1989" s="64">
        <v>2020</v>
      </c>
      <c r="D1989" s="64">
        <v>10</v>
      </c>
      <c r="E1989" s="65">
        <v>7</v>
      </c>
    </row>
    <row r="1990" spans="1:5" x14ac:dyDescent="0.25">
      <c r="A1990" s="60" t="s">
        <v>10</v>
      </c>
      <c r="B1990" s="61" t="s">
        <v>5</v>
      </c>
      <c r="C1990" s="61">
        <v>2020</v>
      </c>
      <c r="D1990" s="61">
        <v>10</v>
      </c>
      <c r="E1990" s="62">
        <v>7</v>
      </c>
    </row>
    <row r="1991" spans="1:5" x14ac:dyDescent="0.25">
      <c r="A1991" s="63" t="s">
        <v>69</v>
      </c>
      <c r="B1991" s="64" t="s">
        <v>5</v>
      </c>
      <c r="C1991" s="64">
        <v>2020</v>
      </c>
      <c r="D1991" s="64">
        <v>10</v>
      </c>
      <c r="E1991" s="65">
        <v>8</v>
      </c>
    </row>
    <row r="1992" spans="1:5" x14ac:dyDescent="0.25">
      <c r="A1992" s="60" t="s">
        <v>70</v>
      </c>
      <c r="B1992" s="61" t="s">
        <v>5</v>
      </c>
      <c r="C1992" s="61">
        <v>2020</v>
      </c>
      <c r="D1992" s="61">
        <v>10</v>
      </c>
      <c r="E1992" s="62">
        <v>0</v>
      </c>
    </row>
    <row r="1993" spans="1:5" x14ac:dyDescent="0.25">
      <c r="A1993" s="63" t="s">
        <v>71</v>
      </c>
      <c r="B1993" s="64" t="s">
        <v>5</v>
      </c>
      <c r="C1993" s="64">
        <v>2020</v>
      </c>
      <c r="D1993" s="64">
        <v>10</v>
      </c>
      <c r="E1993" s="65">
        <v>18</v>
      </c>
    </row>
    <row r="1994" spans="1:5" x14ac:dyDescent="0.25">
      <c r="A1994" s="60" t="s">
        <v>74</v>
      </c>
      <c r="B1994" s="61" t="s">
        <v>5</v>
      </c>
      <c r="C1994" s="61">
        <v>2020</v>
      </c>
      <c r="D1994" s="61">
        <v>10</v>
      </c>
      <c r="E1994" s="62">
        <v>9</v>
      </c>
    </row>
    <row r="1995" spans="1:5" x14ac:dyDescent="0.25">
      <c r="A1995" s="63" t="s">
        <v>75</v>
      </c>
      <c r="B1995" s="64" t="s">
        <v>5</v>
      </c>
      <c r="C1995" s="64">
        <v>2020</v>
      </c>
      <c r="D1995" s="64">
        <v>10</v>
      </c>
      <c r="E1995" s="65">
        <v>12</v>
      </c>
    </row>
    <row r="1996" spans="1:5" x14ac:dyDescent="0.25">
      <c r="A1996" s="60" t="s">
        <v>76</v>
      </c>
      <c r="B1996" s="61" t="s">
        <v>5</v>
      </c>
      <c r="C1996" s="61">
        <v>2020</v>
      </c>
      <c r="D1996" s="61">
        <v>10</v>
      </c>
      <c r="E1996" s="62">
        <v>2</v>
      </c>
    </row>
    <row r="1997" spans="1:5" x14ac:dyDescent="0.25">
      <c r="A1997" s="63" t="s">
        <v>11</v>
      </c>
      <c r="B1997" s="64" t="s">
        <v>5</v>
      </c>
      <c r="C1997" s="64">
        <v>2020</v>
      </c>
      <c r="D1997" s="64">
        <v>10</v>
      </c>
      <c r="E1997" s="65">
        <v>27</v>
      </c>
    </row>
    <row r="1998" spans="1:5" x14ac:dyDescent="0.25">
      <c r="A1998" s="60" t="s">
        <v>78</v>
      </c>
      <c r="B1998" s="61" t="s">
        <v>5</v>
      </c>
      <c r="C1998" s="61">
        <v>2020</v>
      </c>
      <c r="D1998" s="61">
        <v>10</v>
      </c>
      <c r="E1998" s="62">
        <v>63</v>
      </c>
    </row>
    <row r="1999" spans="1:5" x14ac:dyDescent="0.25">
      <c r="A1999" s="63" t="s">
        <v>2</v>
      </c>
      <c r="B1999" s="64" t="s">
        <v>5</v>
      </c>
      <c r="C1999" s="64">
        <v>2020</v>
      </c>
      <c r="D1999" s="64">
        <v>10</v>
      </c>
      <c r="E1999" s="65">
        <v>26</v>
      </c>
    </row>
    <row r="2000" spans="1:5" x14ac:dyDescent="0.25">
      <c r="A2000" s="60" t="s">
        <v>12</v>
      </c>
      <c r="B2000" s="61" t="s">
        <v>5</v>
      </c>
      <c r="C2000" s="61">
        <v>2020</v>
      </c>
      <c r="D2000" s="61">
        <v>10</v>
      </c>
      <c r="E2000" s="62">
        <v>12</v>
      </c>
    </row>
    <row r="2001" spans="1:5" x14ac:dyDescent="0.25">
      <c r="A2001" s="63" t="s">
        <v>79</v>
      </c>
      <c r="B2001" s="64" t="s">
        <v>5</v>
      </c>
      <c r="C2001" s="64">
        <v>2020</v>
      </c>
      <c r="D2001" s="64">
        <v>10</v>
      </c>
      <c r="E2001" s="65">
        <v>44</v>
      </c>
    </row>
    <row r="2002" spans="1:5" x14ac:dyDescent="0.25">
      <c r="A2002" s="60" t="s">
        <v>80</v>
      </c>
      <c r="B2002" s="61" t="s">
        <v>5</v>
      </c>
      <c r="C2002" s="61">
        <v>2020</v>
      </c>
      <c r="D2002" s="61">
        <v>10</v>
      </c>
      <c r="E2002" s="62">
        <v>0</v>
      </c>
    </row>
    <row r="2003" spans="1:5" x14ac:dyDescent="0.25">
      <c r="A2003" s="63" t="s">
        <v>81</v>
      </c>
      <c r="B2003" s="64" t="s">
        <v>5</v>
      </c>
      <c r="C2003" s="64">
        <v>2020</v>
      </c>
      <c r="D2003" s="64">
        <v>10</v>
      </c>
      <c r="E2003" s="65">
        <v>0</v>
      </c>
    </row>
    <row r="2004" spans="1:5" x14ac:dyDescent="0.25">
      <c r="A2004" s="60" t="s">
        <v>82</v>
      </c>
      <c r="B2004" s="61" t="s">
        <v>5</v>
      </c>
      <c r="C2004" s="61">
        <v>2020</v>
      </c>
      <c r="D2004" s="61">
        <v>10</v>
      </c>
      <c r="E2004" s="62">
        <v>5</v>
      </c>
    </row>
    <row r="2005" spans="1:5" x14ac:dyDescent="0.25">
      <c r="A2005" s="63" t="s">
        <v>0</v>
      </c>
      <c r="B2005" s="64" t="s">
        <v>5</v>
      </c>
      <c r="C2005" s="64">
        <v>2020</v>
      </c>
      <c r="D2005" s="64">
        <v>10</v>
      </c>
      <c r="E2005" s="65">
        <v>22</v>
      </c>
    </row>
    <row r="2006" spans="1:5" x14ac:dyDescent="0.25">
      <c r="A2006" s="60" t="s">
        <v>83</v>
      </c>
      <c r="B2006" s="61" t="s">
        <v>5</v>
      </c>
      <c r="C2006" s="61">
        <v>2020</v>
      </c>
      <c r="D2006" s="61">
        <v>10</v>
      </c>
      <c r="E2006" s="62">
        <v>21</v>
      </c>
    </row>
    <row r="2007" spans="1:5" x14ac:dyDescent="0.25">
      <c r="A2007" s="63" t="s">
        <v>84</v>
      </c>
      <c r="B2007" s="64" t="s">
        <v>5</v>
      </c>
      <c r="C2007" s="64">
        <v>2020</v>
      </c>
      <c r="D2007" s="64">
        <v>10</v>
      </c>
      <c r="E2007" s="65">
        <v>5</v>
      </c>
    </row>
    <row r="2008" spans="1:5" x14ac:dyDescent="0.25">
      <c r="A2008" s="60" t="s">
        <v>4</v>
      </c>
      <c r="B2008" s="61" t="s">
        <v>5</v>
      </c>
      <c r="C2008" s="61">
        <v>2020</v>
      </c>
      <c r="D2008" s="61">
        <v>10</v>
      </c>
      <c r="E2008" s="62">
        <v>21</v>
      </c>
    </row>
    <row r="2009" spans="1:5" x14ac:dyDescent="0.25">
      <c r="A2009" s="63" t="s">
        <v>85</v>
      </c>
      <c r="B2009" s="64" t="s">
        <v>5</v>
      </c>
      <c r="C2009" s="64">
        <v>2020</v>
      </c>
      <c r="D2009" s="64">
        <v>10</v>
      </c>
      <c r="E2009" s="65">
        <v>8</v>
      </c>
    </row>
    <row r="2010" spans="1:5" x14ac:dyDescent="0.25">
      <c r="A2010" s="60" t="s">
        <v>86</v>
      </c>
      <c r="B2010" s="61" t="s">
        <v>5</v>
      </c>
      <c r="C2010" s="61">
        <v>2020</v>
      </c>
      <c r="D2010" s="61">
        <v>10</v>
      </c>
      <c r="E2010" s="62">
        <v>82</v>
      </c>
    </row>
    <row r="2011" spans="1:5" x14ac:dyDescent="0.25">
      <c r="A2011" s="63" t="s">
        <v>87</v>
      </c>
      <c r="B2011" s="64" t="s">
        <v>5</v>
      </c>
      <c r="C2011" s="64">
        <v>2020</v>
      </c>
      <c r="D2011" s="64">
        <v>10</v>
      </c>
      <c r="E2011" s="65">
        <v>21</v>
      </c>
    </row>
    <row r="2012" spans="1:5" x14ac:dyDescent="0.25">
      <c r="A2012" s="60" t="s">
        <v>88</v>
      </c>
      <c r="B2012" s="61" t="s">
        <v>5</v>
      </c>
      <c r="C2012" s="61">
        <v>2020</v>
      </c>
      <c r="D2012" s="61">
        <v>10</v>
      </c>
      <c r="E2012" s="62">
        <v>32</v>
      </c>
    </row>
    <row r="2013" spans="1:5" x14ac:dyDescent="0.25">
      <c r="A2013" s="63" t="s">
        <v>89</v>
      </c>
      <c r="B2013" s="64" t="s">
        <v>5</v>
      </c>
      <c r="C2013" s="64">
        <v>2020</v>
      </c>
      <c r="D2013" s="64">
        <v>10</v>
      </c>
      <c r="E2013" s="65">
        <v>50</v>
      </c>
    </row>
    <row r="2014" spans="1:5" x14ac:dyDescent="0.25">
      <c r="A2014" s="60" t="s">
        <v>90</v>
      </c>
      <c r="B2014" s="61" t="s">
        <v>5</v>
      </c>
      <c r="C2014" s="61">
        <v>2020</v>
      </c>
      <c r="D2014" s="61">
        <v>10</v>
      </c>
      <c r="E2014" s="62">
        <v>81</v>
      </c>
    </row>
    <row r="2015" spans="1:5" x14ac:dyDescent="0.25">
      <c r="A2015" s="63" t="s">
        <v>91</v>
      </c>
      <c r="B2015" s="64" t="s">
        <v>5</v>
      </c>
      <c r="C2015" s="64">
        <v>2020</v>
      </c>
      <c r="D2015" s="64">
        <v>10</v>
      </c>
      <c r="E2015" s="65">
        <v>53</v>
      </c>
    </row>
    <row r="2016" spans="1:5" x14ac:dyDescent="0.25">
      <c r="A2016" s="60" t="s">
        <v>13</v>
      </c>
      <c r="B2016" s="61" t="s">
        <v>5</v>
      </c>
      <c r="C2016" s="61">
        <v>2020</v>
      </c>
      <c r="D2016" s="61">
        <v>11</v>
      </c>
      <c r="E2016" s="62">
        <v>0</v>
      </c>
    </row>
    <row r="2017" spans="1:5" x14ac:dyDescent="0.25">
      <c r="A2017" s="63" t="s">
        <v>158</v>
      </c>
      <c r="B2017" s="64" t="s">
        <v>5</v>
      </c>
      <c r="C2017" s="64">
        <v>2020</v>
      </c>
      <c r="D2017" s="64">
        <v>11</v>
      </c>
      <c r="E2017" s="65">
        <v>0</v>
      </c>
    </row>
    <row r="2018" spans="1:5" x14ac:dyDescent="0.25">
      <c r="A2018" s="60" t="s">
        <v>15</v>
      </c>
      <c r="B2018" s="61" t="s">
        <v>5</v>
      </c>
      <c r="C2018" s="61">
        <v>2020</v>
      </c>
      <c r="D2018" s="61">
        <v>11</v>
      </c>
      <c r="E2018" s="62">
        <v>0</v>
      </c>
    </row>
    <row r="2019" spans="1:5" x14ac:dyDescent="0.25">
      <c r="A2019" s="63" t="s">
        <v>16</v>
      </c>
      <c r="B2019" s="64" t="s">
        <v>5</v>
      </c>
      <c r="C2019" s="64">
        <v>2020</v>
      </c>
      <c r="D2019" s="64">
        <v>11</v>
      </c>
      <c r="E2019" s="65">
        <v>21</v>
      </c>
    </row>
    <row r="2020" spans="1:5" x14ac:dyDescent="0.25">
      <c r="A2020" s="60" t="s">
        <v>17</v>
      </c>
      <c r="B2020" s="61" t="s">
        <v>5</v>
      </c>
      <c r="C2020" s="61">
        <v>2020</v>
      </c>
      <c r="D2020" s="61">
        <v>11</v>
      </c>
      <c r="E2020" s="62">
        <v>53</v>
      </c>
    </row>
    <row r="2021" spans="1:5" x14ac:dyDescent="0.25">
      <c r="A2021" s="63" t="s">
        <v>18</v>
      </c>
      <c r="B2021" s="64" t="s">
        <v>5</v>
      </c>
      <c r="C2021" s="64">
        <v>2020</v>
      </c>
      <c r="D2021" s="64">
        <v>11</v>
      </c>
      <c r="E2021" s="65">
        <v>8</v>
      </c>
    </row>
    <row r="2022" spans="1:5" x14ac:dyDescent="0.25">
      <c r="A2022" s="60" t="s">
        <v>9</v>
      </c>
      <c r="B2022" s="61" t="s">
        <v>5</v>
      </c>
      <c r="C2022" s="61">
        <v>2020</v>
      </c>
      <c r="D2022" s="61">
        <v>11</v>
      </c>
      <c r="E2022" s="62">
        <v>8</v>
      </c>
    </row>
    <row r="2023" spans="1:5" x14ac:dyDescent="0.25">
      <c r="A2023" s="63" t="s">
        <v>19</v>
      </c>
      <c r="B2023" s="64" t="s">
        <v>5</v>
      </c>
      <c r="C2023" s="64">
        <v>2020</v>
      </c>
      <c r="D2023" s="64">
        <v>11</v>
      </c>
      <c r="E2023" s="65">
        <v>22</v>
      </c>
    </row>
    <row r="2024" spans="1:5" x14ac:dyDescent="0.25">
      <c r="A2024" s="60" t="s">
        <v>20</v>
      </c>
      <c r="B2024" s="61" t="s">
        <v>5</v>
      </c>
      <c r="C2024" s="61">
        <v>2020</v>
      </c>
      <c r="D2024" s="61">
        <v>11</v>
      </c>
      <c r="E2024" s="62">
        <v>76</v>
      </c>
    </row>
    <row r="2025" spans="1:5" x14ac:dyDescent="0.25">
      <c r="A2025" s="63" t="s">
        <v>21</v>
      </c>
      <c r="B2025" s="64" t="s">
        <v>5</v>
      </c>
      <c r="C2025" s="64">
        <v>2020</v>
      </c>
      <c r="D2025" s="64">
        <v>11</v>
      </c>
      <c r="E2025" s="65">
        <v>6</v>
      </c>
    </row>
    <row r="2026" spans="1:5" x14ac:dyDescent="0.25">
      <c r="A2026" s="60" t="s">
        <v>22</v>
      </c>
      <c r="B2026" s="61" t="s">
        <v>5</v>
      </c>
      <c r="C2026" s="61">
        <v>2020</v>
      </c>
      <c r="D2026" s="61">
        <v>11</v>
      </c>
      <c r="E2026" s="62">
        <v>0</v>
      </c>
    </row>
    <row r="2027" spans="1:5" x14ac:dyDescent="0.25">
      <c r="A2027" s="63" t="s">
        <v>23</v>
      </c>
      <c r="B2027" s="64" t="s">
        <v>5</v>
      </c>
      <c r="C2027" s="64">
        <v>2020</v>
      </c>
      <c r="D2027" s="64">
        <v>11</v>
      </c>
      <c r="E2027" s="65">
        <v>51</v>
      </c>
    </row>
    <row r="2028" spans="1:5" x14ac:dyDescent="0.25">
      <c r="A2028" s="60" t="s">
        <v>1</v>
      </c>
      <c r="B2028" s="61" t="s">
        <v>5</v>
      </c>
      <c r="C2028" s="61">
        <v>2020</v>
      </c>
      <c r="D2028" s="61">
        <v>11</v>
      </c>
      <c r="E2028" s="62">
        <v>16</v>
      </c>
    </row>
    <row r="2029" spans="1:5" x14ac:dyDescent="0.25">
      <c r="A2029" s="63" t="s">
        <v>24</v>
      </c>
      <c r="B2029" s="64" t="s">
        <v>5</v>
      </c>
      <c r="C2029" s="64">
        <v>2020</v>
      </c>
      <c r="D2029" s="64">
        <v>11</v>
      </c>
      <c r="E2029" s="65">
        <v>7</v>
      </c>
    </row>
    <row r="2030" spans="1:5" x14ac:dyDescent="0.25">
      <c r="A2030" s="60" t="s">
        <v>67</v>
      </c>
      <c r="B2030" s="61" t="s">
        <v>5</v>
      </c>
      <c r="C2030" s="61">
        <v>2020</v>
      </c>
      <c r="D2030" s="61">
        <v>11</v>
      </c>
      <c r="E2030" s="62">
        <v>15</v>
      </c>
    </row>
    <row r="2031" spans="1:5" x14ac:dyDescent="0.25">
      <c r="A2031" s="63" t="s">
        <v>3</v>
      </c>
      <c r="B2031" s="64" t="s">
        <v>5</v>
      </c>
      <c r="C2031" s="64">
        <v>2020</v>
      </c>
      <c r="D2031" s="64">
        <v>11</v>
      </c>
      <c r="E2031" s="65">
        <v>31</v>
      </c>
    </row>
    <row r="2032" spans="1:5" x14ac:dyDescent="0.25">
      <c r="A2032" s="60" t="s">
        <v>68</v>
      </c>
      <c r="B2032" s="61" t="s">
        <v>5</v>
      </c>
      <c r="C2032" s="61">
        <v>2020</v>
      </c>
      <c r="D2032" s="61">
        <v>11</v>
      </c>
      <c r="E2032" s="62">
        <v>16</v>
      </c>
    </row>
    <row r="2033" spans="1:5" x14ac:dyDescent="0.25">
      <c r="A2033" s="63" t="s">
        <v>10</v>
      </c>
      <c r="B2033" s="64" t="s">
        <v>5</v>
      </c>
      <c r="C2033" s="64">
        <v>2020</v>
      </c>
      <c r="D2033" s="64">
        <v>11</v>
      </c>
      <c r="E2033" s="65">
        <v>12</v>
      </c>
    </row>
    <row r="2034" spans="1:5" x14ac:dyDescent="0.25">
      <c r="A2034" s="60" t="s">
        <v>69</v>
      </c>
      <c r="B2034" s="61" t="s">
        <v>5</v>
      </c>
      <c r="C2034" s="61">
        <v>2020</v>
      </c>
      <c r="D2034" s="61">
        <v>11</v>
      </c>
      <c r="E2034" s="62">
        <v>7</v>
      </c>
    </row>
    <row r="2035" spans="1:5" x14ac:dyDescent="0.25">
      <c r="A2035" s="63" t="s">
        <v>70</v>
      </c>
      <c r="B2035" s="64" t="s">
        <v>5</v>
      </c>
      <c r="C2035" s="64">
        <v>2020</v>
      </c>
      <c r="D2035" s="64">
        <v>11</v>
      </c>
      <c r="E2035" s="65">
        <v>37</v>
      </c>
    </row>
    <row r="2036" spans="1:5" x14ac:dyDescent="0.25">
      <c r="A2036" s="60" t="s">
        <v>71</v>
      </c>
      <c r="B2036" s="61" t="s">
        <v>5</v>
      </c>
      <c r="C2036" s="61">
        <v>2020</v>
      </c>
      <c r="D2036" s="61">
        <v>11</v>
      </c>
      <c r="E2036" s="62">
        <v>22</v>
      </c>
    </row>
    <row r="2037" spans="1:5" x14ac:dyDescent="0.25">
      <c r="A2037" s="63" t="s">
        <v>74</v>
      </c>
      <c r="B2037" s="64" t="s">
        <v>5</v>
      </c>
      <c r="C2037" s="64">
        <v>2020</v>
      </c>
      <c r="D2037" s="64">
        <v>11</v>
      </c>
      <c r="E2037" s="65">
        <v>7</v>
      </c>
    </row>
    <row r="2038" spans="1:5" x14ac:dyDescent="0.25">
      <c r="A2038" s="60" t="s">
        <v>75</v>
      </c>
      <c r="B2038" s="61" t="s">
        <v>5</v>
      </c>
      <c r="C2038" s="61">
        <v>2020</v>
      </c>
      <c r="D2038" s="61">
        <v>11</v>
      </c>
      <c r="E2038" s="62">
        <v>13</v>
      </c>
    </row>
    <row r="2039" spans="1:5" x14ac:dyDescent="0.25">
      <c r="A2039" s="63" t="s">
        <v>76</v>
      </c>
      <c r="B2039" s="64" t="s">
        <v>5</v>
      </c>
      <c r="C2039" s="64">
        <v>2020</v>
      </c>
      <c r="D2039" s="64">
        <v>11</v>
      </c>
      <c r="E2039" s="65">
        <v>2</v>
      </c>
    </row>
    <row r="2040" spans="1:5" x14ac:dyDescent="0.25">
      <c r="A2040" s="60" t="s">
        <v>11</v>
      </c>
      <c r="B2040" s="61" t="s">
        <v>5</v>
      </c>
      <c r="C2040" s="61">
        <v>2020</v>
      </c>
      <c r="D2040" s="61">
        <v>11</v>
      </c>
      <c r="E2040" s="62">
        <v>26</v>
      </c>
    </row>
    <row r="2041" spans="1:5" x14ac:dyDescent="0.25">
      <c r="A2041" s="63" t="s">
        <v>78</v>
      </c>
      <c r="B2041" s="64" t="s">
        <v>5</v>
      </c>
      <c r="C2041" s="64">
        <v>2020</v>
      </c>
      <c r="D2041" s="64">
        <v>11</v>
      </c>
      <c r="E2041" s="65">
        <v>88</v>
      </c>
    </row>
    <row r="2042" spans="1:5" x14ac:dyDescent="0.25">
      <c r="A2042" s="60" t="s">
        <v>2</v>
      </c>
      <c r="B2042" s="61" t="s">
        <v>5</v>
      </c>
      <c r="C2042" s="61">
        <v>2020</v>
      </c>
      <c r="D2042" s="61">
        <v>11</v>
      </c>
      <c r="E2042" s="62">
        <v>39</v>
      </c>
    </row>
    <row r="2043" spans="1:5" x14ac:dyDescent="0.25">
      <c r="A2043" s="63" t="s">
        <v>12</v>
      </c>
      <c r="B2043" s="64" t="s">
        <v>5</v>
      </c>
      <c r="C2043" s="64">
        <v>2020</v>
      </c>
      <c r="D2043" s="64">
        <v>11</v>
      </c>
      <c r="E2043" s="65">
        <v>9</v>
      </c>
    </row>
    <row r="2044" spans="1:5" x14ac:dyDescent="0.25">
      <c r="A2044" s="60" t="s">
        <v>79</v>
      </c>
      <c r="B2044" s="61" t="s">
        <v>5</v>
      </c>
      <c r="C2044" s="61">
        <v>2020</v>
      </c>
      <c r="D2044" s="61">
        <v>11</v>
      </c>
      <c r="E2044" s="62">
        <v>35</v>
      </c>
    </row>
    <row r="2045" spans="1:5" x14ac:dyDescent="0.25">
      <c r="A2045" s="63" t="s">
        <v>80</v>
      </c>
      <c r="B2045" s="64" t="s">
        <v>5</v>
      </c>
      <c r="C2045" s="64">
        <v>2020</v>
      </c>
      <c r="D2045" s="64">
        <v>11</v>
      </c>
      <c r="E2045" s="65">
        <v>14</v>
      </c>
    </row>
    <row r="2046" spans="1:5" x14ac:dyDescent="0.25">
      <c r="A2046" s="60" t="s">
        <v>81</v>
      </c>
      <c r="B2046" s="61" t="s">
        <v>5</v>
      </c>
      <c r="C2046" s="61">
        <v>2020</v>
      </c>
      <c r="D2046" s="61">
        <v>11</v>
      </c>
      <c r="E2046" s="62">
        <v>0</v>
      </c>
    </row>
    <row r="2047" spans="1:5" x14ac:dyDescent="0.25">
      <c r="A2047" s="63" t="s">
        <v>82</v>
      </c>
      <c r="B2047" s="64" t="s">
        <v>5</v>
      </c>
      <c r="C2047" s="64">
        <v>2020</v>
      </c>
      <c r="D2047" s="64">
        <v>11</v>
      </c>
      <c r="E2047" s="65">
        <v>6</v>
      </c>
    </row>
    <row r="2048" spans="1:5" x14ac:dyDescent="0.25">
      <c r="A2048" s="60" t="s">
        <v>0</v>
      </c>
      <c r="B2048" s="61" t="s">
        <v>5</v>
      </c>
      <c r="C2048" s="61">
        <v>2020</v>
      </c>
      <c r="D2048" s="61">
        <v>11</v>
      </c>
      <c r="E2048" s="62">
        <v>13</v>
      </c>
    </row>
    <row r="2049" spans="1:5" x14ac:dyDescent="0.25">
      <c r="A2049" s="63" t="s">
        <v>83</v>
      </c>
      <c r="B2049" s="64" t="s">
        <v>5</v>
      </c>
      <c r="C2049" s="64">
        <v>2020</v>
      </c>
      <c r="D2049" s="64">
        <v>11</v>
      </c>
      <c r="E2049" s="65">
        <v>12</v>
      </c>
    </row>
    <row r="2050" spans="1:5" x14ac:dyDescent="0.25">
      <c r="A2050" s="60" t="s">
        <v>84</v>
      </c>
      <c r="B2050" s="61" t="s">
        <v>5</v>
      </c>
      <c r="C2050" s="61">
        <v>2020</v>
      </c>
      <c r="D2050" s="61">
        <v>11</v>
      </c>
      <c r="E2050" s="62">
        <v>15</v>
      </c>
    </row>
    <row r="2051" spans="1:5" x14ac:dyDescent="0.25">
      <c r="A2051" s="63" t="s">
        <v>4</v>
      </c>
      <c r="B2051" s="64" t="s">
        <v>5</v>
      </c>
      <c r="C2051" s="64">
        <v>2020</v>
      </c>
      <c r="D2051" s="64">
        <v>11</v>
      </c>
      <c r="E2051" s="65">
        <v>16</v>
      </c>
    </row>
    <row r="2052" spans="1:5" x14ac:dyDescent="0.25">
      <c r="A2052" s="60" t="s">
        <v>85</v>
      </c>
      <c r="B2052" s="61" t="s">
        <v>5</v>
      </c>
      <c r="C2052" s="61">
        <v>2020</v>
      </c>
      <c r="D2052" s="61">
        <v>11</v>
      </c>
      <c r="E2052" s="62">
        <v>6</v>
      </c>
    </row>
    <row r="2053" spans="1:5" x14ac:dyDescent="0.25">
      <c r="A2053" s="63" t="s">
        <v>86</v>
      </c>
      <c r="B2053" s="64" t="s">
        <v>5</v>
      </c>
      <c r="C2053" s="64">
        <v>2020</v>
      </c>
      <c r="D2053" s="64">
        <v>11</v>
      </c>
      <c r="E2053" s="65">
        <v>91</v>
      </c>
    </row>
    <row r="2054" spans="1:5" x14ac:dyDescent="0.25">
      <c r="A2054" s="60" t="s">
        <v>87</v>
      </c>
      <c r="B2054" s="61" t="s">
        <v>5</v>
      </c>
      <c r="C2054" s="61">
        <v>2020</v>
      </c>
      <c r="D2054" s="61">
        <v>11</v>
      </c>
      <c r="E2054" s="62">
        <v>16</v>
      </c>
    </row>
    <row r="2055" spans="1:5" x14ac:dyDescent="0.25">
      <c r="A2055" s="63" t="s">
        <v>88</v>
      </c>
      <c r="B2055" s="64" t="s">
        <v>5</v>
      </c>
      <c r="C2055" s="64">
        <v>2020</v>
      </c>
      <c r="D2055" s="64">
        <v>11</v>
      </c>
      <c r="E2055" s="65">
        <v>37</v>
      </c>
    </row>
    <row r="2056" spans="1:5" x14ac:dyDescent="0.25">
      <c r="A2056" s="60" t="s">
        <v>89</v>
      </c>
      <c r="B2056" s="61" t="s">
        <v>5</v>
      </c>
      <c r="C2056" s="61">
        <v>2020</v>
      </c>
      <c r="D2056" s="61">
        <v>11</v>
      </c>
      <c r="E2056" s="62">
        <v>53</v>
      </c>
    </row>
    <row r="2057" spans="1:5" x14ac:dyDescent="0.25">
      <c r="A2057" s="63" t="s">
        <v>90</v>
      </c>
      <c r="B2057" s="64" t="s">
        <v>5</v>
      </c>
      <c r="C2057" s="64">
        <v>2020</v>
      </c>
      <c r="D2057" s="64">
        <v>11</v>
      </c>
      <c r="E2057" s="65">
        <v>71</v>
      </c>
    </row>
    <row r="2058" spans="1:5" x14ac:dyDescent="0.25">
      <c r="A2058" s="60" t="s">
        <v>91</v>
      </c>
      <c r="B2058" s="61" t="s">
        <v>5</v>
      </c>
      <c r="C2058" s="61">
        <v>2020</v>
      </c>
      <c r="D2058" s="61">
        <v>11</v>
      </c>
      <c r="E2058" s="62">
        <v>69</v>
      </c>
    </row>
    <row r="2059" spans="1:5" x14ac:dyDescent="0.25">
      <c r="A2059" s="63" t="s">
        <v>13</v>
      </c>
      <c r="B2059" s="64" t="s">
        <v>5</v>
      </c>
      <c r="C2059" s="64">
        <v>2020</v>
      </c>
      <c r="D2059" s="64">
        <v>12</v>
      </c>
      <c r="E2059" s="65">
        <v>0</v>
      </c>
    </row>
    <row r="2060" spans="1:5" x14ac:dyDescent="0.25">
      <c r="A2060" s="60" t="s">
        <v>158</v>
      </c>
      <c r="B2060" s="61" t="s">
        <v>5</v>
      </c>
      <c r="C2060" s="61">
        <v>2020</v>
      </c>
      <c r="D2060" s="61">
        <v>12</v>
      </c>
      <c r="E2060" s="62">
        <v>2</v>
      </c>
    </row>
    <row r="2061" spans="1:5" x14ac:dyDescent="0.25">
      <c r="A2061" s="63" t="s">
        <v>15</v>
      </c>
      <c r="B2061" s="64" t="s">
        <v>5</v>
      </c>
      <c r="C2061" s="64">
        <v>2020</v>
      </c>
      <c r="D2061" s="64">
        <v>12</v>
      </c>
      <c r="E2061" s="65">
        <v>0</v>
      </c>
    </row>
    <row r="2062" spans="1:5" x14ac:dyDescent="0.25">
      <c r="A2062" s="60" t="s">
        <v>16</v>
      </c>
      <c r="B2062" s="61" t="s">
        <v>5</v>
      </c>
      <c r="C2062" s="61">
        <v>2020</v>
      </c>
      <c r="D2062" s="61">
        <v>12</v>
      </c>
      <c r="E2062" s="62">
        <v>28</v>
      </c>
    </row>
    <row r="2063" spans="1:5" x14ac:dyDescent="0.25">
      <c r="A2063" s="63" t="s">
        <v>17</v>
      </c>
      <c r="B2063" s="64" t="s">
        <v>5</v>
      </c>
      <c r="C2063" s="64">
        <v>2020</v>
      </c>
      <c r="D2063" s="64">
        <v>12</v>
      </c>
      <c r="E2063" s="65">
        <v>0</v>
      </c>
    </row>
    <row r="2064" spans="1:5" x14ac:dyDescent="0.25">
      <c r="A2064" s="60" t="s">
        <v>18</v>
      </c>
      <c r="B2064" s="61" t="s">
        <v>5</v>
      </c>
      <c r="C2064" s="61">
        <v>2020</v>
      </c>
      <c r="D2064" s="61">
        <v>12</v>
      </c>
      <c r="E2064" s="62">
        <v>15</v>
      </c>
    </row>
    <row r="2065" spans="1:5" x14ac:dyDescent="0.25">
      <c r="A2065" s="63" t="s">
        <v>9</v>
      </c>
      <c r="B2065" s="64" t="s">
        <v>5</v>
      </c>
      <c r="C2065" s="64">
        <v>2020</v>
      </c>
      <c r="D2065" s="64">
        <v>12</v>
      </c>
      <c r="E2065" s="65">
        <v>17</v>
      </c>
    </row>
    <row r="2066" spans="1:5" x14ac:dyDescent="0.25">
      <c r="A2066" s="60" t="s">
        <v>19</v>
      </c>
      <c r="B2066" s="61" t="s">
        <v>5</v>
      </c>
      <c r="C2066" s="61">
        <v>2020</v>
      </c>
      <c r="D2066" s="61">
        <v>12</v>
      </c>
      <c r="E2066" s="62">
        <v>55</v>
      </c>
    </row>
    <row r="2067" spans="1:5" x14ac:dyDescent="0.25">
      <c r="A2067" s="63" t="s">
        <v>20</v>
      </c>
      <c r="B2067" s="64" t="s">
        <v>5</v>
      </c>
      <c r="C2067" s="64">
        <v>2020</v>
      </c>
      <c r="D2067" s="64">
        <v>12</v>
      </c>
      <c r="E2067" s="65">
        <v>95</v>
      </c>
    </row>
    <row r="2068" spans="1:5" x14ac:dyDescent="0.25">
      <c r="A2068" s="60" t="s">
        <v>21</v>
      </c>
      <c r="B2068" s="61" t="s">
        <v>5</v>
      </c>
      <c r="C2068" s="61">
        <v>2020</v>
      </c>
      <c r="D2068" s="61">
        <v>12</v>
      </c>
      <c r="E2068" s="62">
        <v>8</v>
      </c>
    </row>
    <row r="2069" spans="1:5" x14ac:dyDescent="0.25">
      <c r="A2069" s="63" t="s">
        <v>22</v>
      </c>
      <c r="B2069" s="64" t="s">
        <v>5</v>
      </c>
      <c r="C2069" s="64">
        <v>2020</v>
      </c>
      <c r="D2069" s="64">
        <v>12</v>
      </c>
      <c r="E2069" s="65">
        <v>0</v>
      </c>
    </row>
    <row r="2070" spans="1:5" x14ac:dyDescent="0.25">
      <c r="A2070" s="60" t="s">
        <v>23</v>
      </c>
      <c r="B2070" s="61" t="s">
        <v>5</v>
      </c>
      <c r="C2070" s="61">
        <v>2020</v>
      </c>
      <c r="D2070" s="61">
        <v>12</v>
      </c>
      <c r="E2070" s="62">
        <v>46</v>
      </c>
    </row>
    <row r="2071" spans="1:5" x14ac:dyDescent="0.25">
      <c r="A2071" s="63" t="s">
        <v>1</v>
      </c>
      <c r="B2071" s="64" t="s">
        <v>5</v>
      </c>
      <c r="C2071" s="64">
        <v>2020</v>
      </c>
      <c r="D2071" s="64">
        <v>12</v>
      </c>
      <c r="E2071" s="65">
        <v>21</v>
      </c>
    </row>
    <row r="2072" spans="1:5" x14ac:dyDescent="0.25">
      <c r="A2072" s="60" t="s">
        <v>24</v>
      </c>
      <c r="B2072" s="61" t="s">
        <v>5</v>
      </c>
      <c r="C2072" s="61">
        <v>2020</v>
      </c>
      <c r="D2072" s="61">
        <v>12</v>
      </c>
      <c r="E2072" s="62">
        <v>6</v>
      </c>
    </row>
    <row r="2073" spans="1:5" x14ac:dyDescent="0.25">
      <c r="A2073" s="63" t="s">
        <v>67</v>
      </c>
      <c r="B2073" s="64" t="s">
        <v>5</v>
      </c>
      <c r="C2073" s="64">
        <v>2020</v>
      </c>
      <c r="D2073" s="64">
        <v>12</v>
      </c>
      <c r="E2073" s="65">
        <v>3</v>
      </c>
    </row>
    <row r="2074" spans="1:5" x14ac:dyDescent="0.25">
      <c r="A2074" s="60" t="s">
        <v>3</v>
      </c>
      <c r="B2074" s="61" t="s">
        <v>5</v>
      </c>
      <c r="C2074" s="61">
        <v>2020</v>
      </c>
      <c r="D2074" s="61">
        <v>12</v>
      </c>
      <c r="E2074" s="62">
        <v>36</v>
      </c>
    </row>
    <row r="2075" spans="1:5" x14ac:dyDescent="0.25">
      <c r="A2075" s="63" t="s">
        <v>68</v>
      </c>
      <c r="B2075" s="64" t="s">
        <v>5</v>
      </c>
      <c r="C2075" s="64">
        <v>2020</v>
      </c>
      <c r="D2075" s="64">
        <v>12</v>
      </c>
      <c r="E2075" s="65">
        <v>8</v>
      </c>
    </row>
    <row r="2076" spans="1:5" x14ac:dyDescent="0.25">
      <c r="A2076" s="60" t="s">
        <v>10</v>
      </c>
      <c r="B2076" s="61" t="s">
        <v>5</v>
      </c>
      <c r="C2076" s="61">
        <v>2020</v>
      </c>
      <c r="D2076" s="61">
        <v>12</v>
      </c>
      <c r="E2076" s="62">
        <v>22</v>
      </c>
    </row>
    <row r="2077" spans="1:5" x14ac:dyDescent="0.25">
      <c r="A2077" s="63" t="s">
        <v>69</v>
      </c>
      <c r="B2077" s="64" t="s">
        <v>5</v>
      </c>
      <c r="C2077" s="64">
        <v>2020</v>
      </c>
      <c r="D2077" s="64">
        <v>12</v>
      </c>
      <c r="E2077" s="65">
        <v>21</v>
      </c>
    </row>
    <row r="2078" spans="1:5" x14ac:dyDescent="0.25">
      <c r="A2078" s="60" t="s">
        <v>70</v>
      </c>
      <c r="B2078" s="61" t="s">
        <v>5</v>
      </c>
      <c r="C2078" s="61">
        <v>2020</v>
      </c>
      <c r="D2078" s="61">
        <v>12</v>
      </c>
      <c r="E2078" s="62">
        <v>85</v>
      </c>
    </row>
    <row r="2079" spans="1:5" x14ac:dyDescent="0.25">
      <c r="A2079" s="63" t="s">
        <v>71</v>
      </c>
      <c r="B2079" s="64" t="s">
        <v>5</v>
      </c>
      <c r="C2079" s="64">
        <v>2020</v>
      </c>
      <c r="D2079" s="64">
        <v>12</v>
      </c>
      <c r="E2079" s="65">
        <v>63</v>
      </c>
    </row>
    <row r="2080" spans="1:5" x14ac:dyDescent="0.25">
      <c r="A2080" s="60" t="s">
        <v>74</v>
      </c>
      <c r="B2080" s="61" t="s">
        <v>5</v>
      </c>
      <c r="C2080" s="61">
        <v>2020</v>
      </c>
      <c r="D2080" s="61">
        <v>12</v>
      </c>
      <c r="E2080" s="62">
        <v>21</v>
      </c>
    </row>
    <row r="2081" spans="1:5" x14ac:dyDescent="0.25">
      <c r="A2081" s="63" t="s">
        <v>75</v>
      </c>
      <c r="B2081" s="64" t="s">
        <v>5</v>
      </c>
      <c r="C2081" s="64">
        <v>2020</v>
      </c>
      <c r="D2081" s="64">
        <v>12</v>
      </c>
      <c r="E2081" s="65">
        <v>19</v>
      </c>
    </row>
    <row r="2082" spans="1:5" x14ac:dyDescent="0.25">
      <c r="A2082" s="60" t="s">
        <v>76</v>
      </c>
      <c r="B2082" s="61" t="s">
        <v>5</v>
      </c>
      <c r="C2082" s="61">
        <v>2020</v>
      </c>
      <c r="D2082" s="61">
        <v>12</v>
      </c>
      <c r="E2082" s="62">
        <v>11</v>
      </c>
    </row>
    <row r="2083" spans="1:5" x14ac:dyDescent="0.25">
      <c r="A2083" s="63" t="s">
        <v>11</v>
      </c>
      <c r="B2083" s="64" t="s">
        <v>5</v>
      </c>
      <c r="C2083" s="64">
        <v>2020</v>
      </c>
      <c r="D2083" s="64">
        <v>12</v>
      </c>
      <c r="E2083" s="65">
        <v>40</v>
      </c>
    </row>
    <row r="2084" spans="1:5" x14ac:dyDescent="0.25">
      <c r="A2084" s="60" t="s">
        <v>78</v>
      </c>
      <c r="B2084" s="61" t="s">
        <v>5</v>
      </c>
      <c r="C2084" s="61">
        <v>2020</v>
      </c>
      <c r="D2084" s="61">
        <v>12</v>
      </c>
      <c r="E2084" s="62">
        <v>84</v>
      </c>
    </row>
    <row r="2085" spans="1:5" x14ac:dyDescent="0.25">
      <c r="A2085" s="63" t="s">
        <v>2</v>
      </c>
      <c r="B2085" s="64" t="s">
        <v>5</v>
      </c>
      <c r="C2085" s="64">
        <v>2020</v>
      </c>
      <c r="D2085" s="64">
        <v>12</v>
      </c>
      <c r="E2085" s="65">
        <v>39</v>
      </c>
    </row>
    <row r="2086" spans="1:5" x14ac:dyDescent="0.25">
      <c r="A2086" s="60" t="s">
        <v>12</v>
      </c>
      <c r="B2086" s="61" t="s">
        <v>5</v>
      </c>
      <c r="C2086" s="61">
        <v>2020</v>
      </c>
      <c r="D2086" s="61">
        <v>12</v>
      </c>
      <c r="E2086" s="62">
        <v>9</v>
      </c>
    </row>
    <row r="2087" spans="1:5" x14ac:dyDescent="0.25">
      <c r="A2087" s="63" t="s">
        <v>79</v>
      </c>
      <c r="B2087" s="64" t="s">
        <v>5</v>
      </c>
      <c r="C2087" s="64">
        <v>2020</v>
      </c>
      <c r="D2087" s="64">
        <v>12</v>
      </c>
      <c r="E2087" s="65">
        <v>33</v>
      </c>
    </row>
    <row r="2088" spans="1:5" x14ac:dyDescent="0.25">
      <c r="A2088" s="60" t="s">
        <v>80</v>
      </c>
      <c r="B2088" s="61" t="s">
        <v>5</v>
      </c>
      <c r="C2088" s="61">
        <v>2020</v>
      </c>
      <c r="D2088" s="61">
        <v>12</v>
      </c>
      <c r="E2088" s="62">
        <v>0</v>
      </c>
    </row>
    <row r="2089" spans="1:5" x14ac:dyDescent="0.25">
      <c r="A2089" s="63" t="s">
        <v>81</v>
      </c>
      <c r="B2089" s="64" t="s">
        <v>5</v>
      </c>
      <c r="C2089" s="64">
        <v>2020</v>
      </c>
      <c r="D2089" s="64">
        <v>12</v>
      </c>
      <c r="E2089" s="65">
        <v>0</v>
      </c>
    </row>
    <row r="2090" spans="1:5" x14ac:dyDescent="0.25">
      <c r="A2090" s="60" t="s">
        <v>82</v>
      </c>
      <c r="B2090" s="61" t="s">
        <v>5</v>
      </c>
      <c r="C2090" s="61">
        <v>2020</v>
      </c>
      <c r="D2090" s="61">
        <v>12</v>
      </c>
      <c r="E2090" s="62">
        <v>3</v>
      </c>
    </row>
    <row r="2091" spans="1:5" x14ac:dyDescent="0.25">
      <c r="A2091" s="63" t="s">
        <v>0</v>
      </c>
      <c r="B2091" s="64" t="s">
        <v>5</v>
      </c>
      <c r="C2091" s="64">
        <v>2020</v>
      </c>
      <c r="D2091" s="64">
        <v>12</v>
      </c>
      <c r="E2091" s="65">
        <v>25</v>
      </c>
    </row>
    <row r="2092" spans="1:5" x14ac:dyDescent="0.25">
      <c r="A2092" s="60" t="s">
        <v>83</v>
      </c>
      <c r="B2092" s="61" t="s">
        <v>5</v>
      </c>
      <c r="C2092" s="61">
        <v>2020</v>
      </c>
      <c r="D2092" s="61">
        <v>12</v>
      </c>
      <c r="E2092" s="62">
        <v>18</v>
      </c>
    </row>
    <row r="2093" spans="1:5" x14ac:dyDescent="0.25">
      <c r="A2093" s="63" t="s">
        <v>84</v>
      </c>
      <c r="B2093" s="64" t="s">
        <v>5</v>
      </c>
      <c r="C2093" s="64">
        <v>2020</v>
      </c>
      <c r="D2093" s="64">
        <v>12</v>
      </c>
      <c r="E2093" s="65">
        <v>25</v>
      </c>
    </row>
    <row r="2094" spans="1:5" x14ac:dyDescent="0.25">
      <c r="A2094" s="60" t="s">
        <v>4</v>
      </c>
      <c r="B2094" s="61" t="s">
        <v>5</v>
      </c>
      <c r="C2094" s="61">
        <v>2020</v>
      </c>
      <c r="D2094" s="61">
        <v>12</v>
      </c>
      <c r="E2094" s="62">
        <v>31</v>
      </c>
    </row>
    <row r="2095" spans="1:5" x14ac:dyDescent="0.25">
      <c r="A2095" s="63" t="s">
        <v>85</v>
      </c>
      <c r="B2095" s="64" t="s">
        <v>5</v>
      </c>
      <c r="C2095" s="64">
        <v>2020</v>
      </c>
      <c r="D2095" s="64">
        <v>12</v>
      </c>
      <c r="E2095" s="65">
        <v>19</v>
      </c>
    </row>
    <row r="2096" spans="1:5" x14ac:dyDescent="0.25">
      <c r="A2096" s="60" t="s">
        <v>86</v>
      </c>
      <c r="B2096" s="61" t="s">
        <v>5</v>
      </c>
      <c r="C2096" s="61">
        <v>2020</v>
      </c>
      <c r="D2096" s="61">
        <v>12</v>
      </c>
      <c r="E2096" s="62">
        <v>88</v>
      </c>
    </row>
    <row r="2097" spans="1:5" x14ac:dyDescent="0.25">
      <c r="A2097" s="63" t="s">
        <v>87</v>
      </c>
      <c r="B2097" s="64" t="s">
        <v>5</v>
      </c>
      <c r="C2097" s="64">
        <v>2020</v>
      </c>
      <c r="D2097" s="64">
        <v>12</v>
      </c>
      <c r="E2097" s="65">
        <v>23</v>
      </c>
    </row>
    <row r="2098" spans="1:5" x14ac:dyDescent="0.25">
      <c r="A2098" s="60" t="s">
        <v>88</v>
      </c>
      <c r="B2098" s="61" t="s">
        <v>5</v>
      </c>
      <c r="C2098" s="61">
        <v>2020</v>
      </c>
      <c r="D2098" s="61">
        <v>12</v>
      </c>
      <c r="E2098" s="62">
        <v>56</v>
      </c>
    </row>
    <row r="2099" spans="1:5" x14ac:dyDescent="0.25">
      <c r="A2099" s="63" t="s">
        <v>89</v>
      </c>
      <c r="B2099" s="64" t="s">
        <v>5</v>
      </c>
      <c r="C2099" s="64">
        <v>2020</v>
      </c>
      <c r="D2099" s="64">
        <v>12</v>
      </c>
      <c r="E2099" s="65">
        <v>56</v>
      </c>
    </row>
    <row r="2100" spans="1:5" x14ac:dyDescent="0.25">
      <c r="A2100" s="60" t="s">
        <v>90</v>
      </c>
      <c r="B2100" s="61" t="s">
        <v>5</v>
      </c>
      <c r="C2100" s="61">
        <v>2020</v>
      </c>
      <c r="D2100" s="61">
        <v>12</v>
      </c>
      <c r="E2100" s="62">
        <v>63</v>
      </c>
    </row>
    <row r="2101" spans="1:5" x14ac:dyDescent="0.25">
      <c r="A2101" s="63" t="s">
        <v>91</v>
      </c>
      <c r="B2101" s="64" t="s">
        <v>5</v>
      </c>
      <c r="C2101" s="64">
        <v>2020</v>
      </c>
      <c r="D2101" s="64">
        <v>12</v>
      </c>
      <c r="E2101" s="65">
        <v>60</v>
      </c>
    </row>
    <row r="2102" spans="1:5" x14ac:dyDescent="0.25">
      <c r="A2102" t="s">
        <v>5</v>
      </c>
      <c r="B2102" t="s">
        <v>158</v>
      </c>
      <c r="C2102" s="73">
        <v>2021</v>
      </c>
      <c r="D2102" s="73">
        <v>1</v>
      </c>
      <c r="E2102">
        <v>14</v>
      </c>
    </row>
    <row r="2103" spans="1:5" x14ac:dyDescent="0.25">
      <c r="A2103" t="s">
        <v>5</v>
      </c>
      <c r="B2103" t="s">
        <v>15</v>
      </c>
      <c r="C2103" s="73">
        <v>2021</v>
      </c>
      <c r="D2103" s="73">
        <v>1</v>
      </c>
      <c r="E2103">
        <v>0</v>
      </c>
    </row>
    <row r="2104" spans="1:5" x14ac:dyDescent="0.25">
      <c r="A2104" t="s">
        <v>5</v>
      </c>
      <c r="B2104" t="s">
        <v>16</v>
      </c>
      <c r="C2104" s="73">
        <v>2021</v>
      </c>
      <c r="D2104" s="73">
        <v>1</v>
      </c>
      <c r="E2104">
        <v>30</v>
      </c>
    </row>
    <row r="2105" spans="1:5" x14ac:dyDescent="0.25">
      <c r="A2105" t="s">
        <v>5</v>
      </c>
      <c r="B2105" t="s">
        <v>17</v>
      </c>
      <c r="C2105" s="73">
        <v>2021</v>
      </c>
      <c r="D2105" s="73">
        <v>1</v>
      </c>
      <c r="E2105">
        <v>0</v>
      </c>
    </row>
    <row r="2106" spans="1:5" x14ac:dyDescent="0.25">
      <c r="A2106" t="s">
        <v>5</v>
      </c>
      <c r="B2106" t="s">
        <v>18</v>
      </c>
      <c r="C2106" s="73">
        <v>2021</v>
      </c>
      <c r="D2106" s="73">
        <v>1</v>
      </c>
      <c r="E2106">
        <v>33</v>
      </c>
    </row>
    <row r="2107" spans="1:5" x14ac:dyDescent="0.25">
      <c r="A2107" t="s">
        <v>5</v>
      </c>
      <c r="B2107" t="s">
        <v>9</v>
      </c>
      <c r="C2107" s="73">
        <v>2021</v>
      </c>
      <c r="D2107" s="73">
        <v>1</v>
      </c>
      <c r="E2107">
        <v>20</v>
      </c>
    </row>
    <row r="2108" spans="1:5" x14ac:dyDescent="0.25">
      <c r="A2108" t="s">
        <v>5</v>
      </c>
      <c r="B2108" t="s">
        <v>19</v>
      </c>
      <c r="C2108" s="73">
        <v>2021</v>
      </c>
      <c r="D2108" s="73">
        <v>1</v>
      </c>
      <c r="E2108">
        <v>12</v>
      </c>
    </row>
    <row r="2109" spans="1:5" x14ac:dyDescent="0.25">
      <c r="A2109" t="s">
        <v>5</v>
      </c>
      <c r="B2109" t="s">
        <v>20</v>
      </c>
      <c r="C2109" s="73">
        <v>2021</v>
      </c>
      <c r="D2109" s="73">
        <v>1</v>
      </c>
      <c r="E2109">
        <v>2</v>
      </c>
    </row>
    <row r="2110" spans="1:5" x14ac:dyDescent="0.25">
      <c r="A2110" t="s">
        <v>5</v>
      </c>
      <c r="B2110" t="s">
        <v>21</v>
      </c>
      <c r="C2110" s="73">
        <v>2021</v>
      </c>
      <c r="D2110" s="73">
        <v>1</v>
      </c>
      <c r="E2110">
        <v>23</v>
      </c>
    </row>
    <row r="2111" spans="1:5" x14ac:dyDescent="0.25">
      <c r="A2111" t="s">
        <v>5</v>
      </c>
      <c r="B2111" t="s">
        <v>22</v>
      </c>
      <c r="C2111" s="73">
        <v>2021</v>
      </c>
      <c r="D2111" s="73">
        <v>1</v>
      </c>
      <c r="E2111">
        <v>0</v>
      </c>
    </row>
    <row r="2112" spans="1:5" x14ac:dyDescent="0.25">
      <c r="A2112" t="s">
        <v>5</v>
      </c>
      <c r="B2112" t="s">
        <v>23</v>
      </c>
      <c r="C2112" s="73">
        <v>2021</v>
      </c>
      <c r="D2112" s="73">
        <v>1</v>
      </c>
      <c r="E2112">
        <v>44</v>
      </c>
    </row>
    <row r="2113" spans="1:5" x14ac:dyDescent="0.25">
      <c r="A2113" t="s">
        <v>5</v>
      </c>
      <c r="B2113" t="s">
        <v>1</v>
      </c>
      <c r="C2113" s="73">
        <v>2021</v>
      </c>
      <c r="D2113" s="73">
        <v>1</v>
      </c>
      <c r="E2113">
        <v>60</v>
      </c>
    </row>
    <row r="2114" spans="1:5" x14ac:dyDescent="0.25">
      <c r="A2114" t="s">
        <v>5</v>
      </c>
      <c r="B2114" t="s">
        <v>24</v>
      </c>
      <c r="C2114" s="73">
        <v>2021</v>
      </c>
      <c r="D2114" s="73">
        <v>1</v>
      </c>
      <c r="E2114">
        <v>22</v>
      </c>
    </row>
    <row r="2115" spans="1:5" x14ac:dyDescent="0.25">
      <c r="A2115" t="s">
        <v>5</v>
      </c>
      <c r="B2115" t="s">
        <v>67</v>
      </c>
      <c r="C2115" s="73">
        <v>2021</v>
      </c>
      <c r="D2115" s="73">
        <v>1</v>
      </c>
      <c r="E2115">
        <v>7</v>
      </c>
    </row>
    <row r="2116" spans="1:5" x14ac:dyDescent="0.25">
      <c r="A2116" t="s">
        <v>5</v>
      </c>
      <c r="B2116" t="s">
        <v>3</v>
      </c>
      <c r="C2116" s="73">
        <v>2021</v>
      </c>
      <c r="D2116" s="73">
        <v>1</v>
      </c>
      <c r="E2116">
        <v>16</v>
      </c>
    </row>
    <row r="2117" spans="1:5" x14ac:dyDescent="0.25">
      <c r="A2117" t="s">
        <v>5</v>
      </c>
      <c r="B2117" t="s">
        <v>68</v>
      </c>
      <c r="C2117" s="73">
        <v>2021</v>
      </c>
      <c r="D2117" s="73">
        <v>1</v>
      </c>
      <c r="E2117">
        <v>9</v>
      </c>
    </row>
    <row r="2118" spans="1:5" x14ac:dyDescent="0.25">
      <c r="A2118" t="s">
        <v>5</v>
      </c>
      <c r="B2118" t="s">
        <v>10</v>
      </c>
      <c r="C2118" s="73">
        <v>2021</v>
      </c>
      <c r="D2118" s="73">
        <v>1</v>
      </c>
      <c r="E2118">
        <v>51</v>
      </c>
    </row>
    <row r="2119" spans="1:5" x14ac:dyDescent="0.25">
      <c r="A2119" t="s">
        <v>5</v>
      </c>
      <c r="B2119" t="s">
        <v>69</v>
      </c>
      <c r="C2119" s="73">
        <v>2021</v>
      </c>
      <c r="D2119" s="73">
        <v>1</v>
      </c>
      <c r="E2119">
        <v>52</v>
      </c>
    </row>
    <row r="2120" spans="1:5" x14ac:dyDescent="0.25">
      <c r="A2120" t="s">
        <v>5</v>
      </c>
      <c r="B2120" t="s">
        <v>70</v>
      </c>
      <c r="C2120" s="73">
        <v>2021</v>
      </c>
      <c r="D2120" s="73">
        <v>1</v>
      </c>
      <c r="E2120">
        <v>0</v>
      </c>
    </row>
    <row r="2121" spans="1:5" x14ac:dyDescent="0.25">
      <c r="A2121" t="s">
        <v>5</v>
      </c>
      <c r="B2121" t="s">
        <v>71</v>
      </c>
      <c r="C2121" s="73">
        <v>2021</v>
      </c>
      <c r="D2121" s="73">
        <v>1</v>
      </c>
      <c r="E2121">
        <v>2</v>
      </c>
    </row>
    <row r="2122" spans="1:5" x14ac:dyDescent="0.25">
      <c r="A2122" t="s">
        <v>5</v>
      </c>
      <c r="B2122" t="s">
        <v>74</v>
      </c>
      <c r="C2122" s="73">
        <v>2021</v>
      </c>
      <c r="D2122" s="73">
        <v>1</v>
      </c>
      <c r="E2122">
        <v>36</v>
      </c>
    </row>
    <row r="2123" spans="1:5" x14ac:dyDescent="0.25">
      <c r="A2123" t="s">
        <v>5</v>
      </c>
      <c r="B2123" t="s">
        <v>75</v>
      </c>
      <c r="C2123" s="73">
        <v>2021</v>
      </c>
      <c r="D2123" s="73">
        <v>1</v>
      </c>
      <c r="E2123">
        <v>40</v>
      </c>
    </row>
    <row r="2124" spans="1:5" x14ac:dyDescent="0.25">
      <c r="A2124" t="s">
        <v>5</v>
      </c>
      <c r="B2124" t="s">
        <v>76</v>
      </c>
      <c r="C2124" s="73">
        <v>2021</v>
      </c>
      <c r="D2124" s="73">
        <v>1</v>
      </c>
      <c r="E2124">
        <v>8</v>
      </c>
    </row>
    <row r="2125" spans="1:5" x14ac:dyDescent="0.25">
      <c r="A2125" t="s">
        <v>5</v>
      </c>
      <c r="B2125" t="s">
        <v>77</v>
      </c>
      <c r="C2125" s="73">
        <v>2021</v>
      </c>
      <c r="D2125" s="73">
        <v>1</v>
      </c>
      <c r="E2125">
        <v>0</v>
      </c>
    </row>
    <row r="2126" spans="1:5" x14ac:dyDescent="0.25">
      <c r="A2126" t="s">
        <v>5</v>
      </c>
      <c r="B2126" t="s">
        <v>11</v>
      </c>
      <c r="C2126" s="73">
        <v>2021</v>
      </c>
      <c r="D2126" s="73">
        <v>1</v>
      </c>
      <c r="E2126">
        <v>28</v>
      </c>
    </row>
    <row r="2127" spans="1:5" x14ac:dyDescent="0.25">
      <c r="A2127" t="s">
        <v>5</v>
      </c>
      <c r="B2127" t="s">
        <v>78</v>
      </c>
      <c r="C2127" s="73">
        <v>2021</v>
      </c>
      <c r="D2127" s="73">
        <v>1</v>
      </c>
      <c r="E2127">
        <v>3</v>
      </c>
    </row>
    <row r="2128" spans="1:5" x14ac:dyDescent="0.25">
      <c r="A2128" t="s">
        <v>5</v>
      </c>
      <c r="B2128" t="s">
        <v>2</v>
      </c>
      <c r="C2128" s="73">
        <v>2021</v>
      </c>
      <c r="D2128" s="73">
        <v>1</v>
      </c>
      <c r="E2128">
        <v>10</v>
      </c>
    </row>
    <row r="2129" spans="1:5" x14ac:dyDescent="0.25">
      <c r="A2129" t="s">
        <v>5</v>
      </c>
      <c r="B2129" t="s">
        <v>12</v>
      </c>
      <c r="C2129" s="73">
        <v>2021</v>
      </c>
      <c r="D2129" s="73">
        <v>1</v>
      </c>
      <c r="E2129">
        <v>4</v>
      </c>
    </row>
    <row r="2130" spans="1:5" x14ac:dyDescent="0.25">
      <c r="A2130" t="s">
        <v>5</v>
      </c>
      <c r="B2130" t="s">
        <v>79</v>
      </c>
      <c r="C2130" s="73">
        <v>2021</v>
      </c>
      <c r="D2130" s="73">
        <v>1</v>
      </c>
      <c r="E2130">
        <v>8</v>
      </c>
    </row>
    <row r="2131" spans="1:5" x14ac:dyDescent="0.25">
      <c r="A2131" t="s">
        <v>5</v>
      </c>
      <c r="B2131" t="s">
        <v>189</v>
      </c>
      <c r="C2131" s="73">
        <v>2021</v>
      </c>
      <c r="D2131" s="73">
        <v>1</v>
      </c>
      <c r="E2131">
        <v>0</v>
      </c>
    </row>
    <row r="2132" spans="1:5" x14ac:dyDescent="0.25">
      <c r="A2132" t="s">
        <v>5</v>
      </c>
      <c r="B2132" t="s">
        <v>80</v>
      </c>
      <c r="C2132" s="73">
        <v>2021</v>
      </c>
      <c r="D2132" s="73">
        <v>1</v>
      </c>
      <c r="E2132">
        <v>3</v>
      </c>
    </row>
    <row r="2133" spans="1:5" x14ac:dyDescent="0.25">
      <c r="A2133" t="s">
        <v>5</v>
      </c>
      <c r="B2133" t="s">
        <v>81</v>
      </c>
      <c r="C2133" s="73">
        <v>2021</v>
      </c>
      <c r="D2133" s="73">
        <v>1</v>
      </c>
      <c r="E2133">
        <v>3</v>
      </c>
    </row>
    <row r="2134" spans="1:5" x14ac:dyDescent="0.25">
      <c r="A2134" t="s">
        <v>5</v>
      </c>
      <c r="B2134" t="s">
        <v>82</v>
      </c>
      <c r="C2134" s="73">
        <v>2021</v>
      </c>
      <c r="D2134" s="73">
        <v>1</v>
      </c>
      <c r="E2134">
        <v>4</v>
      </c>
    </row>
    <row r="2135" spans="1:5" x14ac:dyDescent="0.25">
      <c r="A2135" t="s">
        <v>5</v>
      </c>
      <c r="B2135" t="s">
        <v>0</v>
      </c>
      <c r="C2135" s="73">
        <v>2021</v>
      </c>
      <c r="D2135" s="73">
        <v>1</v>
      </c>
      <c r="E2135">
        <v>26</v>
      </c>
    </row>
    <row r="2136" spans="1:5" x14ac:dyDescent="0.25">
      <c r="A2136" t="s">
        <v>5</v>
      </c>
      <c r="B2136" t="s">
        <v>83</v>
      </c>
      <c r="C2136" s="73">
        <v>2021</v>
      </c>
      <c r="D2136" s="73">
        <v>1</v>
      </c>
      <c r="E2136">
        <v>17</v>
      </c>
    </row>
    <row r="2137" spans="1:5" x14ac:dyDescent="0.25">
      <c r="A2137" t="s">
        <v>5</v>
      </c>
      <c r="B2137" t="s">
        <v>84</v>
      </c>
      <c r="C2137" s="73">
        <v>2021</v>
      </c>
      <c r="D2137" s="73">
        <v>1</v>
      </c>
      <c r="E2137">
        <v>7</v>
      </c>
    </row>
    <row r="2138" spans="1:5" x14ac:dyDescent="0.25">
      <c r="A2138" t="s">
        <v>5</v>
      </c>
      <c r="B2138" t="s">
        <v>4</v>
      </c>
      <c r="C2138" s="73">
        <v>2021</v>
      </c>
      <c r="D2138" s="73">
        <v>1</v>
      </c>
      <c r="E2138">
        <v>26</v>
      </c>
    </row>
    <row r="2139" spans="1:5" x14ac:dyDescent="0.25">
      <c r="A2139" t="s">
        <v>5</v>
      </c>
      <c r="B2139" t="s">
        <v>85</v>
      </c>
      <c r="C2139" s="73">
        <v>2021</v>
      </c>
      <c r="D2139" s="73">
        <v>1</v>
      </c>
      <c r="E2139">
        <v>35</v>
      </c>
    </row>
    <row r="2140" spans="1:5" x14ac:dyDescent="0.25">
      <c r="A2140" t="s">
        <v>5</v>
      </c>
      <c r="B2140" t="s">
        <v>86</v>
      </c>
      <c r="C2140" s="73">
        <v>2021</v>
      </c>
      <c r="D2140" s="73">
        <v>1</v>
      </c>
      <c r="E2140">
        <v>11</v>
      </c>
    </row>
    <row r="2141" spans="1:5" x14ac:dyDescent="0.25">
      <c r="A2141" t="s">
        <v>5</v>
      </c>
      <c r="B2141" t="s">
        <v>87</v>
      </c>
      <c r="C2141" s="73">
        <v>2021</v>
      </c>
      <c r="D2141" s="73">
        <v>1</v>
      </c>
      <c r="E2141">
        <v>23</v>
      </c>
    </row>
    <row r="2142" spans="1:5" x14ac:dyDescent="0.25">
      <c r="A2142" t="s">
        <v>5</v>
      </c>
      <c r="B2142" t="s">
        <v>88</v>
      </c>
      <c r="C2142" s="73">
        <v>2021</v>
      </c>
      <c r="D2142" s="73">
        <v>1</v>
      </c>
      <c r="E2142">
        <v>20</v>
      </c>
    </row>
    <row r="2143" spans="1:5" x14ac:dyDescent="0.25">
      <c r="A2143" t="s">
        <v>5</v>
      </c>
      <c r="B2143" t="s">
        <v>89</v>
      </c>
      <c r="C2143" s="73">
        <v>2021</v>
      </c>
      <c r="D2143" s="73">
        <v>1</v>
      </c>
      <c r="E2143">
        <v>34</v>
      </c>
    </row>
    <row r="2144" spans="1:5" x14ac:dyDescent="0.25">
      <c r="A2144" t="s">
        <v>5</v>
      </c>
      <c r="B2144" t="s">
        <v>90</v>
      </c>
      <c r="C2144" s="73">
        <v>2021</v>
      </c>
      <c r="D2144" s="73">
        <v>1</v>
      </c>
      <c r="E2144">
        <v>12</v>
      </c>
    </row>
    <row r="2145" spans="1:5" x14ac:dyDescent="0.25">
      <c r="A2145" t="s">
        <v>5</v>
      </c>
      <c r="B2145" t="s">
        <v>91</v>
      </c>
      <c r="C2145" s="73">
        <v>2021</v>
      </c>
      <c r="D2145" s="73">
        <v>1</v>
      </c>
      <c r="E2145">
        <v>10</v>
      </c>
    </row>
    <row r="2146" spans="1:5" x14ac:dyDescent="0.25">
      <c r="A2146" t="s">
        <v>5</v>
      </c>
      <c r="B2146" t="s">
        <v>158</v>
      </c>
      <c r="C2146" s="73">
        <v>2021</v>
      </c>
      <c r="D2146" s="73">
        <v>2</v>
      </c>
      <c r="E2146">
        <v>19</v>
      </c>
    </row>
    <row r="2147" spans="1:5" x14ac:dyDescent="0.25">
      <c r="A2147" t="s">
        <v>5</v>
      </c>
      <c r="B2147" t="s">
        <v>15</v>
      </c>
      <c r="C2147" s="73">
        <v>2021</v>
      </c>
      <c r="D2147" s="73">
        <v>2</v>
      </c>
      <c r="E2147">
        <v>0</v>
      </c>
    </row>
    <row r="2148" spans="1:5" x14ac:dyDescent="0.25">
      <c r="A2148" t="s">
        <v>5</v>
      </c>
      <c r="B2148" t="s">
        <v>16</v>
      </c>
      <c r="C2148" s="73">
        <v>2021</v>
      </c>
      <c r="D2148" s="73">
        <v>2</v>
      </c>
      <c r="E2148">
        <v>46</v>
      </c>
    </row>
    <row r="2149" spans="1:5" x14ac:dyDescent="0.25">
      <c r="A2149" t="s">
        <v>5</v>
      </c>
      <c r="B2149" t="s">
        <v>17</v>
      </c>
      <c r="C2149" s="73">
        <v>2021</v>
      </c>
      <c r="D2149" s="73">
        <v>2</v>
      </c>
      <c r="E2149">
        <v>0</v>
      </c>
    </row>
    <row r="2150" spans="1:5" x14ac:dyDescent="0.25">
      <c r="A2150" t="s">
        <v>5</v>
      </c>
      <c r="B2150" t="s">
        <v>18</v>
      </c>
      <c r="C2150" s="73">
        <v>2021</v>
      </c>
      <c r="D2150" s="73">
        <v>2</v>
      </c>
      <c r="E2150">
        <v>47</v>
      </c>
    </row>
    <row r="2151" spans="1:5" x14ac:dyDescent="0.25">
      <c r="A2151" t="s">
        <v>5</v>
      </c>
      <c r="B2151" t="s">
        <v>9</v>
      </c>
      <c r="C2151" s="73">
        <v>2021</v>
      </c>
      <c r="D2151" s="73">
        <v>2</v>
      </c>
      <c r="E2151">
        <v>33</v>
      </c>
    </row>
    <row r="2152" spans="1:5" x14ac:dyDescent="0.25">
      <c r="A2152" t="s">
        <v>5</v>
      </c>
      <c r="B2152" t="s">
        <v>19</v>
      </c>
      <c r="C2152" s="73">
        <v>2021</v>
      </c>
      <c r="D2152" s="73">
        <v>2</v>
      </c>
      <c r="E2152">
        <v>26</v>
      </c>
    </row>
    <row r="2153" spans="1:5" x14ac:dyDescent="0.25">
      <c r="A2153" t="s">
        <v>5</v>
      </c>
      <c r="B2153" t="s">
        <v>20</v>
      </c>
      <c r="C2153" s="73">
        <v>2021</v>
      </c>
      <c r="D2153" s="73">
        <v>2</v>
      </c>
      <c r="E2153">
        <v>12</v>
      </c>
    </row>
    <row r="2154" spans="1:5" x14ac:dyDescent="0.25">
      <c r="A2154" t="s">
        <v>5</v>
      </c>
      <c r="B2154" t="s">
        <v>21</v>
      </c>
      <c r="C2154" s="73">
        <v>2021</v>
      </c>
      <c r="D2154" s="73">
        <v>2</v>
      </c>
      <c r="E2154">
        <v>34</v>
      </c>
    </row>
    <row r="2155" spans="1:5" x14ac:dyDescent="0.25">
      <c r="A2155" t="s">
        <v>5</v>
      </c>
      <c r="B2155" t="s">
        <v>22</v>
      </c>
      <c r="C2155" s="73">
        <v>2021</v>
      </c>
      <c r="D2155" s="73">
        <v>2</v>
      </c>
      <c r="E2155">
        <v>5</v>
      </c>
    </row>
    <row r="2156" spans="1:5" x14ac:dyDescent="0.25">
      <c r="A2156" t="s">
        <v>5</v>
      </c>
      <c r="B2156" t="s">
        <v>23</v>
      </c>
      <c r="C2156" s="73">
        <v>2021</v>
      </c>
      <c r="D2156" s="73">
        <v>2</v>
      </c>
      <c r="E2156">
        <v>66</v>
      </c>
    </row>
    <row r="2157" spans="1:5" x14ac:dyDescent="0.25">
      <c r="A2157" t="s">
        <v>5</v>
      </c>
      <c r="B2157" t="s">
        <v>1</v>
      </c>
      <c r="C2157" s="73">
        <v>2021</v>
      </c>
      <c r="D2157" s="73">
        <v>2</v>
      </c>
      <c r="E2157">
        <v>76</v>
      </c>
    </row>
    <row r="2158" spans="1:5" x14ac:dyDescent="0.25">
      <c r="A2158" t="s">
        <v>5</v>
      </c>
      <c r="B2158" t="s">
        <v>24</v>
      </c>
      <c r="C2158" s="73">
        <v>2021</v>
      </c>
      <c r="D2158" s="73">
        <v>2</v>
      </c>
      <c r="E2158">
        <v>27</v>
      </c>
    </row>
    <row r="2159" spans="1:5" x14ac:dyDescent="0.25">
      <c r="A2159" t="s">
        <v>5</v>
      </c>
      <c r="B2159" t="s">
        <v>67</v>
      </c>
      <c r="C2159" s="73">
        <v>2021</v>
      </c>
      <c r="D2159" s="73">
        <v>2</v>
      </c>
      <c r="E2159">
        <v>13</v>
      </c>
    </row>
    <row r="2160" spans="1:5" x14ac:dyDescent="0.25">
      <c r="A2160" t="s">
        <v>5</v>
      </c>
      <c r="B2160" t="s">
        <v>3</v>
      </c>
      <c r="C2160" s="73">
        <v>2021</v>
      </c>
      <c r="D2160" s="73">
        <v>2</v>
      </c>
      <c r="E2160">
        <v>17</v>
      </c>
    </row>
    <row r="2161" spans="1:5" x14ac:dyDescent="0.25">
      <c r="A2161" t="s">
        <v>5</v>
      </c>
      <c r="B2161" t="s">
        <v>68</v>
      </c>
      <c r="C2161" s="73">
        <v>2021</v>
      </c>
      <c r="D2161" s="73">
        <v>2</v>
      </c>
      <c r="E2161">
        <v>16</v>
      </c>
    </row>
    <row r="2162" spans="1:5" x14ac:dyDescent="0.25">
      <c r="A2162" t="s">
        <v>5</v>
      </c>
      <c r="B2162" t="s">
        <v>10</v>
      </c>
      <c r="C2162" s="73">
        <v>2021</v>
      </c>
      <c r="D2162" s="73">
        <v>2</v>
      </c>
      <c r="E2162">
        <v>67</v>
      </c>
    </row>
    <row r="2163" spans="1:5" x14ac:dyDescent="0.25">
      <c r="A2163" t="s">
        <v>5</v>
      </c>
      <c r="B2163" t="s">
        <v>69</v>
      </c>
      <c r="C2163" s="73">
        <v>2021</v>
      </c>
      <c r="D2163" s="73">
        <v>2</v>
      </c>
      <c r="E2163">
        <v>72</v>
      </c>
    </row>
    <row r="2164" spans="1:5" x14ac:dyDescent="0.25">
      <c r="A2164" t="s">
        <v>5</v>
      </c>
      <c r="B2164" t="s">
        <v>70</v>
      </c>
      <c r="C2164" s="73">
        <v>2021</v>
      </c>
      <c r="D2164" s="73">
        <v>2</v>
      </c>
      <c r="E2164">
        <v>0</v>
      </c>
    </row>
    <row r="2165" spans="1:5" x14ac:dyDescent="0.25">
      <c r="A2165" t="s">
        <v>5</v>
      </c>
      <c r="B2165" t="s">
        <v>71</v>
      </c>
      <c r="C2165" s="73">
        <v>2021</v>
      </c>
      <c r="D2165" s="73">
        <v>2</v>
      </c>
      <c r="E2165">
        <v>13</v>
      </c>
    </row>
    <row r="2166" spans="1:5" x14ac:dyDescent="0.25">
      <c r="A2166" t="s">
        <v>5</v>
      </c>
      <c r="B2166" t="s">
        <v>74</v>
      </c>
      <c r="C2166" s="73">
        <v>2021</v>
      </c>
      <c r="D2166" s="73">
        <v>2</v>
      </c>
      <c r="E2166">
        <v>56</v>
      </c>
    </row>
    <row r="2167" spans="1:5" x14ac:dyDescent="0.25">
      <c r="A2167" t="s">
        <v>5</v>
      </c>
      <c r="B2167" t="s">
        <v>75</v>
      </c>
      <c r="C2167" s="73">
        <v>2021</v>
      </c>
      <c r="D2167" s="73">
        <v>2</v>
      </c>
      <c r="E2167">
        <v>57</v>
      </c>
    </row>
    <row r="2168" spans="1:5" x14ac:dyDescent="0.25">
      <c r="A2168" t="s">
        <v>5</v>
      </c>
      <c r="B2168" t="s">
        <v>76</v>
      </c>
      <c r="C2168" s="73">
        <v>2021</v>
      </c>
      <c r="D2168" s="73">
        <v>2</v>
      </c>
      <c r="E2168">
        <v>15</v>
      </c>
    </row>
    <row r="2169" spans="1:5" x14ac:dyDescent="0.25">
      <c r="A2169" t="s">
        <v>5</v>
      </c>
      <c r="B2169" t="s">
        <v>77</v>
      </c>
      <c r="C2169" s="73">
        <v>2021</v>
      </c>
      <c r="D2169" s="73">
        <v>2</v>
      </c>
      <c r="E2169">
        <v>5</v>
      </c>
    </row>
    <row r="2170" spans="1:5" x14ac:dyDescent="0.25">
      <c r="A2170" t="s">
        <v>5</v>
      </c>
      <c r="B2170" t="s">
        <v>11</v>
      </c>
      <c r="C2170" s="73">
        <v>2021</v>
      </c>
      <c r="D2170" s="73">
        <v>2</v>
      </c>
      <c r="E2170">
        <v>36</v>
      </c>
    </row>
    <row r="2171" spans="1:5" x14ac:dyDescent="0.25">
      <c r="A2171" t="s">
        <v>5</v>
      </c>
      <c r="B2171" t="s">
        <v>78</v>
      </c>
      <c r="C2171" s="73">
        <v>2021</v>
      </c>
      <c r="D2171" s="73">
        <v>2</v>
      </c>
      <c r="E2171">
        <v>12</v>
      </c>
    </row>
    <row r="2172" spans="1:5" x14ac:dyDescent="0.25">
      <c r="A2172" t="s">
        <v>5</v>
      </c>
      <c r="B2172" t="s">
        <v>2</v>
      </c>
      <c r="C2172" s="73">
        <v>2021</v>
      </c>
      <c r="D2172" s="73">
        <v>2</v>
      </c>
      <c r="E2172">
        <v>16</v>
      </c>
    </row>
    <row r="2173" spans="1:5" x14ac:dyDescent="0.25">
      <c r="A2173" t="s">
        <v>5</v>
      </c>
      <c r="B2173" t="s">
        <v>12</v>
      </c>
      <c r="C2173" s="73">
        <v>2021</v>
      </c>
      <c r="D2173" s="73">
        <v>2</v>
      </c>
      <c r="E2173">
        <v>8</v>
      </c>
    </row>
    <row r="2174" spans="1:5" x14ac:dyDescent="0.25">
      <c r="A2174" t="s">
        <v>5</v>
      </c>
      <c r="B2174" t="s">
        <v>79</v>
      </c>
      <c r="C2174" s="73">
        <v>2021</v>
      </c>
      <c r="D2174" s="73">
        <v>2</v>
      </c>
      <c r="E2174">
        <v>12</v>
      </c>
    </row>
    <row r="2175" spans="1:5" x14ac:dyDescent="0.25">
      <c r="A2175" t="s">
        <v>5</v>
      </c>
      <c r="B2175" t="s">
        <v>189</v>
      </c>
      <c r="C2175" s="73">
        <v>2021</v>
      </c>
      <c r="D2175" s="73">
        <v>2</v>
      </c>
      <c r="E2175">
        <v>0</v>
      </c>
    </row>
    <row r="2176" spans="1:5" x14ac:dyDescent="0.25">
      <c r="A2176" t="s">
        <v>5</v>
      </c>
      <c r="B2176" t="s">
        <v>80</v>
      </c>
      <c r="C2176" s="73">
        <v>2021</v>
      </c>
      <c r="D2176" s="73">
        <v>2</v>
      </c>
      <c r="E2176">
        <v>15</v>
      </c>
    </row>
    <row r="2177" spans="1:5" x14ac:dyDescent="0.25">
      <c r="A2177" t="s">
        <v>5</v>
      </c>
      <c r="B2177" t="s">
        <v>81</v>
      </c>
      <c r="C2177" s="73">
        <v>2021</v>
      </c>
      <c r="D2177" s="73">
        <v>2</v>
      </c>
      <c r="E2177">
        <v>9</v>
      </c>
    </row>
    <row r="2178" spans="1:5" x14ac:dyDescent="0.25">
      <c r="A2178" t="s">
        <v>5</v>
      </c>
      <c r="B2178" t="s">
        <v>82</v>
      </c>
      <c r="C2178" s="73">
        <v>2021</v>
      </c>
      <c r="D2178" s="73">
        <v>2</v>
      </c>
      <c r="E2178">
        <v>13</v>
      </c>
    </row>
    <row r="2179" spans="1:5" x14ac:dyDescent="0.25">
      <c r="A2179" t="s">
        <v>5</v>
      </c>
      <c r="B2179" t="s">
        <v>0</v>
      </c>
      <c r="C2179" s="73">
        <v>2021</v>
      </c>
      <c r="D2179" s="73">
        <v>2</v>
      </c>
      <c r="E2179">
        <v>42</v>
      </c>
    </row>
    <row r="2180" spans="1:5" x14ac:dyDescent="0.25">
      <c r="A2180" t="s">
        <v>5</v>
      </c>
      <c r="B2180" t="s">
        <v>83</v>
      </c>
      <c r="C2180" s="73">
        <v>2021</v>
      </c>
      <c r="D2180" s="73">
        <v>2</v>
      </c>
      <c r="E2180">
        <v>19</v>
      </c>
    </row>
    <row r="2181" spans="1:5" x14ac:dyDescent="0.25">
      <c r="A2181" t="s">
        <v>5</v>
      </c>
      <c r="B2181" t="s">
        <v>84</v>
      </c>
      <c r="C2181" s="73">
        <v>2021</v>
      </c>
      <c r="D2181" s="73">
        <v>2</v>
      </c>
      <c r="E2181">
        <v>8</v>
      </c>
    </row>
    <row r="2182" spans="1:5" x14ac:dyDescent="0.25">
      <c r="A2182" t="s">
        <v>5</v>
      </c>
      <c r="B2182" t="s">
        <v>4</v>
      </c>
      <c r="C2182" s="73">
        <v>2021</v>
      </c>
      <c r="D2182" s="73">
        <v>2</v>
      </c>
      <c r="E2182">
        <v>35</v>
      </c>
    </row>
    <row r="2183" spans="1:5" x14ac:dyDescent="0.25">
      <c r="A2183" t="s">
        <v>5</v>
      </c>
      <c r="B2183" t="s">
        <v>85</v>
      </c>
      <c r="C2183" s="73">
        <v>2021</v>
      </c>
      <c r="D2183" s="73">
        <v>2</v>
      </c>
      <c r="E2183">
        <v>39</v>
      </c>
    </row>
    <row r="2184" spans="1:5" x14ac:dyDescent="0.25">
      <c r="A2184" t="s">
        <v>5</v>
      </c>
      <c r="B2184" t="s">
        <v>86</v>
      </c>
      <c r="C2184" s="73">
        <v>2021</v>
      </c>
      <c r="D2184" s="73">
        <v>2</v>
      </c>
      <c r="E2184">
        <v>20</v>
      </c>
    </row>
    <row r="2185" spans="1:5" x14ac:dyDescent="0.25">
      <c r="A2185" t="s">
        <v>5</v>
      </c>
      <c r="B2185" t="s">
        <v>87</v>
      </c>
      <c r="C2185" s="73">
        <v>2021</v>
      </c>
      <c r="D2185" s="73">
        <v>2</v>
      </c>
      <c r="E2185">
        <v>24</v>
      </c>
    </row>
    <row r="2186" spans="1:5" x14ac:dyDescent="0.25">
      <c r="A2186" t="s">
        <v>5</v>
      </c>
      <c r="B2186" t="s">
        <v>88</v>
      </c>
      <c r="C2186" s="73">
        <v>2021</v>
      </c>
      <c r="D2186" s="73">
        <v>2</v>
      </c>
      <c r="E2186">
        <v>25</v>
      </c>
    </row>
    <row r="2187" spans="1:5" x14ac:dyDescent="0.25">
      <c r="A2187" t="s">
        <v>5</v>
      </c>
      <c r="B2187" t="s">
        <v>89</v>
      </c>
      <c r="C2187" s="73">
        <v>2021</v>
      </c>
      <c r="D2187" s="73">
        <v>2</v>
      </c>
      <c r="E2187">
        <v>54</v>
      </c>
    </row>
    <row r="2188" spans="1:5" x14ac:dyDescent="0.25">
      <c r="A2188" t="s">
        <v>5</v>
      </c>
      <c r="B2188" t="s">
        <v>90</v>
      </c>
      <c r="C2188" s="73">
        <v>2021</v>
      </c>
      <c r="D2188" s="73">
        <v>2</v>
      </c>
      <c r="E2188">
        <v>24</v>
      </c>
    </row>
    <row r="2189" spans="1:5" x14ac:dyDescent="0.25">
      <c r="A2189" t="s">
        <v>5</v>
      </c>
      <c r="B2189" t="s">
        <v>91</v>
      </c>
      <c r="C2189" s="73">
        <v>2021</v>
      </c>
      <c r="D2189" s="73">
        <v>2</v>
      </c>
      <c r="E2189">
        <v>20</v>
      </c>
    </row>
    <row r="2190" spans="1:5" x14ac:dyDescent="0.25">
      <c r="A2190" t="s">
        <v>5</v>
      </c>
      <c r="B2190" t="s">
        <v>158</v>
      </c>
      <c r="C2190" s="73">
        <v>2021</v>
      </c>
      <c r="D2190" s="73">
        <v>3</v>
      </c>
      <c r="E2190">
        <v>21</v>
      </c>
    </row>
    <row r="2191" spans="1:5" x14ac:dyDescent="0.25">
      <c r="A2191" t="s">
        <v>5</v>
      </c>
      <c r="B2191" t="s">
        <v>15</v>
      </c>
      <c r="C2191" s="73">
        <v>2021</v>
      </c>
      <c r="D2191" s="73">
        <v>3</v>
      </c>
      <c r="E2191">
        <v>3</v>
      </c>
    </row>
    <row r="2192" spans="1:5" x14ac:dyDescent="0.25">
      <c r="A2192" t="s">
        <v>5</v>
      </c>
      <c r="B2192" t="s">
        <v>16</v>
      </c>
      <c r="C2192" s="73">
        <v>2021</v>
      </c>
      <c r="D2192" s="73">
        <v>3</v>
      </c>
      <c r="E2192">
        <v>49</v>
      </c>
    </row>
    <row r="2193" spans="1:5" x14ac:dyDescent="0.25">
      <c r="A2193" t="s">
        <v>5</v>
      </c>
      <c r="B2193" t="s">
        <v>17</v>
      </c>
      <c r="C2193" s="73">
        <v>2021</v>
      </c>
      <c r="D2193" s="73">
        <v>3</v>
      </c>
      <c r="E2193">
        <v>0</v>
      </c>
    </row>
    <row r="2194" spans="1:5" x14ac:dyDescent="0.25">
      <c r="A2194" t="s">
        <v>5</v>
      </c>
      <c r="B2194" t="s">
        <v>18</v>
      </c>
      <c r="C2194" s="73">
        <v>2021</v>
      </c>
      <c r="D2194" s="73">
        <v>3</v>
      </c>
      <c r="E2194">
        <v>50</v>
      </c>
    </row>
    <row r="2195" spans="1:5" x14ac:dyDescent="0.25">
      <c r="A2195" t="s">
        <v>5</v>
      </c>
      <c r="B2195" t="s">
        <v>9</v>
      </c>
      <c r="C2195" s="73">
        <v>2021</v>
      </c>
      <c r="D2195" s="73">
        <v>3</v>
      </c>
      <c r="E2195">
        <v>27</v>
      </c>
    </row>
    <row r="2196" spans="1:5" x14ac:dyDescent="0.25">
      <c r="A2196" t="s">
        <v>5</v>
      </c>
      <c r="B2196" t="s">
        <v>19</v>
      </c>
      <c r="C2196" s="73">
        <v>2021</v>
      </c>
      <c r="D2196" s="73">
        <v>3</v>
      </c>
      <c r="E2196">
        <v>28</v>
      </c>
    </row>
    <row r="2197" spans="1:5" x14ac:dyDescent="0.25">
      <c r="A2197" t="s">
        <v>5</v>
      </c>
      <c r="B2197" t="s">
        <v>20</v>
      </c>
      <c r="C2197" s="73">
        <v>2021</v>
      </c>
      <c r="D2197" s="73">
        <v>3</v>
      </c>
      <c r="E2197">
        <v>6</v>
      </c>
    </row>
    <row r="2198" spans="1:5" x14ac:dyDescent="0.25">
      <c r="A2198" t="s">
        <v>5</v>
      </c>
      <c r="B2198" t="s">
        <v>21</v>
      </c>
      <c r="C2198" s="73">
        <v>2021</v>
      </c>
      <c r="D2198" s="73">
        <v>3</v>
      </c>
      <c r="E2198">
        <v>32</v>
      </c>
    </row>
    <row r="2199" spans="1:5" x14ac:dyDescent="0.25">
      <c r="A2199" t="s">
        <v>5</v>
      </c>
      <c r="B2199" t="s">
        <v>22</v>
      </c>
      <c r="C2199" s="73">
        <v>2021</v>
      </c>
      <c r="D2199" s="73">
        <v>3</v>
      </c>
      <c r="E2199">
        <v>3</v>
      </c>
    </row>
    <row r="2200" spans="1:5" x14ac:dyDescent="0.25">
      <c r="A2200" t="s">
        <v>5</v>
      </c>
      <c r="B2200" t="s">
        <v>23</v>
      </c>
      <c r="C2200" s="73">
        <v>2021</v>
      </c>
      <c r="D2200" s="73">
        <v>3</v>
      </c>
      <c r="E2200">
        <v>61</v>
      </c>
    </row>
    <row r="2201" spans="1:5" x14ac:dyDescent="0.25">
      <c r="A2201" t="s">
        <v>5</v>
      </c>
      <c r="B2201" t="s">
        <v>1</v>
      </c>
      <c r="C2201" s="73">
        <v>2021</v>
      </c>
      <c r="D2201" s="73">
        <v>3</v>
      </c>
      <c r="E2201">
        <v>75</v>
      </c>
    </row>
    <row r="2202" spans="1:5" x14ac:dyDescent="0.25">
      <c r="A2202" t="s">
        <v>5</v>
      </c>
      <c r="B2202" t="s">
        <v>24</v>
      </c>
      <c r="C2202" s="73">
        <v>2021</v>
      </c>
      <c r="D2202" s="73">
        <v>3</v>
      </c>
      <c r="E2202">
        <v>25</v>
      </c>
    </row>
    <row r="2203" spans="1:5" x14ac:dyDescent="0.25">
      <c r="A2203" t="s">
        <v>5</v>
      </c>
      <c r="B2203" t="s">
        <v>67</v>
      </c>
      <c r="C2203" s="73">
        <v>2021</v>
      </c>
      <c r="D2203" s="73">
        <v>3</v>
      </c>
      <c r="E2203">
        <v>17</v>
      </c>
    </row>
    <row r="2204" spans="1:5" x14ac:dyDescent="0.25">
      <c r="A2204" t="s">
        <v>5</v>
      </c>
      <c r="B2204" t="s">
        <v>3</v>
      </c>
      <c r="C2204" s="73">
        <v>2021</v>
      </c>
      <c r="D2204" s="73">
        <v>3</v>
      </c>
      <c r="E2204">
        <v>16</v>
      </c>
    </row>
    <row r="2205" spans="1:5" x14ac:dyDescent="0.25">
      <c r="A2205" t="s">
        <v>5</v>
      </c>
      <c r="B2205" t="s">
        <v>68</v>
      </c>
      <c r="C2205" s="73">
        <v>2021</v>
      </c>
      <c r="D2205" s="73">
        <v>3</v>
      </c>
      <c r="E2205">
        <v>8</v>
      </c>
    </row>
    <row r="2206" spans="1:5" x14ac:dyDescent="0.25">
      <c r="A2206" t="s">
        <v>5</v>
      </c>
      <c r="B2206" t="s">
        <v>10</v>
      </c>
      <c r="C2206" s="73">
        <v>2021</v>
      </c>
      <c r="D2206" s="73">
        <v>3</v>
      </c>
      <c r="E2206">
        <v>62</v>
      </c>
    </row>
    <row r="2207" spans="1:5" x14ac:dyDescent="0.25">
      <c r="A2207" t="s">
        <v>5</v>
      </c>
      <c r="B2207" t="s">
        <v>69</v>
      </c>
      <c r="C2207" s="73">
        <v>2021</v>
      </c>
      <c r="D2207" s="73">
        <v>3</v>
      </c>
      <c r="E2207">
        <v>50</v>
      </c>
    </row>
    <row r="2208" spans="1:5" x14ac:dyDescent="0.25">
      <c r="A2208" t="s">
        <v>5</v>
      </c>
      <c r="B2208" t="s">
        <v>70</v>
      </c>
      <c r="C2208" s="73">
        <v>2021</v>
      </c>
      <c r="D2208" s="73">
        <v>3</v>
      </c>
      <c r="E2208">
        <v>3</v>
      </c>
    </row>
    <row r="2209" spans="1:5" x14ac:dyDescent="0.25">
      <c r="A2209" t="s">
        <v>5</v>
      </c>
      <c r="B2209" t="s">
        <v>71</v>
      </c>
      <c r="C2209" s="73">
        <v>2021</v>
      </c>
      <c r="D2209" s="73">
        <v>3</v>
      </c>
      <c r="E2209">
        <v>16</v>
      </c>
    </row>
    <row r="2210" spans="1:5" x14ac:dyDescent="0.25">
      <c r="A2210" t="s">
        <v>5</v>
      </c>
      <c r="B2210" t="s">
        <v>74</v>
      </c>
      <c r="C2210" s="73">
        <v>2021</v>
      </c>
      <c r="D2210" s="73">
        <v>3</v>
      </c>
      <c r="E2210">
        <v>50</v>
      </c>
    </row>
    <row r="2211" spans="1:5" x14ac:dyDescent="0.25">
      <c r="A2211" t="s">
        <v>5</v>
      </c>
      <c r="B2211" t="s">
        <v>75</v>
      </c>
      <c r="C2211" s="73">
        <v>2021</v>
      </c>
      <c r="D2211" s="73">
        <v>3</v>
      </c>
      <c r="E2211">
        <v>55</v>
      </c>
    </row>
    <row r="2212" spans="1:5" x14ac:dyDescent="0.25">
      <c r="A2212" t="s">
        <v>5</v>
      </c>
      <c r="B2212" t="s">
        <v>76</v>
      </c>
      <c r="C2212" s="73">
        <v>2021</v>
      </c>
      <c r="D2212" s="73">
        <v>3</v>
      </c>
      <c r="E2212">
        <v>22</v>
      </c>
    </row>
    <row r="2213" spans="1:5" x14ac:dyDescent="0.25">
      <c r="A2213" t="s">
        <v>5</v>
      </c>
      <c r="B2213" t="s">
        <v>77</v>
      </c>
      <c r="C2213" s="73">
        <v>2021</v>
      </c>
      <c r="D2213" s="73">
        <v>3</v>
      </c>
      <c r="E2213">
        <v>4</v>
      </c>
    </row>
    <row r="2214" spans="1:5" x14ac:dyDescent="0.25">
      <c r="A2214" t="s">
        <v>5</v>
      </c>
      <c r="B2214" t="s">
        <v>11</v>
      </c>
      <c r="C2214" s="73">
        <v>2021</v>
      </c>
      <c r="D2214" s="73">
        <v>3</v>
      </c>
      <c r="E2214">
        <v>25</v>
      </c>
    </row>
    <row r="2215" spans="1:5" x14ac:dyDescent="0.25">
      <c r="A2215" t="s">
        <v>5</v>
      </c>
      <c r="B2215" t="s">
        <v>78</v>
      </c>
      <c r="C2215" s="73">
        <v>2021</v>
      </c>
      <c r="D2215" s="73">
        <v>3</v>
      </c>
      <c r="E2215">
        <v>8</v>
      </c>
    </row>
    <row r="2216" spans="1:5" x14ac:dyDescent="0.25">
      <c r="A2216" t="s">
        <v>5</v>
      </c>
      <c r="B2216" t="s">
        <v>2</v>
      </c>
      <c r="C2216" s="73">
        <v>2021</v>
      </c>
      <c r="D2216" s="73">
        <v>3</v>
      </c>
      <c r="E2216">
        <v>16</v>
      </c>
    </row>
    <row r="2217" spans="1:5" x14ac:dyDescent="0.25">
      <c r="A2217" t="s">
        <v>5</v>
      </c>
      <c r="B2217" t="s">
        <v>12</v>
      </c>
      <c r="C2217" s="73">
        <v>2021</v>
      </c>
      <c r="D2217" s="73">
        <v>3</v>
      </c>
      <c r="E2217">
        <v>5</v>
      </c>
    </row>
    <row r="2218" spans="1:5" x14ac:dyDescent="0.25">
      <c r="A2218" t="s">
        <v>5</v>
      </c>
      <c r="B2218" t="s">
        <v>79</v>
      </c>
      <c r="C2218" s="73">
        <v>2021</v>
      </c>
      <c r="D2218" s="73">
        <v>3</v>
      </c>
      <c r="E2218">
        <v>10</v>
      </c>
    </row>
    <row r="2219" spans="1:5" x14ac:dyDescent="0.25">
      <c r="A2219" t="s">
        <v>5</v>
      </c>
      <c r="B2219" t="s">
        <v>189</v>
      </c>
      <c r="C2219" s="73">
        <v>2021</v>
      </c>
      <c r="D2219" s="73">
        <v>3</v>
      </c>
      <c r="E2219">
        <v>0</v>
      </c>
    </row>
    <row r="2220" spans="1:5" x14ac:dyDescent="0.25">
      <c r="A2220" t="s">
        <v>5</v>
      </c>
      <c r="B2220" t="s">
        <v>80</v>
      </c>
      <c r="C2220" s="73">
        <v>2021</v>
      </c>
      <c r="D2220" s="73">
        <v>3</v>
      </c>
      <c r="E2220">
        <v>12</v>
      </c>
    </row>
    <row r="2221" spans="1:5" x14ac:dyDescent="0.25">
      <c r="A2221" t="s">
        <v>5</v>
      </c>
      <c r="B2221" t="s">
        <v>81</v>
      </c>
      <c r="C2221" s="73">
        <v>2021</v>
      </c>
      <c r="D2221" s="73">
        <v>3</v>
      </c>
      <c r="E2221">
        <v>13</v>
      </c>
    </row>
    <row r="2222" spans="1:5" x14ac:dyDescent="0.25">
      <c r="A2222" t="s">
        <v>5</v>
      </c>
      <c r="B2222" t="s">
        <v>82</v>
      </c>
      <c r="C2222" s="73">
        <v>2021</v>
      </c>
      <c r="D2222" s="73">
        <v>3</v>
      </c>
      <c r="E2222">
        <v>14</v>
      </c>
    </row>
    <row r="2223" spans="1:5" x14ac:dyDescent="0.25">
      <c r="A2223" t="s">
        <v>5</v>
      </c>
      <c r="B2223" t="s">
        <v>0</v>
      </c>
      <c r="C2223" s="73">
        <v>2021</v>
      </c>
      <c r="D2223" s="73">
        <v>3</v>
      </c>
      <c r="E2223">
        <v>36</v>
      </c>
    </row>
    <row r="2224" spans="1:5" x14ac:dyDescent="0.25">
      <c r="A2224" t="s">
        <v>5</v>
      </c>
      <c r="B2224" t="s">
        <v>83</v>
      </c>
      <c r="C2224" s="73">
        <v>2021</v>
      </c>
      <c r="D2224" s="73">
        <v>3</v>
      </c>
      <c r="E2224">
        <v>10</v>
      </c>
    </row>
    <row r="2225" spans="1:5" x14ac:dyDescent="0.25">
      <c r="A2225" t="s">
        <v>5</v>
      </c>
      <c r="B2225" t="s">
        <v>84</v>
      </c>
      <c r="C2225" s="73">
        <v>2021</v>
      </c>
      <c r="D2225" s="73">
        <v>3</v>
      </c>
      <c r="E2225">
        <v>4</v>
      </c>
    </row>
    <row r="2226" spans="1:5" x14ac:dyDescent="0.25">
      <c r="A2226" t="s">
        <v>5</v>
      </c>
      <c r="B2226" t="s">
        <v>4</v>
      </c>
      <c r="C2226" s="73">
        <v>2021</v>
      </c>
      <c r="D2226" s="73">
        <v>3</v>
      </c>
      <c r="E2226">
        <v>48</v>
      </c>
    </row>
    <row r="2227" spans="1:5" x14ac:dyDescent="0.25">
      <c r="A2227" t="s">
        <v>5</v>
      </c>
      <c r="B2227" t="s">
        <v>85</v>
      </c>
      <c r="C2227" s="73">
        <v>2021</v>
      </c>
      <c r="D2227" s="73">
        <v>3</v>
      </c>
      <c r="E2227">
        <v>42</v>
      </c>
    </row>
    <row r="2228" spans="1:5" x14ac:dyDescent="0.25">
      <c r="A2228" t="s">
        <v>5</v>
      </c>
      <c r="B2228" t="s">
        <v>86</v>
      </c>
      <c r="C2228" s="73">
        <v>2021</v>
      </c>
      <c r="D2228" s="73">
        <v>3</v>
      </c>
      <c r="E2228">
        <v>17</v>
      </c>
    </row>
    <row r="2229" spans="1:5" x14ac:dyDescent="0.25">
      <c r="A2229" t="s">
        <v>5</v>
      </c>
      <c r="B2229" t="s">
        <v>87</v>
      </c>
      <c r="C2229" s="73">
        <v>2021</v>
      </c>
      <c r="D2229" s="73">
        <v>3</v>
      </c>
      <c r="E2229">
        <v>21</v>
      </c>
    </row>
    <row r="2230" spans="1:5" x14ac:dyDescent="0.25">
      <c r="A2230" t="s">
        <v>5</v>
      </c>
      <c r="B2230" t="s">
        <v>88</v>
      </c>
      <c r="C2230" s="73">
        <v>2021</v>
      </c>
      <c r="D2230" s="73">
        <v>3</v>
      </c>
      <c r="E2230">
        <v>28</v>
      </c>
    </row>
    <row r="2231" spans="1:5" x14ac:dyDescent="0.25">
      <c r="A2231" t="s">
        <v>5</v>
      </c>
      <c r="B2231" t="s">
        <v>89</v>
      </c>
      <c r="C2231" s="73">
        <v>2021</v>
      </c>
      <c r="D2231" s="73">
        <v>3</v>
      </c>
      <c r="E2231">
        <v>46</v>
      </c>
    </row>
    <row r="2232" spans="1:5" x14ac:dyDescent="0.25">
      <c r="A2232" t="s">
        <v>5</v>
      </c>
      <c r="B2232" t="s">
        <v>90</v>
      </c>
      <c r="C2232" s="73">
        <v>2021</v>
      </c>
      <c r="D2232" s="73">
        <v>3</v>
      </c>
      <c r="E2232">
        <v>10</v>
      </c>
    </row>
    <row r="2233" spans="1:5" x14ac:dyDescent="0.25">
      <c r="A2233" t="s">
        <v>5</v>
      </c>
      <c r="B2233" t="s">
        <v>91</v>
      </c>
      <c r="C2233" s="73">
        <v>2021</v>
      </c>
      <c r="D2233" s="73">
        <v>3</v>
      </c>
      <c r="E2233">
        <v>14</v>
      </c>
    </row>
    <row r="2234" spans="1:5" x14ac:dyDescent="0.25">
      <c r="A2234" t="s">
        <v>5</v>
      </c>
      <c r="B2234" t="s">
        <v>158</v>
      </c>
      <c r="C2234" s="73">
        <v>2021</v>
      </c>
      <c r="D2234" s="73">
        <v>4</v>
      </c>
      <c r="E2234">
        <v>12</v>
      </c>
    </row>
    <row r="2235" spans="1:5" x14ac:dyDescent="0.25">
      <c r="A2235" t="s">
        <v>5</v>
      </c>
      <c r="B2235" t="s">
        <v>15</v>
      </c>
      <c r="C2235" s="73">
        <v>2021</v>
      </c>
      <c r="D2235" s="73">
        <v>4</v>
      </c>
      <c r="E2235">
        <v>0</v>
      </c>
    </row>
    <row r="2236" spans="1:5" x14ac:dyDescent="0.25">
      <c r="A2236" t="s">
        <v>5</v>
      </c>
      <c r="B2236" t="s">
        <v>16</v>
      </c>
      <c r="C2236" s="73">
        <v>2021</v>
      </c>
      <c r="D2236" s="73">
        <v>4</v>
      </c>
      <c r="E2236">
        <v>40</v>
      </c>
    </row>
    <row r="2237" spans="1:5" x14ac:dyDescent="0.25">
      <c r="A2237" t="s">
        <v>5</v>
      </c>
      <c r="B2237" t="s">
        <v>17</v>
      </c>
      <c r="C2237" s="73">
        <v>2021</v>
      </c>
      <c r="D2237" s="73">
        <v>4</v>
      </c>
      <c r="E2237">
        <v>0</v>
      </c>
    </row>
    <row r="2238" spans="1:5" x14ac:dyDescent="0.25">
      <c r="A2238" t="s">
        <v>5</v>
      </c>
      <c r="B2238" t="s">
        <v>18</v>
      </c>
      <c r="C2238" s="73">
        <v>2021</v>
      </c>
      <c r="D2238" s="73">
        <v>4</v>
      </c>
      <c r="E2238">
        <v>34</v>
      </c>
    </row>
    <row r="2239" spans="1:5" x14ac:dyDescent="0.25">
      <c r="A2239" t="s">
        <v>5</v>
      </c>
      <c r="B2239" t="s">
        <v>9</v>
      </c>
      <c r="C2239" s="73">
        <v>2021</v>
      </c>
      <c r="D2239" s="73">
        <v>4</v>
      </c>
      <c r="E2239">
        <v>23</v>
      </c>
    </row>
    <row r="2240" spans="1:5" x14ac:dyDescent="0.25">
      <c r="A2240" t="s">
        <v>5</v>
      </c>
      <c r="B2240" t="s">
        <v>19</v>
      </c>
      <c r="C2240" s="73">
        <v>2021</v>
      </c>
      <c r="D2240" s="73">
        <v>4</v>
      </c>
      <c r="E2240">
        <v>19</v>
      </c>
    </row>
    <row r="2241" spans="1:5" x14ac:dyDescent="0.25">
      <c r="A2241" t="s">
        <v>5</v>
      </c>
      <c r="B2241" t="s">
        <v>20</v>
      </c>
      <c r="C2241" s="73">
        <v>2021</v>
      </c>
      <c r="D2241" s="73">
        <v>4</v>
      </c>
      <c r="E2241">
        <v>5</v>
      </c>
    </row>
    <row r="2242" spans="1:5" x14ac:dyDescent="0.25">
      <c r="A2242" t="s">
        <v>5</v>
      </c>
      <c r="B2242" t="s">
        <v>21</v>
      </c>
      <c r="C2242" s="73">
        <v>2021</v>
      </c>
      <c r="D2242" s="73">
        <v>4</v>
      </c>
      <c r="E2242">
        <v>32</v>
      </c>
    </row>
    <row r="2243" spans="1:5" x14ac:dyDescent="0.25">
      <c r="A2243" t="s">
        <v>5</v>
      </c>
      <c r="B2243" t="s">
        <v>22</v>
      </c>
      <c r="C2243" s="73">
        <v>2021</v>
      </c>
      <c r="D2243" s="73">
        <v>4</v>
      </c>
      <c r="E2243">
        <v>4</v>
      </c>
    </row>
    <row r="2244" spans="1:5" x14ac:dyDescent="0.25">
      <c r="A2244" t="s">
        <v>5</v>
      </c>
      <c r="B2244" t="s">
        <v>23</v>
      </c>
      <c r="C2244" s="73">
        <v>2021</v>
      </c>
      <c r="D2244" s="73">
        <v>4</v>
      </c>
      <c r="E2244">
        <v>60</v>
      </c>
    </row>
    <row r="2245" spans="1:5" x14ac:dyDescent="0.25">
      <c r="A2245" t="s">
        <v>5</v>
      </c>
      <c r="B2245" t="s">
        <v>1</v>
      </c>
      <c r="C2245" s="73">
        <v>2021</v>
      </c>
      <c r="D2245" s="73">
        <v>4</v>
      </c>
      <c r="E2245">
        <v>74</v>
      </c>
    </row>
    <row r="2246" spans="1:5" x14ac:dyDescent="0.25">
      <c r="A2246" t="s">
        <v>5</v>
      </c>
      <c r="B2246" t="s">
        <v>24</v>
      </c>
      <c r="C2246" s="73">
        <v>2021</v>
      </c>
      <c r="D2246" s="73">
        <v>4</v>
      </c>
      <c r="E2246">
        <v>29</v>
      </c>
    </row>
    <row r="2247" spans="1:5" x14ac:dyDescent="0.25">
      <c r="A2247" t="s">
        <v>5</v>
      </c>
      <c r="B2247" t="s">
        <v>67</v>
      </c>
      <c r="C2247" s="73">
        <v>2021</v>
      </c>
      <c r="D2247" s="73">
        <v>4</v>
      </c>
      <c r="E2247">
        <v>23</v>
      </c>
    </row>
    <row r="2248" spans="1:5" x14ac:dyDescent="0.25">
      <c r="A2248" t="s">
        <v>5</v>
      </c>
      <c r="B2248" t="s">
        <v>3</v>
      </c>
      <c r="C2248" s="73">
        <v>2021</v>
      </c>
      <c r="D2248" s="73">
        <v>4</v>
      </c>
      <c r="E2248">
        <v>17</v>
      </c>
    </row>
    <row r="2249" spans="1:5" x14ac:dyDescent="0.25">
      <c r="A2249" t="s">
        <v>5</v>
      </c>
      <c r="B2249" t="s">
        <v>68</v>
      </c>
      <c r="C2249" s="73">
        <v>2021</v>
      </c>
      <c r="D2249" s="73">
        <v>4</v>
      </c>
      <c r="E2249">
        <v>14</v>
      </c>
    </row>
    <row r="2250" spans="1:5" x14ac:dyDescent="0.25">
      <c r="A2250" t="s">
        <v>5</v>
      </c>
      <c r="B2250" t="s">
        <v>10</v>
      </c>
      <c r="C2250" s="73">
        <v>2021</v>
      </c>
      <c r="D2250" s="73">
        <v>4</v>
      </c>
      <c r="E2250">
        <v>58</v>
      </c>
    </row>
    <row r="2251" spans="1:5" x14ac:dyDescent="0.25">
      <c r="A2251" t="s">
        <v>5</v>
      </c>
      <c r="B2251" t="s">
        <v>69</v>
      </c>
      <c r="C2251" s="73">
        <v>2021</v>
      </c>
      <c r="D2251" s="73">
        <v>4</v>
      </c>
      <c r="E2251">
        <v>36</v>
      </c>
    </row>
    <row r="2252" spans="1:5" x14ac:dyDescent="0.25">
      <c r="A2252" t="s">
        <v>5</v>
      </c>
      <c r="B2252" t="s">
        <v>70</v>
      </c>
      <c r="C2252" s="73">
        <v>2021</v>
      </c>
      <c r="D2252" s="73">
        <v>4</v>
      </c>
      <c r="E2252">
        <v>0</v>
      </c>
    </row>
    <row r="2253" spans="1:5" x14ac:dyDescent="0.25">
      <c r="A2253" t="s">
        <v>5</v>
      </c>
      <c r="B2253" t="s">
        <v>71</v>
      </c>
      <c r="C2253" s="73">
        <v>2021</v>
      </c>
      <c r="D2253" s="73">
        <v>4</v>
      </c>
      <c r="E2253">
        <v>11</v>
      </c>
    </row>
    <row r="2254" spans="1:5" x14ac:dyDescent="0.25">
      <c r="A2254" t="s">
        <v>5</v>
      </c>
      <c r="B2254" t="s">
        <v>74</v>
      </c>
      <c r="C2254" s="73">
        <v>2021</v>
      </c>
      <c r="D2254" s="73">
        <v>4</v>
      </c>
      <c r="E2254">
        <v>38</v>
      </c>
    </row>
    <row r="2255" spans="1:5" x14ac:dyDescent="0.25">
      <c r="A2255" t="s">
        <v>5</v>
      </c>
      <c r="B2255" t="s">
        <v>75</v>
      </c>
      <c r="C2255" s="73">
        <v>2021</v>
      </c>
      <c r="D2255" s="73">
        <v>4</v>
      </c>
      <c r="E2255">
        <v>49</v>
      </c>
    </row>
    <row r="2256" spans="1:5" x14ac:dyDescent="0.25">
      <c r="A2256" t="s">
        <v>5</v>
      </c>
      <c r="B2256" t="s">
        <v>76</v>
      </c>
      <c r="C2256" s="73">
        <v>2021</v>
      </c>
      <c r="D2256" s="73">
        <v>4</v>
      </c>
      <c r="E2256">
        <v>18</v>
      </c>
    </row>
    <row r="2257" spans="1:5" x14ac:dyDescent="0.25">
      <c r="A2257" t="s">
        <v>5</v>
      </c>
      <c r="B2257" t="s">
        <v>77</v>
      </c>
      <c r="C2257" s="73">
        <v>2021</v>
      </c>
      <c r="D2257" s="73">
        <v>4</v>
      </c>
      <c r="E2257">
        <v>8</v>
      </c>
    </row>
    <row r="2258" spans="1:5" x14ac:dyDescent="0.25">
      <c r="A2258" t="s">
        <v>5</v>
      </c>
      <c r="B2258" t="s">
        <v>11</v>
      </c>
      <c r="C2258" s="73">
        <v>2021</v>
      </c>
      <c r="D2258" s="73">
        <v>4</v>
      </c>
      <c r="E2258">
        <v>23</v>
      </c>
    </row>
    <row r="2259" spans="1:5" x14ac:dyDescent="0.25">
      <c r="A2259" t="s">
        <v>5</v>
      </c>
      <c r="B2259" t="s">
        <v>78</v>
      </c>
      <c r="C2259" s="73">
        <v>2021</v>
      </c>
      <c r="D2259" s="73">
        <v>4</v>
      </c>
      <c r="E2259">
        <v>4</v>
      </c>
    </row>
    <row r="2260" spans="1:5" x14ac:dyDescent="0.25">
      <c r="A2260" t="s">
        <v>5</v>
      </c>
      <c r="B2260" t="s">
        <v>2</v>
      </c>
      <c r="C2260" s="73">
        <v>2021</v>
      </c>
      <c r="D2260" s="73">
        <v>4</v>
      </c>
      <c r="E2260">
        <v>30</v>
      </c>
    </row>
    <row r="2261" spans="1:5" x14ac:dyDescent="0.25">
      <c r="A2261" t="s">
        <v>5</v>
      </c>
      <c r="B2261" t="s">
        <v>12</v>
      </c>
      <c r="C2261" s="73">
        <v>2021</v>
      </c>
      <c r="D2261" s="73">
        <v>4</v>
      </c>
      <c r="E2261">
        <v>5</v>
      </c>
    </row>
    <row r="2262" spans="1:5" x14ac:dyDescent="0.25">
      <c r="A2262" t="s">
        <v>5</v>
      </c>
      <c r="B2262" t="s">
        <v>79</v>
      </c>
      <c r="C2262" s="73">
        <v>2021</v>
      </c>
      <c r="D2262" s="73">
        <v>4</v>
      </c>
      <c r="E2262">
        <v>17</v>
      </c>
    </row>
    <row r="2263" spans="1:5" x14ac:dyDescent="0.25">
      <c r="A2263" t="s">
        <v>5</v>
      </c>
      <c r="B2263" t="s">
        <v>189</v>
      </c>
      <c r="C2263" s="73">
        <v>2021</v>
      </c>
      <c r="D2263" s="73">
        <v>4</v>
      </c>
      <c r="E2263">
        <v>0</v>
      </c>
    </row>
    <row r="2264" spans="1:5" x14ac:dyDescent="0.25">
      <c r="A2264" t="s">
        <v>5</v>
      </c>
      <c r="B2264" t="s">
        <v>80</v>
      </c>
      <c r="C2264" s="73">
        <v>2021</v>
      </c>
      <c r="D2264" s="73">
        <v>4</v>
      </c>
      <c r="E2264">
        <v>15</v>
      </c>
    </row>
    <row r="2265" spans="1:5" x14ac:dyDescent="0.25">
      <c r="A2265" t="s">
        <v>5</v>
      </c>
      <c r="B2265" t="s">
        <v>81</v>
      </c>
      <c r="C2265" s="73">
        <v>2021</v>
      </c>
      <c r="D2265" s="73">
        <v>4</v>
      </c>
      <c r="E2265">
        <v>6</v>
      </c>
    </row>
    <row r="2266" spans="1:5" x14ac:dyDescent="0.25">
      <c r="A2266" t="s">
        <v>5</v>
      </c>
      <c r="B2266" t="s">
        <v>82</v>
      </c>
      <c r="C2266" s="73">
        <v>2021</v>
      </c>
      <c r="D2266" s="73">
        <v>4</v>
      </c>
      <c r="E2266">
        <v>7</v>
      </c>
    </row>
    <row r="2267" spans="1:5" x14ac:dyDescent="0.25">
      <c r="A2267" t="s">
        <v>5</v>
      </c>
      <c r="B2267" t="s">
        <v>0</v>
      </c>
      <c r="C2267" s="73">
        <v>2021</v>
      </c>
      <c r="D2267" s="73">
        <v>4</v>
      </c>
      <c r="E2267">
        <v>32</v>
      </c>
    </row>
    <row r="2268" spans="1:5" x14ac:dyDescent="0.25">
      <c r="A2268" t="s">
        <v>5</v>
      </c>
      <c r="B2268" t="s">
        <v>83</v>
      </c>
      <c r="C2268" s="73">
        <v>2021</v>
      </c>
      <c r="D2268" s="73">
        <v>4</v>
      </c>
      <c r="E2268">
        <v>13</v>
      </c>
    </row>
    <row r="2269" spans="1:5" x14ac:dyDescent="0.25">
      <c r="A2269" t="s">
        <v>5</v>
      </c>
      <c r="B2269" t="s">
        <v>84</v>
      </c>
      <c r="C2269" s="73">
        <v>2021</v>
      </c>
      <c r="D2269" s="73">
        <v>4</v>
      </c>
      <c r="E2269">
        <v>4</v>
      </c>
    </row>
    <row r="2270" spans="1:5" x14ac:dyDescent="0.25">
      <c r="A2270" t="s">
        <v>5</v>
      </c>
      <c r="B2270" t="s">
        <v>4</v>
      </c>
      <c r="C2270" s="73">
        <v>2021</v>
      </c>
      <c r="D2270" s="73">
        <v>4</v>
      </c>
      <c r="E2270">
        <v>46</v>
      </c>
    </row>
    <row r="2271" spans="1:5" x14ac:dyDescent="0.25">
      <c r="A2271" t="s">
        <v>5</v>
      </c>
      <c r="B2271" t="s">
        <v>85</v>
      </c>
      <c r="C2271" s="73">
        <v>2021</v>
      </c>
      <c r="D2271" s="73">
        <v>4</v>
      </c>
      <c r="E2271">
        <v>34</v>
      </c>
    </row>
    <row r="2272" spans="1:5" x14ac:dyDescent="0.25">
      <c r="A2272" t="s">
        <v>5</v>
      </c>
      <c r="B2272" t="s">
        <v>86</v>
      </c>
      <c r="C2272" s="73">
        <v>2021</v>
      </c>
      <c r="D2272" s="73">
        <v>4</v>
      </c>
      <c r="E2272">
        <v>13</v>
      </c>
    </row>
    <row r="2273" spans="1:5" x14ac:dyDescent="0.25">
      <c r="A2273" t="s">
        <v>5</v>
      </c>
      <c r="B2273" t="s">
        <v>87</v>
      </c>
      <c r="C2273" s="73">
        <v>2021</v>
      </c>
      <c r="D2273" s="73">
        <v>4</v>
      </c>
      <c r="E2273">
        <v>32</v>
      </c>
    </row>
    <row r="2274" spans="1:5" x14ac:dyDescent="0.25">
      <c r="A2274" t="s">
        <v>5</v>
      </c>
      <c r="B2274" t="s">
        <v>88</v>
      </c>
      <c r="C2274" s="73">
        <v>2021</v>
      </c>
      <c r="D2274" s="73">
        <v>4</v>
      </c>
      <c r="E2274">
        <v>25</v>
      </c>
    </row>
    <row r="2275" spans="1:5" x14ac:dyDescent="0.25">
      <c r="A2275" t="s">
        <v>5</v>
      </c>
      <c r="B2275" t="s">
        <v>89</v>
      </c>
      <c r="C2275" s="73">
        <v>2021</v>
      </c>
      <c r="D2275" s="73">
        <v>4</v>
      </c>
      <c r="E2275">
        <v>47</v>
      </c>
    </row>
    <row r="2276" spans="1:5" x14ac:dyDescent="0.25">
      <c r="A2276" t="s">
        <v>5</v>
      </c>
      <c r="B2276" t="s">
        <v>90</v>
      </c>
      <c r="C2276" s="73">
        <v>2021</v>
      </c>
      <c r="D2276" s="73">
        <v>4</v>
      </c>
      <c r="E2276">
        <v>5</v>
      </c>
    </row>
    <row r="2277" spans="1:5" x14ac:dyDescent="0.25">
      <c r="A2277" t="s">
        <v>5</v>
      </c>
      <c r="B2277" t="s">
        <v>91</v>
      </c>
      <c r="C2277" s="73">
        <v>2021</v>
      </c>
      <c r="D2277" s="73">
        <v>4</v>
      </c>
      <c r="E2277">
        <v>4</v>
      </c>
    </row>
    <row r="2278" spans="1:5" x14ac:dyDescent="0.25">
      <c r="A2278" t="s">
        <v>5</v>
      </c>
      <c r="B2278" t="s">
        <v>158</v>
      </c>
      <c r="C2278" s="73">
        <v>2021</v>
      </c>
      <c r="D2278" s="73">
        <v>5</v>
      </c>
      <c r="E2278">
        <v>10</v>
      </c>
    </row>
    <row r="2279" spans="1:5" x14ac:dyDescent="0.25">
      <c r="A2279" t="s">
        <v>5</v>
      </c>
      <c r="B2279" t="s">
        <v>15</v>
      </c>
      <c r="C2279" s="73">
        <v>2021</v>
      </c>
      <c r="D2279" s="73">
        <v>5</v>
      </c>
      <c r="E2279">
        <v>0</v>
      </c>
    </row>
    <row r="2280" spans="1:5" x14ac:dyDescent="0.25">
      <c r="A2280" t="s">
        <v>5</v>
      </c>
      <c r="B2280" t="s">
        <v>16</v>
      </c>
      <c r="C2280" s="73">
        <v>2021</v>
      </c>
      <c r="D2280" s="73">
        <v>5</v>
      </c>
      <c r="E2280">
        <v>39</v>
      </c>
    </row>
    <row r="2281" spans="1:5" x14ac:dyDescent="0.25">
      <c r="A2281" t="s">
        <v>5</v>
      </c>
      <c r="B2281" t="s">
        <v>17</v>
      </c>
      <c r="C2281" s="73">
        <v>2021</v>
      </c>
      <c r="D2281" s="73">
        <v>5</v>
      </c>
      <c r="E2281">
        <v>2</v>
      </c>
    </row>
    <row r="2282" spans="1:5" x14ac:dyDescent="0.25">
      <c r="A2282" t="s">
        <v>5</v>
      </c>
      <c r="B2282" t="s">
        <v>18</v>
      </c>
      <c r="C2282" s="73">
        <v>2021</v>
      </c>
      <c r="D2282" s="73">
        <v>5</v>
      </c>
      <c r="E2282">
        <v>29</v>
      </c>
    </row>
    <row r="2283" spans="1:5" x14ac:dyDescent="0.25">
      <c r="A2283" t="s">
        <v>5</v>
      </c>
      <c r="B2283" t="s">
        <v>9</v>
      </c>
      <c r="C2283" s="73">
        <v>2021</v>
      </c>
      <c r="D2283" s="73">
        <v>5</v>
      </c>
      <c r="E2283">
        <v>28</v>
      </c>
    </row>
    <row r="2284" spans="1:5" x14ac:dyDescent="0.25">
      <c r="A2284" t="s">
        <v>5</v>
      </c>
      <c r="B2284" t="s">
        <v>19</v>
      </c>
      <c r="C2284" s="73">
        <v>2021</v>
      </c>
      <c r="D2284" s="73">
        <v>5</v>
      </c>
      <c r="E2284">
        <v>21</v>
      </c>
    </row>
    <row r="2285" spans="1:5" x14ac:dyDescent="0.25">
      <c r="A2285" t="s">
        <v>5</v>
      </c>
      <c r="B2285" t="s">
        <v>20</v>
      </c>
      <c r="C2285" s="73">
        <v>2021</v>
      </c>
      <c r="D2285" s="73">
        <v>5</v>
      </c>
      <c r="E2285">
        <v>5</v>
      </c>
    </row>
    <row r="2286" spans="1:5" x14ac:dyDescent="0.25">
      <c r="A2286" t="s">
        <v>5</v>
      </c>
      <c r="B2286" t="s">
        <v>21</v>
      </c>
      <c r="C2286" s="73">
        <v>2021</v>
      </c>
      <c r="D2286" s="73">
        <v>5</v>
      </c>
      <c r="E2286">
        <v>44</v>
      </c>
    </row>
    <row r="2287" spans="1:5" x14ac:dyDescent="0.25">
      <c r="A2287" t="s">
        <v>5</v>
      </c>
      <c r="B2287" t="s">
        <v>22</v>
      </c>
      <c r="C2287" s="73">
        <v>2021</v>
      </c>
      <c r="D2287" s="73">
        <v>5</v>
      </c>
      <c r="E2287">
        <v>2</v>
      </c>
    </row>
    <row r="2288" spans="1:5" x14ac:dyDescent="0.25">
      <c r="A2288" t="s">
        <v>5</v>
      </c>
      <c r="B2288" t="s">
        <v>23</v>
      </c>
      <c r="C2288" s="73">
        <v>2021</v>
      </c>
      <c r="D2288" s="73">
        <v>5</v>
      </c>
      <c r="E2288">
        <v>65</v>
      </c>
    </row>
    <row r="2289" spans="1:5" x14ac:dyDescent="0.25">
      <c r="A2289" t="s">
        <v>5</v>
      </c>
      <c r="B2289" t="s">
        <v>1</v>
      </c>
      <c r="C2289" s="73">
        <v>2021</v>
      </c>
      <c r="D2289" s="73">
        <v>5</v>
      </c>
      <c r="E2289">
        <v>72</v>
      </c>
    </row>
    <row r="2290" spans="1:5" x14ac:dyDescent="0.25">
      <c r="A2290" t="s">
        <v>5</v>
      </c>
      <c r="B2290" t="s">
        <v>24</v>
      </c>
      <c r="C2290" s="73">
        <v>2021</v>
      </c>
      <c r="D2290" s="73">
        <v>5</v>
      </c>
      <c r="E2290">
        <v>28</v>
      </c>
    </row>
    <row r="2291" spans="1:5" x14ac:dyDescent="0.25">
      <c r="A2291" t="s">
        <v>5</v>
      </c>
      <c r="B2291" t="s">
        <v>67</v>
      </c>
      <c r="C2291" s="73">
        <v>2021</v>
      </c>
      <c r="D2291" s="73">
        <v>5</v>
      </c>
      <c r="E2291">
        <v>29</v>
      </c>
    </row>
    <row r="2292" spans="1:5" x14ac:dyDescent="0.25">
      <c r="A2292" t="s">
        <v>5</v>
      </c>
      <c r="B2292" t="s">
        <v>3</v>
      </c>
      <c r="C2292" s="73">
        <v>2021</v>
      </c>
      <c r="D2292" s="73">
        <v>5</v>
      </c>
      <c r="E2292">
        <v>19</v>
      </c>
    </row>
    <row r="2293" spans="1:5" x14ac:dyDescent="0.25">
      <c r="A2293" t="s">
        <v>5</v>
      </c>
      <c r="B2293" t="s">
        <v>68</v>
      </c>
      <c r="C2293" s="73">
        <v>2021</v>
      </c>
      <c r="D2293" s="73">
        <v>5</v>
      </c>
      <c r="E2293">
        <v>29</v>
      </c>
    </row>
    <row r="2294" spans="1:5" x14ac:dyDescent="0.25">
      <c r="A2294" t="s">
        <v>5</v>
      </c>
      <c r="B2294" t="s">
        <v>10</v>
      </c>
      <c r="C2294" s="73">
        <v>2021</v>
      </c>
      <c r="D2294" s="73">
        <v>5</v>
      </c>
      <c r="E2294">
        <v>59</v>
      </c>
    </row>
    <row r="2295" spans="1:5" x14ac:dyDescent="0.25">
      <c r="A2295" t="s">
        <v>5</v>
      </c>
      <c r="B2295" t="s">
        <v>69</v>
      </c>
      <c r="C2295" s="73">
        <v>2021</v>
      </c>
      <c r="D2295" s="73">
        <v>5</v>
      </c>
      <c r="E2295">
        <v>30</v>
      </c>
    </row>
    <row r="2296" spans="1:5" x14ac:dyDescent="0.25">
      <c r="A2296" t="s">
        <v>5</v>
      </c>
      <c r="B2296" t="s">
        <v>70</v>
      </c>
      <c r="C2296" s="73">
        <v>2021</v>
      </c>
      <c r="D2296" s="73">
        <v>5</v>
      </c>
      <c r="E2296">
        <v>0</v>
      </c>
    </row>
    <row r="2297" spans="1:5" x14ac:dyDescent="0.25">
      <c r="A2297" t="s">
        <v>5</v>
      </c>
      <c r="B2297" t="s">
        <v>71</v>
      </c>
      <c r="C2297" s="73">
        <v>2021</v>
      </c>
      <c r="D2297" s="73">
        <v>5</v>
      </c>
      <c r="E2297">
        <v>10</v>
      </c>
    </row>
    <row r="2298" spans="1:5" x14ac:dyDescent="0.25">
      <c r="A2298" t="s">
        <v>5</v>
      </c>
      <c r="B2298" t="s">
        <v>74</v>
      </c>
      <c r="C2298" s="73">
        <v>2021</v>
      </c>
      <c r="D2298" s="73">
        <v>5</v>
      </c>
      <c r="E2298">
        <v>46</v>
      </c>
    </row>
    <row r="2299" spans="1:5" x14ac:dyDescent="0.25">
      <c r="A2299" t="s">
        <v>5</v>
      </c>
      <c r="B2299" t="s">
        <v>75</v>
      </c>
      <c r="C2299" s="73">
        <v>2021</v>
      </c>
      <c r="D2299" s="73">
        <v>5</v>
      </c>
      <c r="E2299">
        <v>66</v>
      </c>
    </row>
    <row r="2300" spans="1:5" x14ac:dyDescent="0.25">
      <c r="A2300" t="s">
        <v>5</v>
      </c>
      <c r="B2300" t="s">
        <v>76</v>
      </c>
      <c r="C2300" s="73">
        <v>2021</v>
      </c>
      <c r="D2300" s="73">
        <v>5</v>
      </c>
      <c r="E2300">
        <v>35</v>
      </c>
    </row>
    <row r="2301" spans="1:5" x14ac:dyDescent="0.25">
      <c r="A2301" t="s">
        <v>5</v>
      </c>
      <c r="B2301" t="s">
        <v>77</v>
      </c>
      <c r="C2301" s="73">
        <v>2021</v>
      </c>
      <c r="D2301" s="73">
        <v>5</v>
      </c>
      <c r="E2301">
        <v>0</v>
      </c>
    </row>
    <row r="2302" spans="1:5" x14ac:dyDescent="0.25">
      <c r="A2302" t="s">
        <v>5</v>
      </c>
      <c r="B2302" t="s">
        <v>11</v>
      </c>
      <c r="C2302" s="73">
        <v>2021</v>
      </c>
      <c r="D2302" s="73">
        <v>5</v>
      </c>
      <c r="E2302">
        <v>31</v>
      </c>
    </row>
    <row r="2303" spans="1:5" x14ac:dyDescent="0.25">
      <c r="A2303" t="s">
        <v>5</v>
      </c>
      <c r="B2303" t="s">
        <v>78</v>
      </c>
      <c r="C2303" s="73">
        <v>2021</v>
      </c>
      <c r="D2303" s="73">
        <v>5</v>
      </c>
      <c r="E2303">
        <v>4</v>
      </c>
    </row>
    <row r="2304" spans="1:5" x14ac:dyDescent="0.25">
      <c r="A2304" t="s">
        <v>5</v>
      </c>
      <c r="B2304" t="s">
        <v>2</v>
      </c>
      <c r="C2304" s="73">
        <v>2021</v>
      </c>
      <c r="D2304" s="73">
        <v>5</v>
      </c>
      <c r="E2304">
        <v>52</v>
      </c>
    </row>
    <row r="2305" spans="1:5" x14ac:dyDescent="0.25">
      <c r="A2305" t="s">
        <v>5</v>
      </c>
      <c r="B2305" t="s">
        <v>12</v>
      </c>
      <c r="C2305" s="73">
        <v>2021</v>
      </c>
      <c r="D2305" s="73">
        <v>5</v>
      </c>
      <c r="E2305">
        <v>5</v>
      </c>
    </row>
    <row r="2306" spans="1:5" x14ac:dyDescent="0.25">
      <c r="A2306" t="s">
        <v>5</v>
      </c>
      <c r="B2306" t="s">
        <v>79</v>
      </c>
      <c r="C2306" s="73">
        <v>2021</v>
      </c>
      <c r="D2306" s="73">
        <v>5</v>
      </c>
      <c r="E2306">
        <v>30</v>
      </c>
    </row>
    <row r="2307" spans="1:5" x14ac:dyDescent="0.25">
      <c r="A2307" t="s">
        <v>5</v>
      </c>
      <c r="B2307" t="s">
        <v>189</v>
      </c>
      <c r="C2307" s="73">
        <v>2021</v>
      </c>
      <c r="D2307" s="73">
        <v>5</v>
      </c>
      <c r="E2307">
        <v>0</v>
      </c>
    </row>
    <row r="2308" spans="1:5" x14ac:dyDescent="0.25">
      <c r="A2308" t="s">
        <v>5</v>
      </c>
      <c r="B2308" t="s">
        <v>80</v>
      </c>
      <c r="C2308" s="73">
        <v>2021</v>
      </c>
      <c r="D2308" s="73">
        <v>5</v>
      </c>
      <c r="E2308">
        <v>8</v>
      </c>
    </row>
    <row r="2309" spans="1:5" x14ac:dyDescent="0.25">
      <c r="A2309" t="s">
        <v>5</v>
      </c>
      <c r="B2309" t="s">
        <v>81</v>
      </c>
      <c r="C2309" s="73">
        <v>2021</v>
      </c>
      <c r="D2309" s="73">
        <v>5</v>
      </c>
      <c r="E2309">
        <v>12</v>
      </c>
    </row>
    <row r="2310" spans="1:5" x14ac:dyDescent="0.25">
      <c r="A2310" t="s">
        <v>5</v>
      </c>
      <c r="B2310" t="s">
        <v>82</v>
      </c>
      <c r="C2310" s="73">
        <v>2021</v>
      </c>
      <c r="D2310" s="73">
        <v>5</v>
      </c>
      <c r="E2310">
        <v>11</v>
      </c>
    </row>
    <row r="2311" spans="1:5" x14ac:dyDescent="0.25">
      <c r="A2311" t="s">
        <v>5</v>
      </c>
      <c r="B2311" t="s">
        <v>0</v>
      </c>
      <c r="C2311" s="73">
        <v>2021</v>
      </c>
      <c r="D2311" s="73">
        <v>5</v>
      </c>
      <c r="E2311">
        <v>35</v>
      </c>
    </row>
    <row r="2312" spans="1:5" x14ac:dyDescent="0.25">
      <c r="A2312" t="s">
        <v>5</v>
      </c>
      <c r="B2312" t="s">
        <v>83</v>
      </c>
      <c r="C2312" s="73">
        <v>2021</v>
      </c>
      <c r="D2312" s="73">
        <v>5</v>
      </c>
      <c r="E2312">
        <v>37</v>
      </c>
    </row>
    <row r="2313" spans="1:5" x14ac:dyDescent="0.25">
      <c r="A2313" t="s">
        <v>5</v>
      </c>
      <c r="B2313" t="s">
        <v>84</v>
      </c>
      <c r="C2313" s="73">
        <v>2021</v>
      </c>
      <c r="D2313" s="73">
        <v>5</v>
      </c>
      <c r="E2313">
        <v>7</v>
      </c>
    </row>
    <row r="2314" spans="1:5" x14ac:dyDescent="0.25">
      <c r="A2314" t="s">
        <v>5</v>
      </c>
      <c r="B2314" t="s">
        <v>4</v>
      </c>
      <c r="C2314" s="73">
        <v>2021</v>
      </c>
      <c r="D2314" s="73">
        <v>5</v>
      </c>
      <c r="E2314">
        <v>47</v>
      </c>
    </row>
    <row r="2315" spans="1:5" x14ac:dyDescent="0.25">
      <c r="A2315" t="s">
        <v>5</v>
      </c>
      <c r="B2315" t="s">
        <v>85</v>
      </c>
      <c r="C2315" s="73">
        <v>2021</v>
      </c>
      <c r="D2315" s="73">
        <v>5</v>
      </c>
      <c r="E2315">
        <v>43</v>
      </c>
    </row>
    <row r="2316" spans="1:5" x14ac:dyDescent="0.25">
      <c r="A2316" t="s">
        <v>5</v>
      </c>
      <c r="B2316" t="s">
        <v>86</v>
      </c>
      <c r="C2316" s="73">
        <v>2021</v>
      </c>
      <c r="D2316" s="73">
        <v>5</v>
      </c>
      <c r="E2316">
        <v>25</v>
      </c>
    </row>
    <row r="2317" spans="1:5" x14ac:dyDescent="0.25">
      <c r="A2317" t="s">
        <v>5</v>
      </c>
      <c r="B2317" t="s">
        <v>87</v>
      </c>
      <c r="C2317" s="73">
        <v>2021</v>
      </c>
      <c r="D2317" s="73">
        <v>5</v>
      </c>
      <c r="E2317">
        <v>54</v>
      </c>
    </row>
    <row r="2318" spans="1:5" x14ac:dyDescent="0.25">
      <c r="A2318" t="s">
        <v>5</v>
      </c>
      <c r="B2318" t="s">
        <v>88</v>
      </c>
      <c r="C2318" s="73">
        <v>2021</v>
      </c>
      <c r="D2318" s="73">
        <v>5</v>
      </c>
      <c r="E2318">
        <v>35</v>
      </c>
    </row>
    <row r="2319" spans="1:5" x14ac:dyDescent="0.25">
      <c r="A2319" t="s">
        <v>5</v>
      </c>
      <c r="B2319" t="s">
        <v>89</v>
      </c>
      <c r="C2319" s="73">
        <v>2021</v>
      </c>
      <c r="D2319" s="73">
        <v>5</v>
      </c>
      <c r="E2319">
        <v>65</v>
      </c>
    </row>
    <row r="2320" spans="1:5" x14ac:dyDescent="0.25">
      <c r="A2320" t="s">
        <v>5</v>
      </c>
      <c r="B2320" t="s">
        <v>90</v>
      </c>
      <c r="C2320" s="73">
        <v>2021</v>
      </c>
      <c r="D2320" s="73">
        <v>5</v>
      </c>
      <c r="E2320">
        <v>4</v>
      </c>
    </row>
    <row r="2321" spans="1:5" x14ac:dyDescent="0.25">
      <c r="A2321" t="s">
        <v>5</v>
      </c>
      <c r="B2321" t="s">
        <v>91</v>
      </c>
      <c r="C2321" s="73">
        <v>2021</v>
      </c>
      <c r="D2321" s="73">
        <v>5</v>
      </c>
      <c r="E2321">
        <v>14</v>
      </c>
    </row>
    <row r="2322" spans="1:5" x14ac:dyDescent="0.25">
      <c r="A2322" t="s">
        <v>5</v>
      </c>
      <c r="B2322" t="s">
        <v>158</v>
      </c>
      <c r="C2322" s="73">
        <v>2021</v>
      </c>
      <c r="D2322" s="73">
        <v>6</v>
      </c>
      <c r="E2322">
        <v>6</v>
      </c>
    </row>
    <row r="2323" spans="1:5" x14ac:dyDescent="0.25">
      <c r="A2323" t="s">
        <v>5</v>
      </c>
      <c r="B2323" t="s">
        <v>15</v>
      </c>
      <c r="C2323" s="73">
        <v>2021</v>
      </c>
      <c r="D2323" s="73">
        <v>6</v>
      </c>
      <c r="E2323">
        <v>0</v>
      </c>
    </row>
    <row r="2324" spans="1:5" x14ac:dyDescent="0.25">
      <c r="A2324" t="s">
        <v>5</v>
      </c>
      <c r="B2324" t="s">
        <v>16</v>
      </c>
      <c r="C2324" s="73">
        <v>2021</v>
      </c>
      <c r="D2324" s="73">
        <v>6</v>
      </c>
      <c r="E2324">
        <v>56</v>
      </c>
    </row>
    <row r="2325" spans="1:5" x14ac:dyDescent="0.25">
      <c r="A2325" t="s">
        <v>5</v>
      </c>
      <c r="B2325" t="s">
        <v>17</v>
      </c>
      <c r="C2325" s="73">
        <v>2021</v>
      </c>
      <c r="D2325" s="73">
        <v>6</v>
      </c>
      <c r="E2325">
        <v>0</v>
      </c>
    </row>
    <row r="2326" spans="1:5" x14ac:dyDescent="0.25">
      <c r="A2326" t="s">
        <v>5</v>
      </c>
      <c r="B2326" t="s">
        <v>18</v>
      </c>
      <c r="C2326" s="73">
        <v>2021</v>
      </c>
      <c r="D2326" s="73">
        <v>6</v>
      </c>
      <c r="E2326">
        <v>41</v>
      </c>
    </row>
    <row r="2327" spans="1:5" x14ac:dyDescent="0.25">
      <c r="A2327" t="s">
        <v>5</v>
      </c>
      <c r="B2327" t="s">
        <v>9</v>
      </c>
      <c r="C2327" s="73">
        <v>2021</v>
      </c>
      <c r="D2327" s="73">
        <v>6</v>
      </c>
      <c r="E2327">
        <v>33</v>
      </c>
    </row>
    <row r="2328" spans="1:5" x14ac:dyDescent="0.25">
      <c r="A2328" t="s">
        <v>5</v>
      </c>
      <c r="B2328" t="s">
        <v>19</v>
      </c>
      <c r="C2328" s="73">
        <v>2021</v>
      </c>
      <c r="D2328" s="73">
        <v>6</v>
      </c>
      <c r="E2328">
        <v>12</v>
      </c>
    </row>
    <row r="2329" spans="1:5" x14ac:dyDescent="0.25">
      <c r="A2329" t="s">
        <v>5</v>
      </c>
      <c r="B2329" t="s">
        <v>20</v>
      </c>
      <c r="C2329" s="73">
        <v>2021</v>
      </c>
      <c r="D2329" s="73">
        <v>6</v>
      </c>
      <c r="E2329">
        <v>4</v>
      </c>
    </row>
    <row r="2330" spans="1:5" x14ac:dyDescent="0.25">
      <c r="A2330" t="s">
        <v>5</v>
      </c>
      <c r="B2330" t="s">
        <v>21</v>
      </c>
      <c r="C2330" s="73">
        <v>2021</v>
      </c>
      <c r="D2330" s="73">
        <v>6</v>
      </c>
      <c r="E2330">
        <v>45</v>
      </c>
    </row>
    <row r="2331" spans="1:5" x14ac:dyDescent="0.25">
      <c r="A2331" t="s">
        <v>5</v>
      </c>
      <c r="B2331" t="s">
        <v>22</v>
      </c>
      <c r="C2331" s="73">
        <v>2021</v>
      </c>
      <c r="D2331" s="73">
        <v>6</v>
      </c>
      <c r="E2331">
        <v>0</v>
      </c>
    </row>
    <row r="2332" spans="1:5" x14ac:dyDescent="0.25">
      <c r="A2332" t="s">
        <v>5</v>
      </c>
      <c r="B2332" t="s">
        <v>23</v>
      </c>
      <c r="C2332" s="73">
        <v>2021</v>
      </c>
      <c r="D2332" s="73">
        <v>6</v>
      </c>
      <c r="E2332">
        <v>70</v>
      </c>
    </row>
    <row r="2333" spans="1:5" x14ac:dyDescent="0.25">
      <c r="A2333" t="s">
        <v>5</v>
      </c>
      <c r="B2333" t="s">
        <v>1</v>
      </c>
      <c r="C2333" s="73">
        <v>2021</v>
      </c>
      <c r="D2333" s="73">
        <v>6</v>
      </c>
      <c r="E2333">
        <v>78</v>
      </c>
    </row>
    <row r="2334" spans="1:5" x14ac:dyDescent="0.25">
      <c r="A2334" t="s">
        <v>5</v>
      </c>
      <c r="B2334" t="s">
        <v>24</v>
      </c>
      <c r="C2334" s="73">
        <v>2021</v>
      </c>
      <c r="D2334" s="73">
        <v>6</v>
      </c>
      <c r="E2334">
        <v>42</v>
      </c>
    </row>
    <row r="2335" spans="1:5" x14ac:dyDescent="0.25">
      <c r="A2335" t="s">
        <v>5</v>
      </c>
      <c r="B2335" t="s">
        <v>67</v>
      </c>
      <c r="C2335" s="73">
        <v>2021</v>
      </c>
      <c r="D2335" s="73">
        <v>6</v>
      </c>
      <c r="E2335">
        <v>40</v>
      </c>
    </row>
    <row r="2336" spans="1:5" x14ac:dyDescent="0.25">
      <c r="A2336" t="s">
        <v>5</v>
      </c>
      <c r="B2336" t="s">
        <v>3</v>
      </c>
      <c r="C2336" s="73">
        <v>2021</v>
      </c>
      <c r="D2336" s="73">
        <v>6</v>
      </c>
      <c r="E2336">
        <v>40</v>
      </c>
    </row>
    <row r="2337" spans="1:5" x14ac:dyDescent="0.25">
      <c r="A2337" t="s">
        <v>5</v>
      </c>
      <c r="B2337" t="s">
        <v>68</v>
      </c>
      <c r="C2337" s="73">
        <v>2021</v>
      </c>
      <c r="D2337" s="73">
        <v>6</v>
      </c>
      <c r="E2337">
        <v>52</v>
      </c>
    </row>
    <row r="2338" spans="1:5" x14ac:dyDescent="0.25">
      <c r="A2338" t="s">
        <v>5</v>
      </c>
      <c r="B2338" t="s">
        <v>10</v>
      </c>
      <c r="C2338" s="73">
        <v>2021</v>
      </c>
      <c r="D2338" s="73">
        <v>6</v>
      </c>
      <c r="E2338">
        <v>65</v>
      </c>
    </row>
    <row r="2339" spans="1:5" x14ac:dyDescent="0.25">
      <c r="A2339" t="s">
        <v>5</v>
      </c>
      <c r="B2339" t="s">
        <v>69</v>
      </c>
      <c r="C2339" s="73">
        <v>2021</v>
      </c>
      <c r="D2339" s="73">
        <v>6</v>
      </c>
      <c r="E2339">
        <v>38</v>
      </c>
    </row>
    <row r="2340" spans="1:5" x14ac:dyDescent="0.25">
      <c r="A2340" t="s">
        <v>5</v>
      </c>
      <c r="B2340" t="s">
        <v>70</v>
      </c>
      <c r="C2340" s="73">
        <v>2021</v>
      </c>
      <c r="D2340" s="73">
        <v>6</v>
      </c>
      <c r="E2340">
        <v>0</v>
      </c>
    </row>
    <row r="2341" spans="1:5" x14ac:dyDescent="0.25">
      <c r="A2341" t="s">
        <v>5</v>
      </c>
      <c r="B2341" t="s">
        <v>71</v>
      </c>
      <c r="C2341" s="73">
        <v>2021</v>
      </c>
      <c r="D2341" s="73">
        <v>6</v>
      </c>
      <c r="E2341">
        <v>11</v>
      </c>
    </row>
    <row r="2342" spans="1:5" x14ac:dyDescent="0.25">
      <c r="A2342" t="s">
        <v>5</v>
      </c>
      <c r="B2342" t="s">
        <v>74</v>
      </c>
      <c r="C2342" s="73">
        <v>2021</v>
      </c>
      <c r="D2342" s="73">
        <v>6</v>
      </c>
      <c r="E2342">
        <v>48</v>
      </c>
    </row>
    <row r="2343" spans="1:5" x14ac:dyDescent="0.25">
      <c r="A2343" t="s">
        <v>5</v>
      </c>
      <c r="B2343" t="s">
        <v>75</v>
      </c>
      <c r="C2343" s="73">
        <v>2021</v>
      </c>
      <c r="D2343" s="73">
        <v>6</v>
      </c>
      <c r="E2343">
        <v>70</v>
      </c>
    </row>
    <row r="2344" spans="1:5" x14ac:dyDescent="0.25">
      <c r="A2344" t="s">
        <v>5</v>
      </c>
      <c r="B2344" t="s">
        <v>76</v>
      </c>
      <c r="C2344" s="73">
        <v>2021</v>
      </c>
      <c r="D2344" s="73">
        <v>6</v>
      </c>
      <c r="E2344">
        <v>41</v>
      </c>
    </row>
    <row r="2345" spans="1:5" x14ac:dyDescent="0.25">
      <c r="A2345" t="s">
        <v>5</v>
      </c>
      <c r="B2345" t="s">
        <v>77</v>
      </c>
      <c r="C2345" s="73">
        <v>2021</v>
      </c>
      <c r="D2345" s="73">
        <v>6</v>
      </c>
      <c r="E2345">
        <v>16</v>
      </c>
    </row>
    <row r="2346" spans="1:5" x14ac:dyDescent="0.25">
      <c r="A2346" t="s">
        <v>5</v>
      </c>
      <c r="B2346" t="s">
        <v>11</v>
      </c>
      <c r="C2346" s="73">
        <v>2021</v>
      </c>
      <c r="D2346" s="73">
        <v>6</v>
      </c>
      <c r="E2346">
        <v>46</v>
      </c>
    </row>
    <row r="2347" spans="1:5" x14ac:dyDescent="0.25">
      <c r="A2347" t="s">
        <v>5</v>
      </c>
      <c r="B2347" t="s">
        <v>78</v>
      </c>
      <c r="C2347" s="73">
        <v>2021</v>
      </c>
      <c r="D2347" s="73">
        <v>6</v>
      </c>
      <c r="E2347">
        <v>4</v>
      </c>
    </row>
    <row r="2348" spans="1:5" x14ac:dyDescent="0.25">
      <c r="A2348" t="s">
        <v>5</v>
      </c>
      <c r="B2348" t="s">
        <v>2</v>
      </c>
      <c r="C2348" s="73">
        <v>2021</v>
      </c>
      <c r="D2348" s="73">
        <v>6</v>
      </c>
      <c r="E2348">
        <v>61</v>
      </c>
    </row>
    <row r="2349" spans="1:5" x14ac:dyDescent="0.25">
      <c r="A2349" t="s">
        <v>5</v>
      </c>
      <c r="B2349" t="s">
        <v>12</v>
      </c>
      <c r="C2349" s="73">
        <v>2021</v>
      </c>
      <c r="D2349" s="73">
        <v>6</v>
      </c>
      <c r="E2349">
        <v>13</v>
      </c>
    </row>
    <row r="2350" spans="1:5" x14ac:dyDescent="0.25">
      <c r="A2350" t="s">
        <v>5</v>
      </c>
      <c r="B2350" t="s">
        <v>79</v>
      </c>
      <c r="C2350" s="73">
        <v>2021</v>
      </c>
      <c r="D2350" s="73">
        <v>6</v>
      </c>
      <c r="E2350">
        <v>45</v>
      </c>
    </row>
    <row r="2351" spans="1:5" x14ac:dyDescent="0.25">
      <c r="A2351" t="s">
        <v>5</v>
      </c>
      <c r="B2351" t="s">
        <v>189</v>
      </c>
      <c r="C2351" s="73">
        <v>2021</v>
      </c>
      <c r="D2351" s="73">
        <v>6</v>
      </c>
      <c r="E2351">
        <v>2</v>
      </c>
    </row>
    <row r="2352" spans="1:5" x14ac:dyDescent="0.25">
      <c r="A2352" t="s">
        <v>5</v>
      </c>
      <c r="B2352" t="s">
        <v>80</v>
      </c>
      <c r="C2352" s="73">
        <v>2021</v>
      </c>
      <c r="D2352" s="73">
        <v>6</v>
      </c>
      <c r="E2352">
        <v>27</v>
      </c>
    </row>
    <row r="2353" spans="1:5" x14ac:dyDescent="0.25">
      <c r="A2353" t="s">
        <v>5</v>
      </c>
      <c r="B2353" t="s">
        <v>81</v>
      </c>
      <c r="C2353" s="73">
        <v>2021</v>
      </c>
      <c r="D2353" s="73">
        <v>6</v>
      </c>
      <c r="E2353">
        <v>14</v>
      </c>
    </row>
    <row r="2354" spans="1:5" x14ac:dyDescent="0.25">
      <c r="A2354" t="s">
        <v>5</v>
      </c>
      <c r="B2354" t="s">
        <v>82</v>
      </c>
      <c r="C2354" s="73">
        <v>2021</v>
      </c>
      <c r="D2354" s="73">
        <v>6</v>
      </c>
      <c r="E2354">
        <v>18</v>
      </c>
    </row>
    <row r="2355" spans="1:5" x14ac:dyDescent="0.25">
      <c r="A2355" t="s">
        <v>5</v>
      </c>
      <c r="B2355" t="s">
        <v>0</v>
      </c>
      <c r="C2355" s="73">
        <v>2021</v>
      </c>
      <c r="D2355" s="73">
        <v>6</v>
      </c>
      <c r="E2355">
        <v>41</v>
      </c>
    </row>
    <row r="2356" spans="1:5" x14ac:dyDescent="0.25">
      <c r="A2356" t="s">
        <v>5</v>
      </c>
      <c r="B2356" t="s">
        <v>83</v>
      </c>
      <c r="C2356" s="73">
        <v>2021</v>
      </c>
      <c r="D2356" s="73">
        <v>6</v>
      </c>
      <c r="E2356">
        <v>33</v>
      </c>
    </row>
    <row r="2357" spans="1:5" x14ac:dyDescent="0.25">
      <c r="A2357" t="s">
        <v>5</v>
      </c>
      <c r="B2357" t="s">
        <v>84</v>
      </c>
      <c r="C2357" s="73">
        <v>2021</v>
      </c>
      <c r="D2357" s="73">
        <v>6</v>
      </c>
      <c r="E2357">
        <v>9</v>
      </c>
    </row>
    <row r="2358" spans="1:5" x14ac:dyDescent="0.25">
      <c r="A2358" t="s">
        <v>5</v>
      </c>
      <c r="B2358" t="s">
        <v>4</v>
      </c>
      <c r="C2358" s="73">
        <v>2021</v>
      </c>
      <c r="D2358" s="73">
        <v>6</v>
      </c>
      <c r="E2358">
        <v>46</v>
      </c>
    </row>
    <row r="2359" spans="1:5" x14ac:dyDescent="0.25">
      <c r="A2359" t="s">
        <v>5</v>
      </c>
      <c r="B2359" t="s">
        <v>85</v>
      </c>
      <c r="C2359" s="73">
        <v>2021</v>
      </c>
      <c r="D2359" s="73">
        <v>6</v>
      </c>
      <c r="E2359">
        <v>42</v>
      </c>
    </row>
    <row r="2360" spans="1:5" x14ac:dyDescent="0.25">
      <c r="A2360" t="s">
        <v>5</v>
      </c>
      <c r="B2360" t="s">
        <v>86</v>
      </c>
      <c r="C2360" s="73">
        <v>2021</v>
      </c>
      <c r="D2360" s="73">
        <v>6</v>
      </c>
      <c r="E2360">
        <v>15</v>
      </c>
    </row>
    <row r="2361" spans="1:5" x14ac:dyDescent="0.25">
      <c r="A2361" t="s">
        <v>5</v>
      </c>
      <c r="B2361" t="s">
        <v>87</v>
      </c>
      <c r="C2361" s="73">
        <v>2021</v>
      </c>
      <c r="D2361" s="73">
        <v>6</v>
      </c>
      <c r="E2361">
        <v>63</v>
      </c>
    </row>
    <row r="2362" spans="1:5" x14ac:dyDescent="0.25">
      <c r="A2362" t="s">
        <v>5</v>
      </c>
      <c r="B2362" t="s">
        <v>88</v>
      </c>
      <c r="C2362" s="73">
        <v>2021</v>
      </c>
      <c r="D2362" s="73">
        <v>6</v>
      </c>
      <c r="E2362">
        <v>37</v>
      </c>
    </row>
    <row r="2363" spans="1:5" x14ac:dyDescent="0.25">
      <c r="A2363" t="s">
        <v>5</v>
      </c>
      <c r="B2363" t="s">
        <v>89</v>
      </c>
      <c r="C2363" s="73">
        <v>2021</v>
      </c>
      <c r="D2363" s="73">
        <v>6</v>
      </c>
      <c r="E2363">
        <v>71</v>
      </c>
    </row>
    <row r="2364" spans="1:5" x14ac:dyDescent="0.25">
      <c r="A2364" t="s">
        <v>5</v>
      </c>
      <c r="B2364" t="s">
        <v>90</v>
      </c>
      <c r="C2364" s="73">
        <v>2021</v>
      </c>
      <c r="D2364" s="73">
        <v>6</v>
      </c>
      <c r="E2364">
        <v>0</v>
      </c>
    </row>
    <row r="2365" spans="1:5" x14ac:dyDescent="0.25">
      <c r="A2365" t="s">
        <v>5</v>
      </c>
      <c r="B2365" t="s">
        <v>91</v>
      </c>
      <c r="C2365" s="73">
        <v>2021</v>
      </c>
      <c r="D2365" s="73">
        <v>6</v>
      </c>
      <c r="E2365">
        <v>12</v>
      </c>
    </row>
    <row r="2366" spans="1:5" x14ac:dyDescent="0.25">
      <c r="A2366" t="s">
        <v>5</v>
      </c>
      <c r="B2366" t="s">
        <v>158</v>
      </c>
      <c r="C2366" s="73">
        <v>2021</v>
      </c>
      <c r="D2366" s="73">
        <v>7</v>
      </c>
      <c r="E2366">
        <v>10</v>
      </c>
    </row>
    <row r="2367" spans="1:5" x14ac:dyDescent="0.25">
      <c r="A2367" t="s">
        <v>5</v>
      </c>
      <c r="B2367" t="s">
        <v>15</v>
      </c>
      <c r="C2367" s="73">
        <v>2021</v>
      </c>
      <c r="D2367" s="73">
        <v>7</v>
      </c>
      <c r="E2367">
        <v>0</v>
      </c>
    </row>
    <row r="2368" spans="1:5" x14ac:dyDescent="0.25">
      <c r="A2368" t="s">
        <v>5</v>
      </c>
      <c r="B2368" t="s">
        <v>16</v>
      </c>
      <c r="C2368" s="73">
        <v>2021</v>
      </c>
      <c r="D2368" s="73">
        <v>7</v>
      </c>
      <c r="E2368">
        <v>63</v>
      </c>
    </row>
    <row r="2369" spans="1:5" x14ac:dyDescent="0.25">
      <c r="A2369" t="s">
        <v>5</v>
      </c>
      <c r="B2369" t="s">
        <v>17</v>
      </c>
      <c r="C2369" s="73">
        <v>2021</v>
      </c>
      <c r="D2369" s="73">
        <v>7</v>
      </c>
      <c r="E2369">
        <v>0</v>
      </c>
    </row>
    <row r="2370" spans="1:5" x14ac:dyDescent="0.25">
      <c r="A2370" t="s">
        <v>5</v>
      </c>
      <c r="B2370" t="s">
        <v>18</v>
      </c>
      <c r="C2370" s="73">
        <v>2021</v>
      </c>
      <c r="D2370" s="73">
        <v>7</v>
      </c>
      <c r="E2370">
        <v>32</v>
      </c>
    </row>
    <row r="2371" spans="1:5" x14ac:dyDescent="0.25">
      <c r="A2371" t="s">
        <v>5</v>
      </c>
      <c r="B2371" t="s">
        <v>9</v>
      </c>
      <c r="C2371" s="73">
        <v>2021</v>
      </c>
      <c r="D2371" s="73">
        <v>7</v>
      </c>
      <c r="E2371">
        <v>46</v>
      </c>
    </row>
    <row r="2372" spans="1:5" x14ac:dyDescent="0.25">
      <c r="A2372" t="s">
        <v>5</v>
      </c>
      <c r="B2372" t="s">
        <v>19</v>
      </c>
      <c r="C2372" s="73">
        <v>2021</v>
      </c>
      <c r="D2372" s="73">
        <v>7</v>
      </c>
      <c r="E2372">
        <v>28</v>
      </c>
    </row>
    <row r="2373" spans="1:5" x14ac:dyDescent="0.25">
      <c r="A2373" t="s">
        <v>5</v>
      </c>
      <c r="B2373" t="s">
        <v>20</v>
      </c>
      <c r="C2373" s="73">
        <v>2021</v>
      </c>
      <c r="D2373" s="73">
        <v>7</v>
      </c>
      <c r="E2373">
        <v>12</v>
      </c>
    </row>
    <row r="2374" spans="1:5" x14ac:dyDescent="0.25">
      <c r="A2374" t="s">
        <v>5</v>
      </c>
      <c r="B2374" t="s">
        <v>21</v>
      </c>
      <c r="C2374" s="73">
        <v>2021</v>
      </c>
      <c r="D2374" s="73">
        <v>7</v>
      </c>
      <c r="E2374">
        <v>44</v>
      </c>
    </row>
    <row r="2375" spans="1:5" x14ac:dyDescent="0.25">
      <c r="A2375" t="s">
        <v>5</v>
      </c>
      <c r="B2375" t="s">
        <v>22</v>
      </c>
      <c r="C2375" s="73">
        <v>2021</v>
      </c>
      <c r="D2375" s="73">
        <v>7</v>
      </c>
      <c r="E2375">
        <v>0</v>
      </c>
    </row>
    <row r="2376" spans="1:5" x14ac:dyDescent="0.25">
      <c r="A2376" t="s">
        <v>5</v>
      </c>
      <c r="B2376" t="s">
        <v>23</v>
      </c>
      <c r="C2376" s="73">
        <v>2021</v>
      </c>
      <c r="D2376" s="73">
        <v>7</v>
      </c>
      <c r="E2376">
        <v>76</v>
      </c>
    </row>
    <row r="2377" spans="1:5" x14ac:dyDescent="0.25">
      <c r="A2377" t="s">
        <v>5</v>
      </c>
      <c r="B2377" t="s">
        <v>1</v>
      </c>
      <c r="C2377" s="73">
        <v>2021</v>
      </c>
      <c r="D2377" s="73">
        <v>7</v>
      </c>
      <c r="E2377">
        <v>83</v>
      </c>
    </row>
    <row r="2378" spans="1:5" x14ac:dyDescent="0.25">
      <c r="A2378" t="s">
        <v>5</v>
      </c>
      <c r="B2378" t="s">
        <v>24</v>
      </c>
      <c r="C2378" s="73">
        <v>2021</v>
      </c>
      <c r="D2378" s="73">
        <v>7</v>
      </c>
      <c r="E2378">
        <v>35</v>
      </c>
    </row>
    <row r="2379" spans="1:5" x14ac:dyDescent="0.25">
      <c r="A2379" t="s">
        <v>5</v>
      </c>
      <c r="B2379" t="s">
        <v>67</v>
      </c>
      <c r="C2379" s="73">
        <v>2021</v>
      </c>
      <c r="D2379" s="73">
        <v>7</v>
      </c>
      <c r="E2379">
        <v>47</v>
      </c>
    </row>
    <row r="2380" spans="1:5" x14ac:dyDescent="0.25">
      <c r="A2380" t="s">
        <v>5</v>
      </c>
      <c r="B2380" t="s">
        <v>3</v>
      </c>
      <c r="C2380" s="73">
        <v>2021</v>
      </c>
      <c r="D2380" s="73">
        <v>7</v>
      </c>
      <c r="E2380">
        <v>46</v>
      </c>
    </row>
    <row r="2381" spans="1:5" x14ac:dyDescent="0.25">
      <c r="A2381" t="s">
        <v>5</v>
      </c>
      <c r="B2381" t="s">
        <v>68</v>
      </c>
      <c r="C2381" s="73">
        <v>2021</v>
      </c>
      <c r="D2381" s="73">
        <v>7</v>
      </c>
      <c r="E2381">
        <v>44</v>
      </c>
    </row>
    <row r="2382" spans="1:5" x14ac:dyDescent="0.25">
      <c r="A2382" t="s">
        <v>5</v>
      </c>
      <c r="B2382" t="s">
        <v>10</v>
      </c>
      <c r="C2382" s="73">
        <v>2021</v>
      </c>
      <c r="D2382" s="73">
        <v>7</v>
      </c>
      <c r="E2382">
        <v>70</v>
      </c>
    </row>
    <row r="2383" spans="1:5" x14ac:dyDescent="0.25">
      <c r="A2383" t="s">
        <v>5</v>
      </c>
      <c r="B2383" t="s">
        <v>69</v>
      </c>
      <c r="C2383" s="73">
        <v>2021</v>
      </c>
      <c r="D2383" s="73">
        <v>7</v>
      </c>
      <c r="E2383">
        <v>54</v>
      </c>
    </row>
    <row r="2384" spans="1:5" x14ac:dyDescent="0.25">
      <c r="A2384" t="s">
        <v>5</v>
      </c>
      <c r="B2384" t="s">
        <v>70</v>
      </c>
      <c r="C2384" s="73">
        <v>2021</v>
      </c>
      <c r="D2384" s="73">
        <v>7</v>
      </c>
      <c r="E2384">
        <v>0</v>
      </c>
    </row>
    <row r="2385" spans="1:5" x14ac:dyDescent="0.25">
      <c r="A2385" t="s">
        <v>5</v>
      </c>
      <c r="B2385" t="s">
        <v>71</v>
      </c>
      <c r="C2385" s="73">
        <v>2021</v>
      </c>
      <c r="D2385" s="73">
        <v>7</v>
      </c>
      <c r="E2385">
        <v>35</v>
      </c>
    </row>
    <row r="2386" spans="1:5" x14ac:dyDescent="0.25">
      <c r="A2386" t="s">
        <v>5</v>
      </c>
      <c r="B2386" t="s">
        <v>74</v>
      </c>
      <c r="C2386" s="73">
        <v>2021</v>
      </c>
      <c r="D2386" s="73">
        <v>7</v>
      </c>
      <c r="E2386">
        <v>52</v>
      </c>
    </row>
    <row r="2387" spans="1:5" x14ac:dyDescent="0.25">
      <c r="A2387" t="s">
        <v>5</v>
      </c>
      <c r="B2387" t="s">
        <v>75</v>
      </c>
      <c r="C2387" s="73">
        <v>2021</v>
      </c>
      <c r="D2387" s="73">
        <v>7</v>
      </c>
      <c r="E2387">
        <v>78</v>
      </c>
    </row>
    <row r="2388" spans="1:5" x14ac:dyDescent="0.25">
      <c r="A2388" t="s">
        <v>5</v>
      </c>
      <c r="B2388" t="s">
        <v>76</v>
      </c>
      <c r="C2388" s="73">
        <v>2021</v>
      </c>
      <c r="D2388" s="73">
        <v>7</v>
      </c>
      <c r="E2388">
        <v>34</v>
      </c>
    </row>
    <row r="2389" spans="1:5" x14ac:dyDescent="0.25">
      <c r="A2389" t="s">
        <v>5</v>
      </c>
      <c r="B2389" t="s">
        <v>77</v>
      </c>
      <c r="C2389" s="73">
        <v>2021</v>
      </c>
      <c r="D2389" s="73">
        <v>7</v>
      </c>
      <c r="E2389">
        <v>36</v>
      </c>
    </row>
    <row r="2390" spans="1:5" x14ac:dyDescent="0.25">
      <c r="A2390" t="s">
        <v>5</v>
      </c>
      <c r="B2390" t="s">
        <v>11</v>
      </c>
      <c r="C2390" s="73">
        <v>2021</v>
      </c>
      <c r="D2390" s="73">
        <v>7</v>
      </c>
      <c r="E2390">
        <v>47</v>
      </c>
    </row>
    <row r="2391" spans="1:5" x14ac:dyDescent="0.25">
      <c r="A2391" t="s">
        <v>5</v>
      </c>
      <c r="B2391" t="s">
        <v>78</v>
      </c>
      <c r="C2391" s="73">
        <v>2021</v>
      </c>
      <c r="D2391" s="73">
        <v>7</v>
      </c>
      <c r="E2391">
        <v>4</v>
      </c>
    </row>
    <row r="2392" spans="1:5" x14ac:dyDescent="0.25">
      <c r="A2392" t="s">
        <v>5</v>
      </c>
      <c r="B2392" t="s">
        <v>2</v>
      </c>
      <c r="C2392" s="73">
        <v>2021</v>
      </c>
      <c r="D2392" s="73">
        <v>7</v>
      </c>
      <c r="E2392">
        <v>63</v>
      </c>
    </row>
    <row r="2393" spans="1:5" x14ac:dyDescent="0.25">
      <c r="A2393" t="s">
        <v>5</v>
      </c>
      <c r="B2393" t="s">
        <v>12</v>
      </c>
      <c r="C2393" s="73">
        <v>2021</v>
      </c>
      <c r="D2393" s="73">
        <v>7</v>
      </c>
      <c r="E2393">
        <v>14</v>
      </c>
    </row>
    <row r="2394" spans="1:5" x14ac:dyDescent="0.25">
      <c r="A2394" t="s">
        <v>5</v>
      </c>
      <c r="B2394" t="s">
        <v>79</v>
      </c>
      <c r="C2394" s="73">
        <v>2021</v>
      </c>
      <c r="D2394" s="73">
        <v>7</v>
      </c>
      <c r="E2394">
        <v>57</v>
      </c>
    </row>
    <row r="2395" spans="1:5" x14ac:dyDescent="0.25">
      <c r="A2395" t="s">
        <v>5</v>
      </c>
      <c r="B2395" t="s">
        <v>189</v>
      </c>
      <c r="C2395" s="73">
        <v>2021</v>
      </c>
      <c r="D2395" s="73">
        <v>7</v>
      </c>
      <c r="E2395">
        <v>0</v>
      </c>
    </row>
    <row r="2396" spans="1:5" x14ac:dyDescent="0.25">
      <c r="A2396" t="s">
        <v>5</v>
      </c>
      <c r="B2396" t="s">
        <v>80</v>
      </c>
      <c r="C2396" s="73">
        <v>2021</v>
      </c>
      <c r="D2396" s="73">
        <v>7</v>
      </c>
      <c r="E2396">
        <v>7</v>
      </c>
    </row>
    <row r="2397" spans="1:5" x14ac:dyDescent="0.25">
      <c r="A2397" t="s">
        <v>5</v>
      </c>
      <c r="B2397" t="s">
        <v>81</v>
      </c>
      <c r="C2397" s="73">
        <v>2021</v>
      </c>
      <c r="D2397" s="73">
        <v>7</v>
      </c>
      <c r="E2397">
        <v>11</v>
      </c>
    </row>
    <row r="2398" spans="1:5" x14ac:dyDescent="0.25">
      <c r="A2398" t="s">
        <v>5</v>
      </c>
      <c r="B2398" t="s">
        <v>82</v>
      </c>
      <c r="C2398" s="73">
        <v>2021</v>
      </c>
      <c r="D2398" s="73">
        <v>7</v>
      </c>
      <c r="E2398">
        <v>10</v>
      </c>
    </row>
    <row r="2399" spans="1:5" x14ac:dyDescent="0.25">
      <c r="A2399" t="s">
        <v>5</v>
      </c>
      <c r="B2399" t="s">
        <v>0</v>
      </c>
      <c r="C2399" s="73">
        <v>2021</v>
      </c>
      <c r="D2399" s="73">
        <v>7</v>
      </c>
      <c r="E2399">
        <v>51</v>
      </c>
    </row>
    <row r="2400" spans="1:5" x14ac:dyDescent="0.25">
      <c r="A2400" t="s">
        <v>5</v>
      </c>
      <c r="B2400" t="s">
        <v>83</v>
      </c>
      <c r="C2400" s="73">
        <v>2021</v>
      </c>
      <c r="D2400" s="73">
        <v>7</v>
      </c>
      <c r="E2400">
        <v>17</v>
      </c>
    </row>
    <row r="2401" spans="1:5" x14ac:dyDescent="0.25">
      <c r="A2401" t="s">
        <v>5</v>
      </c>
      <c r="B2401" t="s">
        <v>84</v>
      </c>
      <c r="C2401" s="73">
        <v>2021</v>
      </c>
      <c r="D2401" s="73">
        <v>7</v>
      </c>
      <c r="E2401">
        <v>15</v>
      </c>
    </row>
    <row r="2402" spans="1:5" x14ac:dyDescent="0.25">
      <c r="A2402" t="s">
        <v>5</v>
      </c>
      <c r="B2402" t="s">
        <v>4</v>
      </c>
      <c r="C2402" s="73">
        <v>2021</v>
      </c>
      <c r="D2402" s="73">
        <v>7</v>
      </c>
      <c r="E2402">
        <v>58</v>
      </c>
    </row>
    <row r="2403" spans="1:5" x14ac:dyDescent="0.25">
      <c r="A2403" t="s">
        <v>5</v>
      </c>
      <c r="B2403" t="s">
        <v>85</v>
      </c>
      <c r="C2403" s="73">
        <v>2021</v>
      </c>
      <c r="D2403" s="73">
        <v>7</v>
      </c>
      <c r="E2403">
        <v>48</v>
      </c>
    </row>
    <row r="2404" spans="1:5" x14ac:dyDescent="0.25">
      <c r="A2404" t="s">
        <v>5</v>
      </c>
      <c r="B2404" t="s">
        <v>86</v>
      </c>
      <c r="C2404" s="73">
        <v>2021</v>
      </c>
      <c r="D2404" s="73">
        <v>7</v>
      </c>
      <c r="E2404">
        <v>11</v>
      </c>
    </row>
    <row r="2405" spans="1:5" x14ac:dyDescent="0.25">
      <c r="A2405" t="s">
        <v>5</v>
      </c>
      <c r="B2405" t="s">
        <v>87</v>
      </c>
      <c r="C2405" s="73">
        <v>2021</v>
      </c>
      <c r="D2405" s="73">
        <v>7</v>
      </c>
      <c r="E2405">
        <v>50</v>
      </c>
    </row>
    <row r="2406" spans="1:5" x14ac:dyDescent="0.25">
      <c r="A2406" t="s">
        <v>5</v>
      </c>
      <c r="B2406" t="s">
        <v>88</v>
      </c>
      <c r="C2406" s="73">
        <v>2021</v>
      </c>
      <c r="D2406" s="73">
        <v>7</v>
      </c>
      <c r="E2406">
        <v>40</v>
      </c>
    </row>
    <row r="2407" spans="1:5" x14ac:dyDescent="0.25">
      <c r="A2407" t="s">
        <v>5</v>
      </c>
      <c r="B2407" t="s">
        <v>89</v>
      </c>
      <c r="C2407" s="73">
        <v>2021</v>
      </c>
      <c r="D2407" s="73">
        <v>7</v>
      </c>
      <c r="E2407">
        <v>73</v>
      </c>
    </row>
    <row r="2408" spans="1:5" x14ac:dyDescent="0.25">
      <c r="A2408" t="s">
        <v>5</v>
      </c>
      <c r="B2408" t="s">
        <v>90</v>
      </c>
      <c r="C2408" s="73">
        <v>2021</v>
      </c>
      <c r="D2408" s="73">
        <v>7</v>
      </c>
      <c r="E2408">
        <v>7</v>
      </c>
    </row>
    <row r="2409" spans="1:5" x14ac:dyDescent="0.25">
      <c r="A2409" t="s">
        <v>5</v>
      </c>
      <c r="B2409" t="s">
        <v>91</v>
      </c>
      <c r="C2409" s="73">
        <v>2021</v>
      </c>
      <c r="D2409" s="73">
        <v>7</v>
      </c>
      <c r="E2409">
        <v>14</v>
      </c>
    </row>
    <row r="2410" spans="1:5" x14ac:dyDescent="0.25">
      <c r="A2410" t="s">
        <v>158</v>
      </c>
      <c r="B2410" t="s">
        <v>5</v>
      </c>
      <c r="C2410" s="73">
        <v>2021</v>
      </c>
      <c r="D2410" s="73">
        <v>1</v>
      </c>
      <c r="E2410">
        <v>6</v>
      </c>
    </row>
    <row r="2411" spans="1:5" x14ac:dyDescent="0.25">
      <c r="A2411" t="s">
        <v>15</v>
      </c>
      <c r="B2411" t="s">
        <v>5</v>
      </c>
      <c r="C2411" s="73">
        <v>2021</v>
      </c>
      <c r="D2411" s="73">
        <v>1</v>
      </c>
      <c r="E2411">
        <v>84</v>
      </c>
    </row>
    <row r="2412" spans="1:5" x14ac:dyDescent="0.25">
      <c r="A2412" t="s">
        <v>16</v>
      </c>
      <c r="B2412" t="s">
        <v>5</v>
      </c>
      <c r="C2412" s="73">
        <v>2021</v>
      </c>
      <c r="D2412" s="73">
        <v>1</v>
      </c>
      <c r="E2412">
        <v>29</v>
      </c>
    </row>
    <row r="2413" spans="1:5" x14ac:dyDescent="0.25">
      <c r="A2413" t="s">
        <v>17</v>
      </c>
      <c r="B2413" t="s">
        <v>5</v>
      </c>
      <c r="C2413" s="73">
        <v>2021</v>
      </c>
      <c r="D2413" s="73">
        <v>1</v>
      </c>
      <c r="E2413">
        <v>49</v>
      </c>
    </row>
    <row r="2414" spans="1:5" x14ac:dyDescent="0.25">
      <c r="A2414" t="s">
        <v>18</v>
      </c>
      <c r="B2414" t="s">
        <v>5</v>
      </c>
      <c r="C2414" s="73">
        <v>2021</v>
      </c>
      <c r="D2414" s="73">
        <v>1</v>
      </c>
      <c r="E2414">
        <v>5</v>
      </c>
    </row>
    <row r="2415" spans="1:5" x14ac:dyDescent="0.25">
      <c r="A2415" t="s">
        <v>9</v>
      </c>
      <c r="B2415" t="s">
        <v>5</v>
      </c>
      <c r="C2415" s="73">
        <v>2021</v>
      </c>
      <c r="D2415" s="73">
        <v>1</v>
      </c>
      <c r="E2415">
        <v>27</v>
      </c>
    </row>
    <row r="2416" spans="1:5" x14ac:dyDescent="0.25">
      <c r="A2416" t="s">
        <v>19</v>
      </c>
      <c r="B2416" t="s">
        <v>5</v>
      </c>
      <c r="C2416" s="73">
        <v>2021</v>
      </c>
      <c r="D2416" s="73">
        <v>1</v>
      </c>
      <c r="E2416">
        <v>35</v>
      </c>
    </row>
    <row r="2417" spans="1:5" x14ac:dyDescent="0.25">
      <c r="A2417" t="s">
        <v>20</v>
      </c>
      <c r="B2417" t="s">
        <v>5</v>
      </c>
      <c r="C2417" s="73">
        <v>2021</v>
      </c>
      <c r="D2417" s="73">
        <v>1</v>
      </c>
      <c r="E2417">
        <v>92</v>
      </c>
    </row>
    <row r="2418" spans="1:5" x14ac:dyDescent="0.25">
      <c r="A2418" t="s">
        <v>21</v>
      </c>
      <c r="B2418" t="s">
        <v>5</v>
      </c>
      <c r="C2418" s="73">
        <v>2021</v>
      </c>
      <c r="D2418" s="73">
        <v>1</v>
      </c>
      <c r="E2418">
        <v>8</v>
      </c>
    </row>
    <row r="2419" spans="1:5" x14ac:dyDescent="0.25">
      <c r="A2419" t="s">
        <v>22</v>
      </c>
      <c r="B2419" t="s">
        <v>5</v>
      </c>
      <c r="C2419" s="73">
        <v>2021</v>
      </c>
      <c r="D2419" s="73">
        <v>1</v>
      </c>
      <c r="E2419">
        <v>6</v>
      </c>
    </row>
    <row r="2420" spans="1:5" x14ac:dyDescent="0.25">
      <c r="A2420" t="s">
        <v>23</v>
      </c>
      <c r="B2420" t="s">
        <v>5</v>
      </c>
      <c r="C2420" s="73">
        <v>2021</v>
      </c>
      <c r="D2420" s="73">
        <v>1</v>
      </c>
      <c r="E2420">
        <v>54</v>
      </c>
    </row>
    <row r="2421" spans="1:5" x14ac:dyDescent="0.25">
      <c r="A2421" t="s">
        <v>1</v>
      </c>
      <c r="B2421" t="s">
        <v>5</v>
      </c>
      <c r="C2421" s="73">
        <v>2021</v>
      </c>
      <c r="D2421" s="73">
        <v>1</v>
      </c>
      <c r="E2421">
        <v>28</v>
      </c>
    </row>
    <row r="2422" spans="1:5" x14ac:dyDescent="0.25">
      <c r="A2422" t="s">
        <v>24</v>
      </c>
      <c r="B2422" t="s">
        <v>5</v>
      </c>
      <c r="C2422" s="73">
        <v>2021</v>
      </c>
      <c r="D2422" s="73">
        <v>1</v>
      </c>
      <c r="E2422">
        <v>7</v>
      </c>
    </row>
    <row r="2423" spans="1:5" x14ac:dyDescent="0.25">
      <c r="A2423" t="s">
        <v>67</v>
      </c>
      <c r="B2423" t="s">
        <v>5</v>
      </c>
      <c r="C2423" s="73">
        <v>2021</v>
      </c>
      <c r="D2423" s="73">
        <v>1</v>
      </c>
      <c r="E2423">
        <v>15</v>
      </c>
    </row>
    <row r="2424" spans="1:5" x14ac:dyDescent="0.25">
      <c r="A2424" t="s">
        <v>3</v>
      </c>
      <c r="B2424" t="s">
        <v>5</v>
      </c>
      <c r="C2424" s="73">
        <v>2021</v>
      </c>
      <c r="D2424" s="73">
        <v>1</v>
      </c>
      <c r="E2424">
        <v>25</v>
      </c>
    </row>
    <row r="2425" spans="1:5" x14ac:dyDescent="0.25">
      <c r="A2425" t="s">
        <v>68</v>
      </c>
      <c r="B2425" t="s">
        <v>5</v>
      </c>
      <c r="C2425" s="73">
        <v>2021</v>
      </c>
      <c r="D2425" s="73">
        <v>1</v>
      </c>
      <c r="E2425">
        <v>19</v>
      </c>
    </row>
    <row r="2426" spans="1:5" x14ac:dyDescent="0.25">
      <c r="A2426" t="s">
        <v>10</v>
      </c>
      <c r="B2426" t="s">
        <v>5</v>
      </c>
      <c r="C2426" s="73">
        <v>2021</v>
      </c>
      <c r="D2426" s="73">
        <v>1</v>
      </c>
      <c r="E2426">
        <v>20</v>
      </c>
    </row>
    <row r="2427" spans="1:5" x14ac:dyDescent="0.25">
      <c r="A2427" t="s">
        <v>69</v>
      </c>
      <c r="B2427" t="s">
        <v>5</v>
      </c>
      <c r="C2427" s="73">
        <v>2021</v>
      </c>
      <c r="D2427" s="73">
        <v>1</v>
      </c>
      <c r="E2427">
        <v>22</v>
      </c>
    </row>
    <row r="2428" spans="1:5" x14ac:dyDescent="0.25">
      <c r="A2428" t="s">
        <v>70</v>
      </c>
      <c r="B2428" t="s">
        <v>5</v>
      </c>
      <c r="C2428" s="73">
        <v>2021</v>
      </c>
      <c r="D2428" s="73">
        <v>1</v>
      </c>
      <c r="E2428">
        <v>65</v>
      </c>
    </row>
    <row r="2429" spans="1:5" x14ac:dyDescent="0.25">
      <c r="A2429" t="s">
        <v>71</v>
      </c>
      <c r="B2429" t="s">
        <v>5</v>
      </c>
      <c r="C2429" s="73">
        <v>2021</v>
      </c>
      <c r="D2429" s="73">
        <v>1</v>
      </c>
      <c r="E2429">
        <v>42</v>
      </c>
    </row>
    <row r="2430" spans="1:5" x14ac:dyDescent="0.25">
      <c r="A2430" t="s">
        <v>74</v>
      </c>
      <c r="B2430" t="s">
        <v>5</v>
      </c>
      <c r="C2430" s="73">
        <v>2021</v>
      </c>
      <c r="D2430" s="73">
        <v>1</v>
      </c>
      <c r="E2430">
        <v>14</v>
      </c>
    </row>
    <row r="2431" spans="1:5" x14ac:dyDescent="0.25">
      <c r="A2431" t="s">
        <v>75</v>
      </c>
      <c r="B2431" t="s">
        <v>5</v>
      </c>
      <c r="C2431" s="73">
        <v>2021</v>
      </c>
      <c r="D2431" s="73">
        <v>1</v>
      </c>
      <c r="E2431">
        <v>14</v>
      </c>
    </row>
    <row r="2432" spans="1:5" x14ac:dyDescent="0.25">
      <c r="A2432" t="s">
        <v>76</v>
      </c>
      <c r="B2432" t="s">
        <v>5</v>
      </c>
      <c r="C2432" s="73">
        <v>2021</v>
      </c>
      <c r="D2432" s="73">
        <v>1</v>
      </c>
      <c r="E2432">
        <v>8</v>
      </c>
    </row>
    <row r="2433" spans="1:5" x14ac:dyDescent="0.25">
      <c r="A2433" t="s">
        <v>11</v>
      </c>
      <c r="B2433" t="s">
        <v>5</v>
      </c>
      <c r="C2433" s="73">
        <v>2021</v>
      </c>
      <c r="D2433" s="73">
        <v>1</v>
      </c>
      <c r="E2433">
        <v>30</v>
      </c>
    </row>
    <row r="2434" spans="1:5" x14ac:dyDescent="0.25">
      <c r="A2434" t="s">
        <v>78</v>
      </c>
      <c r="B2434" t="s">
        <v>5</v>
      </c>
      <c r="C2434" s="73">
        <v>2021</v>
      </c>
      <c r="D2434" s="73">
        <v>1</v>
      </c>
      <c r="E2434">
        <v>72</v>
      </c>
    </row>
    <row r="2435" spans="1:5" x14ac:dyDescent="0.25">
      <c r="A2435" t="s">
        <v>2</v>
      </c>
      <c r="B2435" t="s">
        <v>5</v>
      </c>
      <c r="C2435" s="73">
        <v>2021</v>
      </c>
      <c r="D2435" s="73">
        <v>1</v>
      </c>
      <c r="E2435">
        <v>51</v>
      </c>
    </row>
    <row r="2436" spans="1:5" x14ac:dyDescent="0.25">
      <c r="A2436" t="s">
        <v>12</v>
      </c>
      <c r="B2436" t="s">
        <v>5</v>
      </c>
      <c r="C2436" s="73">
        <v>2021</v>
      </c>
      <c r="D2436" s="73">
        <v>1</v>
      </c>
      <c r="E2436">
        <v>21</v>
      </c>
    </row>
    <row r="2437" spans="1:5" x14ac:dyDescent="0.25">
      <c r="A2437" t="s">
        <v>79</v>
      </c>
      <c r="B2437" t="s">
        <v>5</v>
      </c>
      <c r="C2437" s="73">
        <v>2021</v>
      </c>
      <c r="D2437" s="73">
        <v>1</v>
      </c>
      <c r="E2437">
        <v>45</v>
      </c>
    </row>
    <row r="2438" spans="1:5" x14ac:dyDescent="0.25">
      <c r="A2438" t="s">
        <v>80</v>
      </c>
      <c r="B2438" t="s">
        <v>5</v>
      </c>
      <c r="C2438" s="73">
        <v>2021</v>
      </c>
      <c r="D2438" s="73">
        <v>1</v>
      </c>
      <c r="E2438">
        <v>3</v>
      </c>
    </row>
    <row r="2439" spans="1:5" x14ac:dyDescent="0.25">
      <c r="A2439" t="s">
        <v>81</v>
      </c>
      <c r="B2439" t="s">
        <v>5</v>
      </c>
      <c r="C2439" s="73">
        <v>2021</v>
      </c>
      <c r="D2439" s="73">
        <v>1</v>
      </c>
      <c r="E2439">
        <v>0</v>
      </c>
    </row>
    <row r="2440" spans="1:5" x14ac:dyDescent="0.25">
      <c r="A2440" t="s">
        <v>82</v>
      </c>
      <c r="B2440" t="s">
        <v>5</v>
      </c>
      <c r="C2440" s="73">
        <v>2021</v>
      </c>
      <c r="D2440" s="73">
        <v>1</v>
      </c>
      <c r="E2440">
        <v>0</v>
      </c>
    </row>
    <row r="2441" spans="1:5" x14ac:dyDescent="0.25">
      <c r="A2441" t="s">
        <v>0</v>
      </c>
      <c r="B2441" t="s">
        <v>5</v>
      </c>
      <c r="C2441" s="73">
        <v>2021</v>
      </c>
      <c r="D2441" s="73">
        <v>1</v>
      </c>
      <c r="E2441">
        <v>32</v>
      </c>
    </row>
    <row r="2442" spans="1:5" x14ac:dyDescent="0.25">
      <c r="A2442" t="s">
        <v>83</v>
      </c>
      <c r="B2442" t="s">
        <v>5</v>
      </c>
      <c r="C2442" s="73">
        <v>2021</v>
      </c>
      <c r="D2442" s="73">
        <v>1</v>
      </c>
      <c r="E2442">
        <v>27</v>
      </c>
    </row>
    <row r="2443" spans="1:5" x14ac:dyDescent="0.25">
      <c r="A2443" t="s">
        <v>84</v>
      </c>
      <c r="B2443" t="s">
        <v>5</v>
      </c>
      <c r="C2443" s="73">
        <v>2021</v>
      </c>
      <c r="D2443" s="73">
        <v>1</v>
      </c>
      <c r="E2443">
        <v>12</v>
      </c>
    </row>
    <row r="2444" spans="1:5" x14ac:dyDescent="0.25">
      <c r="A2444" t="s">
        <v>4</v>
      </c>
      <c r="B2444" t="s">
        <v>5</v>
      </c>
      <c r="C2444" s="73">
        <v>2021</v>
      </c>
      <c r="D2444" s="73">
        <v>1</v>
      </c>
      <c r="E2444">
        <v>22</v>
      </c>
    </row>
    <row r="2445" spans="1:5" x14ac:dyDescent="0.25">
      <c r="A2445" t="s">
        <v>85</v>
      </c>
      <c r="B2445" t="s">
        <v>5</v>
      </c>
      <c r="C2445" s="73">
        <v>2021</v>
      </c>
      <c r="D2445" s="73">
        <v>1</v>
      </c>
      <c r="E2445">
        <v>5</v>
      </c>
    </row>
    <row r="2446" spans="1:5" x14ac:dyDescent="0.25">
      <c r="A2446" t="s">
        <v>86</v>
      </c>
      <c r="B2446" t="s">
        <v>5</v>
      </c>
      <c r="C2446" s="73">
        <v>2021</v>
      </c>
      <c r="D2446" s="73">
        <v>1</v>
      </c>
      <c r="E2446">
        <v>95</v>
      </c>
    </row>
    <row r="2447" spans="1:5" x14ac:dyDescent="0.25">
      <c r="A2447" t="s">
        <v>87</v>
      </c>
      <c r="B2447" t="s">
        <v>5</v>
      </c>
      <c r="C2447" s="73">
        <v>2021</v>
      </c>
      <c r="D2447" s="73">
        <v>1</v>
      </c>
      <c r="E2447">
        <v>39</v>
      </c>
    </row>
    <row r="2448" spans="1:5" x14ac:dyDescent="0.25">
      <c r="A2448" t="s">
        <v>88</v>
      </c>
      <c r="B2448" t="s">
        <v>5</v>
      </c>
      <c r="C2448" s="73">
        <v>2021</v>
      </c>
      <c r="D2448" s="73">
        <v>1</v>
      </c>
      <c r="E2448">
        <v>46</v>
      </c>
    </row>
    <row r="2449" spans="1:5" x14ac:dyDescent="0.25">
      <c r="A2449" t="s">
        <v>89</v>
      </c>
      <c r="B2449" t="s">
        <v>5</v>
      </c>
      <c r="C2449" s="73">
        <v>2021</v>
      </c>
      <c r="D2449" s="73">
        <v>1</v>
      </c>
      <c r="E2449">
        <v>59</v>
      </c>
    </row>
    <row r="2450" spans="1:5" x14ac:dyDescent="0.25">
      <c r="A2450" t="s">
        <v>90</v>
      </c>
      <c r="B2450" t="s">
        <v>5</v>
      </c>
      <c r="C2450" s="73">
        <v>2021</v>
      </c>
      <c r="D2450" s="73">
        <v>1</v>
      </c>
      <c r="E2450">
        <v>65</v>
      </c>
    </row>
    <row r="2451" spans="1:5" x14ac:dyDescent="0.25">
      <c r="A2451" t="s">
        <v>91</v>
      </c>
      <c r="B2451" t="s">
        <v>5</v>
      </c>
      <c r="C2451" s="73">
        <v>2021</v>
      </c>
      <c r="D2451" s="73">
        <v>1</v>
      </c>
      <c r="E2451">
        <v>23</v>
      </c>
    </row>
    <row r="2452" spans="1:5" x14ac:dyDescent="0.25">
      <c r="A2452" t="s">
        <v>158</v>
      </c>
      <c r="B2452" t="s">
        <v>5</v>
      </c>
      <c r="C2452" s="73">
        <v>2021</v>
      </c>
      <c r="D2452" s="73">
        <v>2</v>
      </c>
      <c r="E2452">
        <v>5</v>
      </c>
    </row>
    <row r="2453" spans="1:5" x14ac:dyDescent="0.25">
      <c r="A2453" t="s">
        <v>15</v>
      </c>
      <c r="B2453" t="s">
        <v>5</v>
      </c>
      <c r="C2453" s="73">
        <v>2021</v>
      </c>
      <c r="D2453" s="73">
        <v>2</v>
      </c>
      <c r="E2453">
        <v>0</v>
      </c>
    </row>
    <row r="2454" spans="1:5" x14ac:dyDescent="0.25">
      <c r="A2454" t="s">
        <v>16</v>
      </c>
      <c r="B2454" t="s">
        <v>5</v>
      </c>
      <c r="C2454" s="73">
        <v>2021</v>
      </c>
      <c r="D2454" s="73">
        <v>2</v>
      </c>
      <c r="E2454">
        <v>25</v>
      </c>
    </row>
    <row r="2455" spans="1:5" x14ac:dyDescent="0.25">
      <c r="A2455" t="s">
        <v>17</v>
      </c>
      <c r="B2455" t="s">
        <v>5</v>
      </c>
      <c r="C2455" s="73">
        <v>2021</v>
      </c>
      <c r="D2455" s="73">
        <v>2</v>
      </c>
      <c r="E2455">
        <v>40</v>
      </c>
    </row>
    <row r="2456" spans="1:5" x14ac:dyDescent="0.25">
      <c r="A2456" t="s">
        <v>18</v>
      </c>
      <c r="B2456" t="s">
        <v>5</v>
      </c>
      <c r="C2456" s="73">
        <v>2021</v>
      </c>
      <c r="D2456" s="73">
        <v>2</v>
      </c>
      <c r="E2456">
        <v>5</v>
      </c>
    </row>
    <row r="2457" spans="1:5" x14ac:dyDescent="0.25">
      <c r="A2457" t="s">
        <v>9</v>
      </c>
      <c r="B2457" t="s">
        <v>5</v>
      </c>
      <c r="C2457" s="73">
        <v>2021</v>
      </c>
      <c r="D2457" s="73">
        <v>2</v>
      </c>
      <c r="E2457">
        <v>13</v>
      </c>
    </row>
    <row r="2458" spans="1:5" x14ac:dyDescent="0.25">
      <c r="A2458" t="s">
        <v>19</v>
      </c>
      <c r="B2458" t="s">
        <v>5</v>
      </c>
      <c r="C2458" s="73">
        <v>2021</v>
      </c>
      <c r="D2458" s="73">
        <v>2</v>
      </c>
      <c r="E2458">
        <v>50</v>
      </c>
    </row>
    <row r="2459" spans="1:5" x14ac:dyDescent="0.25">
      <c r="A2459" t="s">
        <v>20</v>
      </c>
      <c r="B2459" t="s">
        <v>5</v>
      </c>
      <c r="C2459" s="73">
        <v>2021</v>
      </c>
      <c r="D2459" s="73">
        <v>2</v>
      </c>
      <c r="E2459">
        <v>72</v>
      </c>
    </row>
    <row r="2460" spans="1:5" x14ac:dyDescent="0.25">
      <c r="A2460" t="s">
        <v>21</v>
      </c>
      <c r="B2460" t="s">
        <v>5</v>
      </c>
      <c r="C2460" s="73">
        <v>2021</v>
      </c>
      <c r="D2460" s="73">
        <v>2</v>
      </c>
      <c r="E2460">
        <v>4</v>
      </c>
    </row>
    <row r="2461" spans="1:5" x14ac:dyDescent="0.25">
      <c r="A2461" t="s">
        <v>22</v>
      </c>
      <c r="B2461" t="s">
        <v>5</v>
      </c>
      <c r="C2461" s="73">
        <v>2021</v>
      </c>
      <c r="D2461" s="73">
        <v>2</v>
      </c>
      <c r="E2461">
        <v>5</v>
      </c>
    </row>
    <row r="2462" spans="1:5" x14ac:dyDescent="0.25">
      <c r="A2462" t="s">
        <v>23</v>
      </c>
      <c r="B2462" t="s">
        <v>5</v>
      </c>
      <c r="C2462" s="73">
        <v>2021</v>
      </c>
      <c r="D2462" s="73">
        <v>2</v>
      </c>
      <c r="E2462">
        <v>45</v>
      </c>
    </row>
    <row r="2463" spans="1:5" x14ac:dyDescent="0.25">
      <c r="A2463" t="s">
        <v>1</v>
      </c>
      <c r="B2463" t="s">
        <v>5</v>
      </c>
      <c r="C2463" s="73">
        <v>2021</v>
      </c>
      <c r="D2463" s="73">
        <v>2</v>
      </c>
      <c r="E2463">
        <v>19</v>
      </c>
    </row>
    <row r="2464" spans="1:5" x14ac:dyDescent="0.25">
      <c r="A2464" t="s">
        <v>24</v>
      </c>
      <c r="B2464" t="s">
        <v>5</v>
      </c>
      <c r="C2464" s="73">
        <v>2021</v>
      </c>
      <c r="D2464" s="73">
        <v>2</v>
      </c>
      <c r="E2464">
        <v>5</v>
      </c>
    </row>
    <row r="2465" spans="1:5" x14ac:dyDescent="0.25">
      <c r="A2465" t="s">
        <v>67</v>
      </c>
      <c r="B2465" t="s">
        <v>5</v>
      </c>
      <c r="C2465" s="73">
        <v>2021</v>
      </c>
      <c r="D2465" s="73">
        <v>2</v>
      </c>
      <c r="E2465">
        <v>30</v>
      </c>
    </row>
    <row r="2466" spans="1:5" x14ac:dyDescent="0.25">
      <c r="A2466" t="s">
        <v>3</v>
      </c>
      <c r="B2466" t="s">
        <v>5</v>
      </c>
      <c r="C2466" s="73">
        <v>2021</v>
      </c>
      <c r="D2466" s="73">
        <v>2</v>
      </c>
      <c r="E2466">
        <v>29</v>
      </c>
    </row>
    <row r="2467" spans="1:5" x14ac:dyDescent="0.25">
      <c r="A2467" t="s">
        <v>68</v>
      </c>
      <c r="B2467" t="s">
        <v>5</v>
      </c>
      <c r="C2467" s="73">
        <v>2021</v>
      </c>
      <c r="D2467" s="73">
        <v>2</v>
      </c>
      <c r="E2467">
        <v>26</v>
      </c>
    </row>
    <row r="2468" spans="1:5" x14ac:dyDescent="0.25">
      <c r="A2468" t="s">
        <v>10</v>
      </c>
      <c r="B2468" t="s">
        <v>5</v>
      </c>
      <c r="C2468" s="73">
        <v>2021</v>
      </c>
      <c r="D2468" s="73">
        <v>2</v>
      </c>
      <c r="E2468">
        <v>8</v>
      </c>
    </row>
    <row r="2469" spans="1:5" x14ac:dyDescent="0.25">
      <c r="A2469" t="s">
        <v>69</v>
      </c>
      <c r="B2469" t="s">
        <v>5</v>
      </c>
      <c r="C2469" s="73">
        <v>2021</v>
      </c>
      <c r="D2469" s="73">
        <v>2</v>
      </c>
      <c r="E2469">
        <v>24</v>
      </c>
    </row>
    <row r="2470" spans="1:5" x14ac:dyDescent="0.25">
      <c r="A2470" t="s">
        <v>70</v>
      </c>
      <c r="B2470" t="s">
        <v>5</v>
      </c>
      <c r="C2470" s="73">
        <v>2021</v>
      </c>
      <c r="D2470" s="73">
        <v>2</v>
      </c>
      <c r="E2470">
        <v>0</v>
      </c>
    </row>
    <row r="2471" spans="1:5" x14ac:dyDescent="0.25">
      <c r="A2471" t="s">
        <v>71</v>
      </c>
      <c r="B2471" t="s">
        <v>5</v>
      </c>
      <c r="C2471" s="73">
        <v>2021</v>
      </c>
      <c r="D2471" s="73">
        <v>2</v>
      </c>
      <c r="E2471">
        <v>50</v>
      </c>
    </row>
    <row r="2472" spans="1:5" x14ac:dyDescent="0.25">
      <c r="A2472" t="s">
        <v>74</v>
      </c>
      <c r="B2472" t="s">
        <v>5</v>
      </c>
      <c r="C2472" s="73">
        <v>2021</v>
      </c>
      <c r="D2472" s="73">
        <v>2</v>
      </c>
      <c r="E2472">
        <v>13</v>
      </c>
    </row>
    <row r="2473" spans="1:5" x14ac:dyDescent="0.25">
      <c r="A2473" t="s">
        <v>75</v>
      </c>
      <c r="B2473" t="s">
        <v>5</v>
      </c>
      <c r="C2473" s="73">
        <v>2021</v>
      </c>
      <c r="D2473" s="73">
        <v>2</v>
      </c>
      <c r="E2473">
        <v>10</v>
      </c>
    </row>
    <row r="2474" spans="1:5" x14ac:dyDescent="0.25">
      <c r="A2474" t="s">
        <v>76</v>
      </c>
      <c r="B2474" t="s">
        <v>5</v>
      </c>
      <c r="C2474" s="73">
        <v>2021</v>
      </c>
      <c r="D2474" s="73">
        <v>2</v>
      </c>
      <c r="E2474">
        <v>15</v>
      </c>
    </row>
    <row r="2475" spans="1:5" x14ac:dyDescent="0.25">
      <c r="A2475" t="s">
        <v>11</v>
      </c>
      <c r="B2475" t="s">
        <v>5</v>
      </c>
      <c r="C2475" s="73">
        <v>2021</v>
      </c>
      <c r="D2475" s="73">
        <v>2</v>
      </c>
      <c r="E2475">
        <v>22</v>
      </c>
    </row>
    <row r="2476" spans="1:5" x14ac:dyDescent="0.25">
      <c r="A2476" t="s">
        <v>78</v>
      </c>
      <c r="B2476" t="s">
        <v>5</v>
      </c>
      <c r="C2476" s="73">
        <v>2021</v>
      </c>
      <c r="D2476" s="73">
        <v>2</v>
      </c>
      <c r="E2476">
        <v>0</v>
      </c>
    </row>
    <row r="2477" spans="1:5" x14ac:dyDescent="0.25">
      <c r="A2477" t="s">
        <v>2</v>
      </c>
      <c r="B2477" t="s">
        <v>5</v>
      </c>
      <c r="C2477" s="73">
        <v>2021</v>
      </c>
      <c r="D2477" s="73">
        <v>2</v>
      </c>
      <c r="E2477">
        <v>68</v>
      </c>
    </row>
    <row r="2478" spans="1:5" x14ac:dyDescent="0.25">
      <c r="A2478" t="s">
        <v>12</v>
      </c>
      <c r="B2478" t="s">
        <v>5</v>
      </c>
      <c r="C2478" s="73">
        <v>2021</v>
      </c>
      <c r="D2478" s="73">
        <v>2</v>
      </c>
      <c r="E2478">
        <v>24</v>
      </c>
    </row>
    <row r="2479" spans="1:5" x14ac:dyDescent="0.25">
      <c r="A2479" t="s">
        <v>79</v>
      </c>
      <c r="B2479" t="s">
        <v>5</v>
      </c>
      <c r="C2479" s="73">
        <v>2021</v>
      </c>
      <c r="D2479" s="73">
        <v>2</v>
      </c>
      <c r="E2479">
        <v>74</v>
      </c>
    </row>
    <row r="2480" spans="1:5" x14ac:dyDescent="0.25">
      <c r="A2480" t="s">
        <v>80</v>
      </c>
      <c r="B2480" t="s">
        <v>5</v>
      </c>
      <c r="C2480" s="73">
        <v>2021</v>
      </c>
      <c r="D2480" s="73">
        <v>2</v>
      </c>
      <c r="E2480">
        <v>18</v>
      </c>
    </row>
    <row r="2481" spans="1:5" x14ac:dyDescent="0.25">
      <c r="A2481" t="s">
        <v>81</v>
      </c>
      <c r="B2481" t="s">
        <v>5</v>
      </c>
      <c r="C2481" s="73">
        <v>2021</v>
      </c>
      <c r="D2481" s="73">
        <v>2</v>
      </c>
      <c r="E2481">
        <v>12</v>
      </c>
    </row>
    <row r="2482" spans="1:5" x14ac:dyDescent="0.25">
      <c r="A2482" t="s">
        <v>82</v>
      </c>
      <c r="B2482" t="s">
        <v>5</v>
      </c>
      <c r="C2482" s="73">
        <v>2021</v>
      </c>
      <c r="D2482" s="73">
        <v>2</v>
      </c>
      <c r="E2482">
        <v>4</v>
      </c>
    </row>
    <row r="2483" spans="1:5" x14ac:dyDescent="0.25">
      <c r="A2483" t="s">
        <v>0</v>
      </c>
      <c r="B2483" t="s">
        <v>5</v>
      </c>
      <c r="C2483" s="73">
        <v>2021</v>
      </c>
      <c r="D2483" s="73">
        <v>2</v>
      </c>
      <c r="E2483">
        <v>17</v>
      </c>
    </row>
    <row r="2484" spans="1:5" x14ac:dyDescent="0.25">
      <c r="A2484" t="s">
        <v>83</v>
      </c>
      <c r="B2484" t="s">
        <v>5</v>
      </c>
      <c r="C2484" s="73">
        <v>2021</v>
      </c>
      <c r="D2484" s="73">
        <v>2</v>
      </c>
      <c r="E2484">
        <v>21</v>
      </c>
    </row>
    <row r="2485" spans="1:5" x14ac:dyDescent="0.25">
      <c r="A2485" t="s">
        <v>84</v>
      </c>
      <c r="B2485" t="s">
        <v>5</v>
      </c>
      <c r="C2485" s="73">
        <v>2021</v>
      </c>
      <c r="D2485" s="73">
        <v>2</v>
      </c>
      <c r="E2485">
        <v>22</v>
      </c>
    </row>
    <row r="2486" spans="1:5" x14ac:dyDescent="0.25">
      <c r="A2486" t="s">
        <v>4</v>
      </c>
      <c r="B2486" t="s">
        <v>5</v>
      </c>
      <c r="C2486" s="73">
        <v>2021</v>
      </c>
      <c r="D2486" s="73">
        <v>2</v>
      </c>
      <c r="E2486">
        <v>27</v>
      </c>
    </row>
    <row r="2487" spans="1:5" x14ac:dyDescent="0.25">
      <c r="A2487" t="s">
        <v>85</v>
      </c>
      <c r="B2487" t="s">
        <v>5</v>
      </c>
      <c r="C2487" s="73">
        <v>2021</v>
      </c>
      <c r="D2487" s="73">
        <v>2</v>
      </c>
      <c r="E2487">
        <v>8</v>
      </c>
    </row>
    <row r="2488" spans="1:5" x14ac:dyDescent="0.25">
      <c r="A2488" t="s">
        <v>86</v>
      </c>
      <c r="B2488" t="s">
        <v>5</v>
      </c>
      <c r="C2488" s="73">
        <v>2021</v>
      </c>
      <c r="D2488" s="73">
        <v>2</v>
      </c>
      <c r="E2488">
        <v>90</v>
      </c>
    </row>
    <row r="2489" spans="1:5" x14ac:dyDescent="0.25">
      <c r="A2489" t="s">
        <v>87</v>
      </c>
      <c r="B2489" t="s">
        <v>5</v>
      </c>
      <c r="C2489" s="73">
        <v>2021</v>
      </c>
      <c r="D2489" s="73">
        <v>2</v>
      </c>
      <c r="E2489">
        <v>38</v>
      </c>
    </row>
    <row r="2490" spans="1:5" x14ac:dyDescent="0.25">
      <c r="A2490" t="s">
        <v>88</v>
      </c>
      <c r="B2490" t="s">
        <v>5</v>
      </c>
      <c r="C2490" s="73">
        <v>2021</v>
      </c>
      <c r="D2490" s="73">
        <v>2</v>
      </c>
      <c r="E2490">
        <v>44</v>
      </c>
    </row>
    <row r="2491" spans="1:5" x14ac:dyDescent="0.25">
      <c r="A2491" t="s">
        <v>89</v>
      </c>
      <c r="B2491" t="s">
        <v>5</v>
      </c>
      <c r="C2491" s="73">
        <v>2021</v>
      </c>
      <c r="D2491" s="73">
        <v>2</v>
      </c>
      <c r="E2491">
        <v>56</v>
      </c>
    </row>
    <row r="2492" spans="1:5" x14ac:dyDescent="0.25">
      <c r="A2492" t="s">
        <v>90</v>
      </c>
      <c r="B2492" t="s">
        <v>5</v>
      </c>
      <c r="C2492" s="73">
        <v>2021</v>
      </c>
      <c r="D2492" s="73">
        <v>2</v>
      </c>
      <c r="E2492">
        <v>68</v>
      </c>
    </row>
    <row r="2493" spans="1:5" x14ac:dyDescent="0.25">
      <c r="A2493" t="s">
        <v>91</v>
      </c>
      <c r="B2493" t="s">
        <v>5</v>
      </c>
      <c r="C2493" s="73">
        <v>2021</v>
      </c>
      <c r="D2493" s="73">
        <v>2</v>
      </c>
      <c r="E2493">
        <v>29</v>
      </c>
    </row>
    <row r="2494" spans="1:5" x14ac:dyDescent="0.25">
      <c r="A2494" t="s">
        <v>158</v>
      </c>
      <c r="B2494" t="s">
        <v>5</v>
      </c>
      <c r="C2494" s="73">
        <v>2021</v>
      </c>
      <c r="D2494" s="73">
        <v>3</v>
      </c>
      <c r="E2494">
        <v>7</v>
      </c>
    </row>
    <row r="2495" spans="1:5" x14ac:dyDescent="0.25">
      <c r="A2495" t="s">
        <v>15</v>
      </c>
      <c r="B2495" t="s">
        <v>5</v>
      </c>
      <c r="C2495" s="73">
        <v>2021</v>
      </c>
      <c r="D2495" s="73">
        <v>3</v>
      </c>
      <c r="E2495">
        <v>0</v>
      </c>
    </row>
    <row r="2496" spans="1:5" x14ac:dyDescent="0.25">
      <c r="A2496" t="s">
        <v>16</v>
      </c>
      <c r="B2496" t="s">
        <v>5</v>
      </c>
      <c r="C2496" s="73">
        <v>2021</v>
      </c>
      <c r="D2496" s="73">
        <v>3</v>
      </c>
      <c r="E2496">
        <v>18</v>
      </c>
    </row>
    <row r="2497" spans="1:5" x14ac:dyDescent="0.25">
      <c r="A2497" t="s">
        <v>17</v>
      </c>
      <c r="B2497" t="s">
        <v>5</v>
      </c>
      <c r="C2497" s="73">
        <v>2021</v>
      </c>
      <c r="D2497" s="73">
        <v>3</v>
      </c>
      <c r="E2497">
        <v>0</v>
      </c>
    </row>
    <row r="2498" spans="1:5" x14ac:dyDescent="0.25">
      <c r="A2498" t="s">
        <v>18</v>
      </c>
      <c r="B2498" t="s">
        <v>5</v>
      </c>
      <c r="C2498" s="73">
        <v>2021</v>
      </c>
      <c r="D2498" s="73">
        <v>3</v>
      </c>
      <c r="E2498">
        <v>6</v>
      </c>
    </row>
    <row r="2499" spans="1:5" x14ac:dyDescent="0.25">
      <c r="A2499" t="s">
        <v>9</v>
      </c>
      <c r="B2499" t="s">
        <v>5</v>
      </c>
      <c r="C2499" s="73">
        <v>2021</v>
      </c>
      <c r="D2499" s="73">
        <v>3</v>
      </c>
      <c r="E2499">
        <v>18</v>
      </c>
    </row>
    <row r="2500" spans="1:5" x14ac:dyDescent="0.25">
      <c r="A2500" t="s">
        <v>19</v>
      </c>
      <c r="B2500" t="s">
        <v>5</v>
      </c>
      <c r="C2500" s="73">
        <v>2021</v>
      </c>
      <c r="D2500" s="73">
        <v>3</v>
      </c>
      <c r="E2500">
        <v>49</v>
      </c>
    </row>
    <row r="2501" spans="1:5" x14ac:dyDescent="0.25">
      <c r="A2501" t="s">
        <v>20</v>
      </c>
      <c r="B2501" t="s">
        <v>5</v>
      </c>
      <c r="C2501" s="73">
        <v>2021</v>
      </c>
      <c r="D2501" s="73">
        <v>3</v>
      </c>
      <c r="E2501">
        <v>95</v>
      </c>
    </row>
    <row r="2502" spans="1:5" x14ac:dyDescent="0.25">
      <c r="A2502" t="s">
        <v>21</v>
      </c>
      <c r="B2502" t="s">
        <v>5</v>
      </c>
      <c r="C2502" s="73">
        <v>2021</v>
      </c>
      <c r="D2502" s="73">
        <v>3</v>
      </c>
      <c r="E2502">
        <v>8</v>
      </c>
    </row>
    <row r="2503" spans="1:5" x14ac:dyDescent="0.25">
      <c r="A2503" t="s">
        <v>22</v>
      </c>
      <c r="B2503" t="s">
        <v>5</v>
      </c>
      <c r="C2503" s="73">
        <v>2021</v>
      </c>
      <c r="D2503" s="73">
        <v>3</v>
      </c>
      <c r="E2503">
        <v>0</v>
      </c>
    </row>
    <row r="2504" spans="1:5" x14ac:dyDescent="0.25">
      <c r="A2504" t="s">
        <v>23</v>
      </c>
      <c r="B2504" t="s">
        <v>5</v>
      </c>
      <c r="C2504" s="73">
        <v>2021</v>
      </c>
      <c r="D2504" s="73">
        <v>3</v>
      </c>
      <c r="E2504">
        <v>35</v>
      </c>
    </row>
    <row r="2505" spans="1:5" x14ac:dyDescent="0.25">
      <c r="A2505" t="s">
        <v>1</v>
      </c>
      <c r="B2505" t="s">
        <v>5</v>
      </c>
      <c r="C2505" s="73">
        <v>2021</v>
      </c>
      <c r="D2505" s="73">
        <v>3</v>
      </c>
      <c r="E2505">
        <v>20</v>
      </c>
    </row>
    <row r="2506" spans="1:5" x14ac:dyDescent="0.25">
      <c r="A2506" t="s">
        <v>24</v>
      </c>
      <c r="B2506" t="s">
        <v>5</v>
      </c>
      <c r="C2506" s="73">
        <v>2021</v>
      </c>
      <c r="D2506" s="73">
        <v>3</v>
      </c>
      <c r="E2506">
        <v>5</v>
      </c>
    </row>
    <row r="2507" spans="1:5" x14ac:dyDescent="0.25">
      <c r="A2507" t="s">
        <v>67</v>
      </c>
      <c r="B2507" t="s">
        <v>5</v>
      </c>
      <c r="C2507" s="73">
        <v>2021</v>
      </c>
      <c r="D2507" s="73">
        <v>3</v>
      </c>
      <c r="E2507">
        <v>45</v>
      </c>
    </row>
    <row r="2508" spans="1:5" x14ac:dyDescent="0.25">
      <c r="A2508" t="s">
        <v>3</v>
      </c>
      <c r="B2508" t="s">
        <v>5</v>
      </c>
      <c r="C2508" s="73">
        <v>2021</v>
      </c>
      <c r="D2508" s="73">
        <v>3</v>
      </c>
      <c r="E2508">
        <v>29</v>
      </c>
    </row>
    <row r="2509" spans="1:5" x14ac:dyDescent="0.25">
      <c r="A2509" t="s">
        <v>68</v>
      </c>
      <c r="B2509" t="s">
        <v>5</v>
      </c>
      <c r="C2509" s="73">
        <v>2021</v>
      </c>
      <c r="D2509" s="73">
        <v>3</v>
      </c>
      <c r="E2509">
        <v>28</v>
      </c>
    </row>
    <row r="2510" spans="1:5" x14ac:dyDescent="0.25">
      <c r="A2510" t="s">
        <v>10</v>
      </c>
      <c r="B2510" t="s">
        <v>5</v>
      </c>
      <c r="C2510" s="73">
        <v>2021</v>
      </c>
      <c r="D2510" s="73">
        <v>3</v>
      </c>
      <c r="E2510">
        <v>14</v>
      </c>
    </row>
    <row r="2511" spans="1:5" x14ac:dyDescent="0.25">
      <c r="A2511" t="s">
        <v>69</v>
      </c>
      <c r="B2511" t="s">
        <v>5</v>
      </c>
      <c r="C2511" s="73">
        <v>2021</v>
      </c>
      <c r="D2511" s="73">
        <v>3</v>
      </c>
      <c r="E2511">
        <v>14</v>
      </c>
    </row>
    <row r="2512" spans="1:5" x14ac:dyDescent="0.25">
      <c r="A2512" t="s">
        <v>70</v>
      </c>
      <c r="B2512" t="s">
        <v>5</v>
      </c>
      <c r="C2512" s="73">
        <v>2021</v>
      </c>
      <c r="D2512" s="73">
        <v>3</v>
      </c>
      <c r="E2512">
        <v>0</v>
      </c>
    </row>
    <row r="2513" spans="1:5" x14ac:dyDescent="0.25">
      <c r="A2513" t="s">
        <v>71</v>
      </c>
      <c r="B2513" t="s">
        <v>5</v>
      </c>
      <c r="C2513" s="73">
        <v>2021</v>
      </c>
      <c r="D2513" s="73">
        <v>3</v>
      </c>
      <c r="E2513">
        <v>49</v>
      </c>
    </row>
    <row r="2514" spans="1:5" x14ac:dyDescent="0.25">
      <c r="A2514" t="s">
        <v>74</v>
      </c>
      <c r="B2514" t="s">
        <v>5</v>
      </c>
      <c r="C2514" s="73">
        <v>2021</v>
      </c>
      <c r="D2514" s="73">
        <v>3</v>
      </c>
      <c r="E2514">
        <v>21</v>
      </c>
    </row>
    <row r="2515" spans="1:5" x14ac:dyDescent="0.25">
      <c r="A2515" t="s">
        <v>75</v>
      </c>
      <c r="B2515" t="s">
        <v>5</v>
      </c>
      <c r="C2515" s="73">
        <v>2021</v>
      </c>
      <c r="D2515" s="73">
        <v>3</v>
      </c>
      <c r="E2515">
        <v>4</v>
      </c>
    </row>
    <row r="2516" spans="1:5" x14ac:dyDescent="0.25">
      <c r="A2516" t="s">
        <v>76</v>
      </c>
      <c r="B2516" t="s">
        <v>5</v>
      </c>
      <c r="C2516" s="73">
        <v>2021</v>
      </c>
      <c r="D2516" s="73">
        <v>3</v>
      </c>
      <c r="E2516">
        <v>4</v>
      </c>
    </row>
    <row r="2517" spans="1:5" x14ac:dyDescent="0.25">
      <c r="A2517" t="s">
        <v>11</v>
      </c>
      <c r="B2517" t="s">
        <v>5</v>
      </c>
      <c r="C2517" s="73">
        <v>2021</v>
      </c>
      <c r="D2517" s="73">
        <v>3</v>
      </c>
      <c r="E2517">
        <v>39</v>
      </c>
    </row>
    <row r="2518" spans="1:5" x14ac:dyDescent="0.25">
      <c r="A2518" t="s">
        <v>78</v>
      </c>
      <c r="B2518" t="s">
        <v>5</v>
      </c>
      <c r="C2518" s="73">
        <v>2021</v>
      </c>
      <c r="D2518" s="73">
        <v>3</v>
      </c>
      <c r="E2518">
        <v>0</v>
      </c>
    </row>
    <row r="2519" spans="1:5" x14ac:dyDescent="0.25">
      <c r="A2519" t="s">
        <v>2</v>
      </c>
      <c r="B2519" t="s">
        <v>5</v>
      </c>
      <c r="C2519" s="73">
        <v>2021</v>
      </c>
      <c r="D2519" s="73">
        <v>3</v>
      </c>
      <c r="E2519">
        <v>66</v>
      </c>
    </row>
    <row r="2520" spans="1:5" x14ac:dyDescent="0.25">
      <c r="A2520" t="s">
        <v>12</v>
      </c>
      <c r="B2520" t="s">
        <v>5</v>
      </c>
      <c r="C2520" s="73">
        <v>2021</v>
      </c>
      <c r="D2520" s="73">
        <v>3</v>
      </c>
      <c r="E2520">
        <v>19</v>
      </c>
    </row>
    <row r="2521" spans="1:5" x14ac:dyDescent="0.25">
      <c r="A2521" t="s">
        <v>79</v>
      </c>
      <c r="B2521" t="s">
        <v>5</v>
      </c>
      <c r="C2521" s="73">
        <v>2021</v>
      </c>
      <c r="D2521" s="73">
        <v>3</v>
      </c>
      <c r="E2521">
        <v>66</v>
      </c>
    </row>
    <row r="2522" spans="1:5" x14ac:dyDescent="0.25">
      <c r="A2522" t="s">
        <v>80</v>
      </c>
      <c r="B2522" t="s">
        <v>5</v>
      </c>
      <c r="C2522" s="73">
        <v>2021</v>
      </c>
      <c r="D2522" s="73">
        <v>3</v>
      </c>
      <c r="E2522">
        <v>52</v>
      </c>
    </row>
    <row r="2523" spans="1:5" x14ac:dyDescent="0.25">
      <c r="A2523" t="s">
        <v>81</v>
      </c>
      <c r="B2523" t="s">
        <v>5</v>
      </c>
      <c r="C2523" s="73">
        <v>2021</v>
      </c>
      <c r="D2523" s="73">
        <v>3</v>
      </c>
      <c r="E2523">
        <v>5</v>
      </c>
    </row>
    <row r="2524" spans="1:5" x14ac:dyDescent="0.25">
      <c r="A2524" t="s">
        <v>82</v>
      </c>
      <c r="B2524" t="s">
        <v>5</v>
      </c>
      <c r="C2524" s="73">
        <v>2021</v>
      </c>
      <c r="D2524" s="73">
        <v>3</v>
      </c>
      <c r="E2524">
        <v>2</v>
      </c>
    </row>
    <row r="2525" spans="1:5" x14ac:dyDescent="0.25">
      <c r="A2525" t="s">
        <v>0</v>
      </c>
      <c r="B2525" t="s">
        <v>5</v>
      </c>
      <c r="C2525" s="73">
        <v>2021</v>
      </c>
      <c r="D2525" s="73">
        <v>3</v>
      </c>
      <c r="E2525">
        <v>28</v>
      </c>
    </row>
    <row r="2526" spans="1:5" x14ac:dyDescent="0.25">
      <c r="A2526" t="s">
        <v>83</v>
      </c>
      <c r="B2526" t="s">
        <v>5</v>
      </c>
      <c r="C2526" s="73">
        <v>2021</v>
      </c>
      <c r="D2526" s="73">
        <v>3</v>
      </c>
      <c r="E2526">
        <v>17</v>
      </c>
    </row>
    <row r="2527" spans="1:5" x14ac:dyDescent="0.25">
      <c r="A2527" t="s">
        <v>84</v>
      </c>
      <c r="B2527" t="s">
        <v>5</v>
      </c>
      <c r="C2527" s="73">
        <v>2021</v>
      </c>
      <c r="D2527" s="73">
        <v>3</v>
      </c>
      <c r="E2527">
        <v>27</v>
      </c>
    </row>
    <row r="2528" spans="1:5" x14ac:dyDescent="0.25">
      <c r="A2528" t="s">
        <v>4</v>
      </c>
      <c r="B2528" t="s">
        <v>5</v>
      </c>
      <c r="C2528" s="73">
        <v>2021</v>
      </c>
      <c r="D2528" s="73">
        <v>3</v>
      </c>
      <c r="E2528">
        <v>17</v>
      </c>
    </row>
    <row r="2529" spans="1:5" x14ac:dyDescent="0.25">
      <c r="A2529" t="s">
        <v>85</v>
      </c>
      <c r="B2529" t="s">
        <v>5</v>
      </c>
      <c r="C2529" s="73">
        <v>2021</v>
      </c>
      <c r="D2529" s="73">
        <v>3</v>
      </c>
      <c r="E2529">
        <v>7</v>
      </c>
    </row>
    <row r="2530" spans="1:5" x14ac:dyDescent="0.25">
      <c r="A2530" t="s">
        <v>86</v>
      </c>
      <c r="B2530" t="s">
        <v>5</v>
      </c>
      <c r="C2530" s="73">
        <v>2021</v>
      </c>
      <c r="D2530" s="73">
        <v>3</v>
      </c>
      <c r="E2530">
        <v>91</v>
      </c>
    </row>
    <row r="2531" spans="1:5" x14ac:dyDescent="0.25">
      <c r="A2531" t="s">
        <v>87</v>
      </c>
      <c r="B2531" t="s">
        <v>5</v>
      </c>
      <c r="C2531" s="73">
        <v>2021</v>
      </c>
      <c r="D2531" s="73">
        <v>3</v>
      </c>
      <c r="E2531">
        <v>26</v>
      </c>
    </row>
    <row r="2532" spans="1:5" x14ac:dyDescent="0.25">
      <c r="A2532" t="s">
        <v>88</v>
      </c>
      <c r="B2532" t="s">
        <v>5</v>
      </c>
      <c r="C2532" s="73">
        <v>2021</v>
      </c>
      <c r="D2532" s="73">
        <v>3</v>
      </c>
      <c r="E2532">
        <v>58</v>
      </c>
    </row>
    <row r="2533" spans="1:5" x14ac:dyDescent="0.25">
      <c r="A2533" t="s">
        <v>89</v>
      </c>
      <c r="B2533" t="s">
        <v>5</v>
      </c>
      <c r="C2533" s="73">
        <v>2021</v>
      </c>
      <c r="D2533" s="73">
        <v>3</v>
      </c>
      <c r="E2533">
        <v>40</v>
      </c>
    </row>
    <row r="2534" spans="1:5" x14ac:dyDescent="0.25">
      <c r="A2534" t="s">
        <v>90</v>
      </c>
      <c r="B2534" t="s">
        <v>5</v>
      </c>
      <c r="C2534" s="73">
        <v>2021</v>
      </c>
      <c r="D2534" s="73">
        <v>3</v>
      </c>
      <c r="E2534">
        <v>61</v>
      </c>
    </row>
    <row r="2535" spans="1:5" x14ac:dyDescent="0.25">
      <c r="A2535" t="s">
        <v>91</v>
      </c>
      <c r="B2535" t="s">
        <v>5</v>
      </c>
      <c r="C2535" s="73">
        <v>2021</v>
      </c>
      <c r="D2535" s="73">
        <v>3</v>
      </c>
      <c r="E2535">
        <v>59</v>
      </c>
    </row>
    <row r="2536" spans="1:5" x14ac:dyDescent="0.25">
      <c r="A2536" t="s">
        <v>158</v>
      </c>
      <c r="B2536" t="s">
        <v>5</v>
      </c>
      <c r="C2536" s="73">
        <v>2021</v>
      </c>
      <c r="D2536" s="73">
        <v>4</v>
      </c>
      <c r="E2536">
        <v>52</v>
      </c>
    </row>
    <row r="2537" spans="1:5" x14ac:dyDescent="0.25">
      <c r="A2537" t="s">
        <v>15</v>
      </c>
      <c r="B2537" t="s">
        <v>5</v>
      </c>
      <c r="C2537" s="73">
        <v>2021</v>
      </c>
      <c r="D2537" s="73">
        <v>4</v>
      </c>
      <c r="E2537">
        <v>0</v>
      </c>
    </row>
    <row r="2538" spans="1:5" x14ac:dyDescent="0.25">
      <c r="A2538" t="s">
        <v>16</v>
      </c>
      <c r="B2538" t="s">
        <v>5</v>
      </c>
      <c r="C2538" s="73">
        <v>2021</v>
      </c>
      <c r="D2538" s="73">
        <v>4</v>
      </c>
      <c r="E2538">
        <v>28</v>
      </c>
    </row>
    <row r="2539" spans="1:5" x14ac:dyDescent="0.25">
      <c r="A2539" t="s">
        <v>17</v>
      </c>
      <c r="B2539" t="s">
        <v>5</v>
      </c>
      <c r="C2539" s="73">
        <v>2021</v>
      </c>
      <c r="D2539" s="73">
        <v>4</v>
      </c>
      <c r="E2539">
        <v>94</v>
      </c>
    </row>
    <row r="2540" spans="1:5" x14ac:dyDescent="0.25">
      <c r="A2540" t="s">
        <v>18</v>
      </c>
      <c r="B2540" t="s">
        <v>5</v>
      </c>
      <c r="C2540" s="73">
        <v>2021</v>
      </c>
      <c r="D2540" s="73">
        <v>4</v>
      </c>
      <c r="E2540">
        <v>16</v>
      </c>
    </row>
    <row r="2541" spans="1:5" x14ac:dyDescent="0.25">
      <c r="A2541" t="s">
        <v>9</v>
      </c>
      <c r="B2541" t="s">
        <v>5</v>
      </c>
      <c r="C2541" s="73">
        <v>2021</v>
      </c>
      <c r="D2541" s="73">
        <v>4</v>
      </c>
      <c r="E2541">
        <v>29</v>
      </c>
    </row>
    <row r="2542" spans="1:5" x14ac:dyDescent="0.25">
      <c r="A2542" t="s">
        <v>19</v>
      </c>
      <c r="B2542" t="s">
        <v>5</v>
      </c>
      <c r="C2542" s="73">
        <v>2021</v>
      </c>
      <c r="D2542" s="73">
        <v>4</v>
      </c>
      <c r="E2542">
        <v>66</v>
      </c>
    </row>
    <row r="2543" spans="1:5" x14ac:dyDescent="0.25">
      <c r="A2543" t="s">
        <v>20</v>
      </c>
      <c r="B2543" t="s">
        <v>5</v>
      </c>
      <c r="C2543" s="73">
        <v>2021</v>
      </c>
      <c r="D2543" s="73">
        <v>4</v>
      </c>
      <c r="E2543">
        <v>47</v>
      </c>
    </row>
    <row r="2544" spans="1:5" x14ac:dyDescent="0.25">
      <c r="A2544" t="s">
        <v>21</v>
      </c>
      <c r="B2544" t="s">
        <v>5</v>
      </c>
      <c r="C2544" s="73">
        <v>2021</v>
      </c>
      <c r="D2544" s="73">
        <v>4</v>
      </c>
      <c r="E2544">
        <v>8</v>
      </c>
    </row>
    <row r="2545" spans="1:5" x14ac:dyDescent="0.25">
      <c r="A2545" t="s">
        <v>22</v>
      </c>
      <c r="B2545" t="s">
        <v>5</v>
      </c>
      <c r="C2545" s="73">
        <v>2021</v>
      </c>
      <c r="D2545" s="73">
        <v>4</v>
      </c>
      <c r="E2545">
        <v>8</v>
      </c>
    </row>
    <row r="2546" spans="1:5" x14ac:dyDescent="0.25">
      <c r="A2546" t="s">
        <v>23</v>
      </c>
      <c r="B2546" t="s">
        <v>5</v>
      </c>
      <c r="C2546" s="73">
        <v>2021</v>
      </c>
      <c r="D2546" s="73">
        <v>4</v>
      </c>
      <c r="E2546">
        <v>49</v>
      </c>
    </row>
    <row r="2547" spans="1:5" x14ac:dyDescent="0.25">
      <c r="A2547" t="s">
        <v>1</v>
      </c>
      <c r="B2547" t="s">
        <v>5</v>
      </c>
      <c r="C2547" s="73">
        <v>2021</v>
      </c>
      <c r="D2547" s="73">
        <v>4</v>
      </c>
      <c r="E2547">
        <v>24</v>
      </c>
    </row>
    <row r="2548" spans="1:5" x14ac:dyDescent="0.25">
      <c r="A2548" t="s">
        <v>24</v>
      </c>
      <c r="B2548" t="s">
        <v>5</v>
      </c>
      <c r="C2548" s="73">
        <v>2021</v>
      </c>
      <c r="D2548" s="73">
        <v>4</v>
      </c>
      <c r="E2548">
        <v>6</v>
      </c>
    </row>
    <row r="2549" spans="1:5" x14ac:dyDescent="0.25">
      <c r="A2549" t="s">
        <v>67</v>
      </c>
      <c r="B2549" t="s">
        <v>5</v>
      </c>
      <c r="C2549" s="73">
        <v>2021</v>
      </c>
      <c r="D2549" s="73">
        <v>4</v>
      </c>
      <c r="E2549">
        <v>44</v>
      </c>
    </row>
    <row r="2550" spans="1:5" x14ac:dyDescent="0.25">
      <c r="A2550" t="s">
        <v>3</v>
      </c>
      <c r="B2550" t="s">
        <v>5</v>
      </c>
      <c r="C2550" s="73">
        <v>2021</v>
      </c>
      <c r="D2550" s="73">
        <v>4</v>
      </c>
      <c r="E2550">
        <v>33</v>
      </c>
    </row>
    <row r="2551" spans="1:5" x14ac:dyDescent="0.25">
      <c r="A2551" t="s">
        <v>68</v>
      </c>
      <c r="B2551" t="s">
        <v>5</v>
      </c>
      <c r="C2551" s="73">
        <v>2021</v>
      </c>
      <c r="D2551" s="73">
        <v>4</v>
      </c>
      <c r="E2551">
        <v>27</v>
      </c>
    </row>
    <row r="2552" spans="1:5" x14ac:dyDescent="0.25">
      <c r="A2552" t="s">
        <v>10</v>
      </c>
      <c r="B2552" t="s">
        <v>5</v>
      </c>
      <c r="C2552" s="73">
        <v>2021</v>
      </c>
      <c r="D2552" s="73">
        <v>4</v>
      </c>
      <c r="E2552">
        <v>23</v>
      </c>
    </row>
    <row r="2553" spans="1:5" x14ac:dyDescent="0.25">
      <c r="A2553" t="s">
        <v>69</v>
      </c>
      <c r="B2553" t="s">
        <v>5</v>
      </c>
      <c r="C2553" s="73">
        <v>2021</v>
      </c>
      <c r="D2553" s="73">
        <v>4</v>
      </c>
      <c r="E2553">
        <v>12</v>
      </c>
    </row>
    <row r="2554" spans="1:5" x14ac:dyDescent="0.25">
      <c r="A2554" t="s">
        <v>70</v>
      </c>
      <c r="B2554" t="s">
        <v>5</v>
      </c>
      <c r="C2554" s="73">
        <v>2021</v>
      </c>
      <c r="D2554" s="73">
        <v>4</v>
      </c>
      <c r="E2554">
        <v>0</v>
      </c>
    </row>
    <row r="2555" spans="1:5" x14ac:dyDescent="0.25">
      <c r="A2555" t="s">
        <v>71</v>
      </c>
      <c r="B2555" t="s">
        <v>5</v>
      </c>
      <c r="C2555" s="73">
        <v>2021</v>
      </c>
      <c r="D2555" s="73">
        <v>4</v>
      </c>
      <c r="E2555">
        <v>51</v>
      </c>
    </row>
    <row r="2556" spans="1:5" x14ac:dyDescent="0.25">
      <c r="A2556" t="s">
        <v>74</v>
      </c>
      <c r="B2556" t="s">
        <v>5</v>
      </c>
      <c r="C2556" s="73">
        <v>2021</v>
      </c>
      <c r="D2556" s="73">
        <v>4</v>
      </c>
      <c r="E2556">
        <v>30</v>
      </c>
    </row>
    <row r="2557" spans="1:5" x14ac:dyDescent="0.25">
      <c r="A2557" t="s">
        <v>75</v>
      </c>
      <c r="B2557" t="s">
        <v>5</v>
      </c>
      <c r="C2557" s="73">
        <v>2021</v>
      </c>
      <c r="D2557" s="73">
        <v>4</v>
      </c>
      <c r="E2557">
        <v>9</v>
      </c>
    </row>
    <row r="2558" spans="1:5" x14ac:dyDescent="0.25">
      <c r="A2558" t="s">
        <v>76</v>
      </c>
      <c r="B2558" t="s">
        <v>5</v>
      </c>
      <c r="C2558" s="73">
        <v>2021</v>
      </c>
      <c r="D2558" s="73">
        <v>4</v>
      </c>
      <c r="E2558">
        <v>0</v>
      </c>
    </row>
    <row r="2559" spans="1:5" x14ac:dyDescent="0.25">
      <c r="A2559" t="s">
        <v>11</v>
      </c>
      <c r="B2559" t="s">
        <v>5</v>
      </c>
      <c r="C2559" s="73">
        <v>2021</v>
      </c>
      <c r="D2559" s="73">
        <v>4</v>
      </c>
      <c r="E2559">
        <v>48</v>
      </c>
    </row>
    <row r="2560" spans="1:5" x14ac:dyDescent="0.25">
      <c r="A2560" t="s">
        <v>78</v>
      </c>
      <c r="B2560" t="s">
        <v>5</v>
      </c>
      <c r="C2560" s="73">
        <v>2021</v>
      </c>
      <c r="D2560" s="73">
        <v>4</v>
      </c>
      <c r="E2560">
        <v>79</v>
      </c>
    </row>
    <row r="2561" spans="1:5" x14ac:dyDescent="0.25">
      <c r="A2561" t="s">
        <v>2</v>
      </c>
      <c r="B2561" t="s">
        <v>5</v>
      </c>
      <c r="C2561" s="73">
        <v>2021</v>
      </c>
      <c r="D2561" s="73">
        <v>4</v>
      </c>
      <c r="E2561">
        <v>51</v>
      </c>
    </row>
    <row r="2562" spans="1:5" x14ac:dyDescent="0.25">
      <c r="A2562" t="s">
        <v>12</v>
      </c>
      <c r="B2562" t="s">
        <v>5</v>
      </c>
      <c r="C2562" s="73">
        <v>2021</v>
      </c>
      <c r="D2562" s="73">
        <v>4</v>
      </c>
      <c r="E2562">
        <v>43</v>
      </c>
    </row>
    <row r="2563" spans="1:5" x14ac:dyDescent="0.25">
      <c r="A2563" t="s">
        <v>79</v>
      </c>
      <c r="B2563" t="s">
        <v>5</v>
      </c>
      <c r="C2563" s="73">
        <v>2021</v>
      </c>
      <c r="D2563" s="73">
        <v>4</v>
      </c>
      <c r="E2563">
        <v>65</v>
      </c>
    </row>
    <row r="2564" spans="1:5" x14ac:dyDescent="0.25">
      <c r="A2564" t="s">
        <v>80</v>
      </c>
      <c r="B2564" t="s">
        <v>5</v>
      </c>
      <c r="C2564" s="73">
        <v>2021</v>
      </c>
      <c r="D2564" s="73">
        <v>4</v>
      </c>
      <c r="E2564">
        <v>4</v>
      </c>
    </row>
    <row r="2565" spans="1:5" x14ac:dyDescent="0.25">
      <c r="A2565" t="s">
        <v>81</v>
      </c>
      <c r="B2565" t="s">
        <v>5</v>
      </c>
      <c r="C2565" s="73">
        <v>2021</v>
      </c>
      <c r="D2565" s="73">
        <v>4</v>
      </c>
      <c r="E2565">
        <v>13</v>
      </c>
    </row>
    <row r="2566" spans="1:5" x14ac:dyDescent="0.25">
      <c r="A2566" t="s">
        <v>82</v>
      </c>
      <c r="B2566" t="s">
        <v>5</v>
      </c>
      <c r="C2566" s="73">
        <v>2021</v>
      </c>
      <c r="D2566" s="73">
        <v>4</v>
      </c>
      <c r="E2566">
        <v>36</v>
      </c>
    </row>
    <row r="2567" spans="1:5" x14ac:dyDescent="0.25">
      <c r="A2567" t="s">
        <v>0</v>
      </c>
      <c r="B2567" t="s">
        <v>5</v>
      </c>
      <c r="C2567" s="73">
        <v>2021</v>
      </c>
      <c r="D2567" s="73">
        <v>4</v>
      </c>
      <c r="E2567">
        <v>39</v>
      </c>
    </row>
    <row r="2568" spans="1:5" x14ac:dyDescent="0.25">
      <c r="A2568" t="s">
        <v>83</v>
      </c>
      <c r="B2568" t="s">
        <v>5</v>
      </c>
      <c r="C2568" s="73">
        <v>2021</v>
      </c>
      <c r="D2568" s="73">
        <v>4</v>
      </c>
      <c r="E2568">
        <v>14</v>
      </c>
    </row>
    <row r="2569" spans="1:5" x14ac:dyDescent="0.25">
      <c r="A2569" t="s">
        <v>84</v>
      </c>
      <c r="B2569" t="s">
        <v>5</v>
      </c>
      <c r="C2569" s="73">
        <v>2021</v>
      </c>
      <c r="D2569" s="73">
        <v>4</v>
      </c>
      <c r="E2569">
        <v>23</v>
      </c>
    </row>
    <row r="2570" spans="1:5" x14ac:dyDescent="0.25">
      <c r="A2570" t="s">
        <v>4</v>
      </c>
      <c r="B2570" t="s">
        <v>5</v>
      </c>
      <c r="C2570" s="73">
        <v>2021</v>
      </c>
      <c r="D2570" s="73">
        <v>4</v>
      </c>
      <c r="E2570">
        <v>17</v>
      </c>
    </row>
    <row r="2571" spans="1:5" x14ac:dyDescent="0.25">
      <c r="A2571" t="s">
        <v>85</v>
      </c>
      <c r="B2571" t="s">
        <v>5</v>
      </c>
      <c r="C2571" s="73">
        <v>2021</v>
      </c>
      <c r="D2571" s="73">
        <v>4</v>
      </c>
      <c r="E2571">
        <v>14</v>
      </c>
    </row>
    <row r="2572" spans="1:5" x14ac:dyDescent="0.25">
      <c r="A2572" t="s">
        <v>86</v>
      </c>
      <c r="B2572" t="s">
        <v>5</v>
      </c>
      <c r="C2572" s="73">
        <v>2021</v>
      </c>
      <c r="D2572" s="73">
        <v>4</v>
      </c>
      <c r="E2572">
        <v>89</v>
      </c>
    </row>
    <row r="2573" spans="1:5" x14ac:dyDescent="0.25">
      <c r="A2573" t="s">
        <v>87</v>
      </c>
      <c r="B2573" t="s">
        <v>5</v>
      </c>
      <c r="C2573" s="73">
        <v>2021</v>
      </c>
      <c r="D2573" s="73">
        <v>4</v>
      </c>
      <c r="E2573">
        <v>17</v>
      </c>
    </row>
    <row r="2574" spans="1:5" x14ac:dyDescent="0.25">
      <c r="A2574" t="s">
        <v>88</v>
      </c>
      <c r="B2574" t="s">
        <v>5</v>
      </c>
      <c r="C2574" s="73">
        <v>2021</v>
      </c>
      <c r="D2574" s="73">
        <v>4</v>
      </c>
      <c r="E2574">
        <v>76</v>
      </c>
    </row>
    <row r="2575" spans="1:5" x14ac:dyDescent="0.25">
      <c r="A2575" t="s">
        <v>89</v>
      </c>
      <c r="B2575" t="s">
        <v>5</v>
      </c>
      <c r="C2575" s="73">
        <v>2021</v>
      </c>
      <c r="D2575" s="73">
        <v>4</v>
      </c>
      <c r="E2575">
        <v>37</v>
      </c>
    </row>
    <row r="2576" spans="1:5" x14ac:dyDescent="0.25">
      <c r="A2576" t="s">
        <v>90</v>
      </c>
      <c r="B2576" t="s">
        <v>5</v>
      </c>
      <c r="C2576" s="73">
        <v>2021</v>
      </c>
      <c r="D2576" s="73">
        <v>4</v>
      </c>
      <c r="E2576">
        <v>44</v>
      </c>
    </row>
    <row r="2577" spans="1:5" x14ac:dyDescent="0.25">
      <c r="A2577" t="s">
        <v>91</v>
      </c>
      <c r="B2577" t="s">
        <v>5</v>
      </c>
      <c r="C2577" s="73">
        <v>2021</v>
      </c>
      <c r="D2577" s="73">
        <v>4</v>
      </c>
      <c r="E2577">
        <v>45</v>
      </c>
    </row>
    <row r="2578" spans="1:5" x14ac:dyDescent="0.25">
      <c r="A2578" t="s">
        <v>158</v>
      </c>
      <c r="B2578" t="s">
        <v>5</v>
      </c>
      <c r="C2578" s="73">
        <v>2021</v>
      </c>
      <c r="D2578" s="73">
        <v>5</v>
      </c>
      <c r="E2578">
        <v>52</v>
      </c>
    </row>
    <row r="2579" spans="1:5" x14ac:dyDescent="0.25">
      <c r="A2579" t="s">
        <v>15</v>
      </c>
      <c r="B2579" t="s">
        <v>5</v>
      </c>
      <c r="C2579" s="73">
        <v>2021</v>
      </c>
      <c r="D2579" s="73">
        <v>5</v>
      </c>
      <c r="E2579">
        <v>0</v>
      </c>
    </row>
    <row r="2580" spans="1:5" x14ac:dyDescent="0.25">
      <c r="A2580" t="s">
        <v>16</v>
      </c>
      <c r="B2580" t="s">
        <v>5</v>
      </c>
      <c r="C2580" s="73">
        <v>2021</v>
      </c>
      <c r="D2580" s="73">
        <v>5</v>
      </c>
      <c r="E2580">
        <v>26</v>
      </c>
    </row>
    <row r="2581" spans="1:5" x14ac:dyDescent="0.25">
      <c r="A2581" t="s">
        <v>17</v>
      </c>
      <c r="B2581" t="s">
        <v>5</v>
      </c>
      <c r="C2581" s="73">
        <v>2021</v>
      </c>
      <c r="D2581" s="73">
        <v>5</v>
      </c>
      <c r="E2581">
        <v>64</v>
      </c>
    </row>
    <row r="2582" spans="1:5" x14ac:dyDescent="0.25">
      <c r="A2582" t="s">
        <v>18</v>
      </c>
      <c r="B2582" t="s">
        <v>5</v>
      </c>
      <c r="C2582" s="73">
        <v>2021</v>
      </c>
      <c r="D2582" s="73">
        <v>5</v>
      </c>
      <c r="E2582">
        <v>21</v>
      </c>
    </row>
    <row r="2583" spans="1:5" x14ac:dyDescent="0.25">
      <c r="A2583" t="s">
        <v>9</v>
      </c>
      <c r="B2583" t="s">
        <v>5</v>
      </c>
      <c r="C2583" s="73">
        <v>2021</v>
      </c>
      <c r="D2583" s="73">
        <v>5</v>
      </c>
      <c r="E2583">
        <v>31</v>
      </c>
    </row>
    <row r="2584" spans="1:5" x14ac:dyDescent="0.25">
      <c r="A2584" t="s">
        <v>19</v>
      </c>
      <c r="B2584" t="s">
        <v>5</v>
      </c>
      <c r="C2584" s="73">
        <v>2021</v>
      </c>
      <c r="D2584" s="73">
        <v>5</v>
      </c>
      <c r="E2584">
        <v>80</v>
      </c>
    </row>
    <row r="2585" spans="1:5" x14ac:dyDescent="0.25">
      <c r="A2585" t="s">
        <v>20</v>
      </c>
      <c r="B2585" t="s">
        <v>5</v>
      </c>
      <c r="C2585" s="73">
        <v>2021</v>
      </c>
      <c r="D2585" s="73">
        <v>5</v>
      </c>
      <c r="E2585">
        <v>52</v>
      </c>
    </row>
    <row r="2586" spans="1:5" x14ac:dyDescent="0.25">
      <c r="A2586" t="s">
        <v>21</v>
      </c>
      <c r="B2586" t="s">
        <v>5</v>
      </c>
      <c r="C2586" s="73">
        <v>2021</v>
      </c>
      <c r="D2586" s="73">
        <v>5</v>
      </c>
      <c r="E2586">
        <v>7</v>
      </c>
    </row>
    <row r="2587" spans="1:5" x14ac:dyDescent="0.25">
      <c r="A2587" t="s">
        <v>22</v>
      </c>
      <c r="B2587" t="s">
        <v>5</v>
      </c>
      <c r="C2587" s="73">
        <v>2021</v>
      </c>
      <c r="D2587" s="73">
        <v>5</v>
      </c>
      <c r="E2587">
        <v>14</v>
      </c>
    </row>
    <row r="2588" spans="1:5" x14ac:dyDescent="0.25">
      <c r="A2588" t="s">
        <v>23</v>
      </c>
      <c r="B2588" t="s">
        <v>5</v>
      </c>
      <c r="C2588" s="73">
        <v>2021</v>
      </c>
      <c r="D2588" s="73">
        <v>5</v>
      </c>
      <c r="E2588">
        <v>42</v>
      </c>
    </row>
    <row r="2589" spans="1:5" x14ac:dyDescent="0.25">
      <c r="A2589" t="s">
        <v>1</v>
      </c>
      <c r="B2589" t="s">
        <v>5</v>
      </c>
      <c r="C2589" s="73">
        <v>2021</v>
      </c>
      <c r="D2589" s="73">
        <v>5</v>
      </c>
      <c r="E2589">
        <v>31</v>
      </c>
    </row>
    <row r="2590" spans="1:5" x14ac:dyDescent="0.25">
      <c r="A2590" t="s">
        <v>24</v>
      </c>
      <c r="B2590" t="s">
        <v>5</v>
      </c>
      <c r="C2590" s="73">
        <v>2021</v>
      </c>
      <c r="D2590" s="73">
        <v>5</v>
      </c>
      <c r="E2590">
        <v>8</v>
      </c>
    </row>
    <row r="2591" spans="1:5" x14ac:dyDescent="0.25">
      <c r="A2591" t="s">
        <v>67</v>
      </c>
      <c r="B2591" t="s">
        <v>5</v>
      </c>
      <c r="C2591" s="73">
        <v>2021</v>
      </c>
      <c r="D2591" s="73">
        <v>5</v>
      </c>
      <c r="E2591">
        <v>32</v>
      </c>
    </row>
    <row r="2592" spans="1:5" x14ac:dyDescent="0.25">
      <c r="A2592" t="s">
        <v>3</v>
      </c>
      <c r="B2592" t="s">
        <v>5</v>
      </c>
      <c r="C2592" s="73">
        <v>2021</v>
      </c>
      <c r="D2592" s="73">
        <v>5</v>
      </c>
      <c r="E2592">
        <v>49</v>
      </c>
    </row>
    <row r="2593" spans="1:5" x14ac:dyDescent="0.25">
      <c r="A2593" t="s">
        <v>68</v>
      </c>
      <c r="B2593" t="s">
        <v>5</v>
      </c>
      <c r="C2593" s="73">
        <v>2021</v>
      </c>
      <c r="D2593" s="73">
        <v>5</v>
      </c>
      <c r="E2593">
        <v>18</v>
      </c>
    </row>
    <row r="2594" spans="1:5" x14ac:dyDescent="0.25">
      <c r="A2594" t="s">
        <v>10</v>
      </c>
      <c r="B2594" t="s">
        <v>5</v>
      </c>
      <c r="C2594" s="73">
        <v>2021</v>
      </c>
      <c r="D2594" s="73">
        <v>5</v>
      </c>
      <c r="E2594">
        <v>24</v>
      </c>
    </row>
    <row r="2595" spans="1:5" x14ac:dyDescent="0.25">
      <c r="A2595" t="s">
        <v>69</v>
      </c>
      <c r="B2595" t="s">
        <v>5</v>
      </c>
      <c r="C2595" s="73">
        <v>2021</v>
      </c>
      <c r="D2595" s="73">
        <v>5</v>
      </c>
      <c r="E2595">
        <v>12</v>
      </c>
    </row>
    <row r="2596" spans="1:5" x14ac:dyDescent="0.25">
      <c r="A2596" t="s">
        <v>70</v>
      </c>
      <c r="B2596" t="s">
        <v>5</v>
      </c>
      <c r="C2596" s="73">
        <v>2021</v>
      </c>
      <c r="D2596" s="73">
        <v>5</v>
      </c>
      <c r="E2596">
        <v>97</v>
      </c>
    </row>
    <row r="2597" spans="1:5" x14ac:dyDescent="0.25">
      <c r="A2597" t="s">
        <v>71</v>
      </c>
      <c r="B2597" t="s">
        <v>5</v>
      </c>
      <c r="C2597" s="73">
        <v>2021</v>
      </c>
      <c r="D2597" s="73">
        <v>5</v>
      </c>
      <c r="E2597">
        <v>65</v>
      </c>
    </row>
    <row r="2598" spans="1:5" x14ac:dyDescent="0.25">
      <c r="A2598" t="s">
        <v>74</v>
      </c>
      <c r="B2598" t="s">
        <v>5</v>
      </c>
      <c r="C2598" s="73">
        <v>2021</v>
      </c>
      <c r="D2598" s="73">
        <v>5</v>
      </c>
      <c r="E2598">
        <v>34</v>
      </c>
    </row>
    <row r="2599" spans="1:5" x14ac:dyDescent="0.25">
      <c r="A2599" t="s">
        <v>75</v>
      </c>
      <c r="B2599" t="s">
        <v>5</v>
      </c>
      <c r="C2599" s="73">
        <v>2021</v>
      </c>
      <c r="D2599" s="73">
        <v>5</v>
      </c>
      <c r="E2599">
        <v>7</v>
      </c>
    </row>
    <row r="2600" spans="1:5" x14ac:dyDescent="0.25">
      <c r="A2600" t="s">
        <v>76</v>
      </c>
      <c r="B2600" t="s">
        <v>5</v>
      </c>
      <c r="C2600" s="73">
        <v>2021</v>
      </c>
      <c r="D2600" s="73">
        <v>5</v>
      </c>
      <c r="E2600">
        <v>4</v>
      </c>
    </row>
    <row r="2601" spans="1:5" x14ac:dyDescent="0.25">
      <c r="A2601" t="s">
        <v>11</v>
      </c>
      <c r="B2601" t="s">
        <v>5</v>
      </c>
      <c r="C2601" s="73">
        <v>2021</v>
      </c>
      <c r="D2601" s="73">
        <v>5</v>
      </c>
      <c r="E2601">
        <v>42</v>
      </c>
    </row>
    <row r="2602" spans="1:5" x14ac:dyDescent="0.25">
      <c r="A2602" t="s">
        <v>78</v>
      </c>
      <c r="B2602" t="s">
        <v>5</v>
      </c>
      <c r="C2602" s="73">
        <v>2021</v>
      </c>
      <c r="D2602" s="73">
        <v>5</v>
      </c>
      <c r="E2602">
        <v>0</v>
      </c>
    </row>
    <row r="2603" spans="1:5" x14ac:dyDescent="0.25">
      <c r="A2603" t="s">
        <v>2</v>
      </c>
      <c r="B2603" t="s">
        <v>5</v>
      </c>
      <c r="C2603" s="73">
        <v>2021</v>
      </c>
      <c r="D2603" s="73">
        <v>5</v>
      </c>
      <c r="E2603">
        <v>56</v>
      </c>
    </row>
    <row r="2604" spans="1:5" x14ac:dyDescent="0.25">
      <c r="A2604" t="s">
        <v>12</v>
      </c>
      <c r="B2604" t="s">
        <v>5</v>
      </c>
      <c r="C2604" s="73">
        <v>2021</v>
      </c>
      <c r="D2604" s="73">
        <v>5</v>
      </c>
      <c r="E2604">
        <v>45</v>
      </c>
    </row>
    <row r="2605" spans="1:5" x14ac:dyDescent="0.25">
      <c r="A2605" t="s">
        <v>79</v>
      </c>
      <c r="B2605" t="s">
        <v>5</v>
      </c>
      <c r="C2605" s="73">
        <v>2021</v>
      </c>
      <c r="D2605" s="73">
        <v>5</v>
      </c>
      <c r="E2605">
        <v>53</v>
      </c>
    </row>
    <row r="2606" spans="1:5" x14ac:dyDescent="0.25">
      <c r="A2606" t="s">
        <v>80</v>
      </c>
      <c r="B2606" t="s">
        <v>5</v>
      </c>
      <c r="C2606" s="73">
        <v>2021</v>
      </c>
      <c r="D2606" s="73">
        <v>5</v>
      </c>
      <c r="E2606">
        <v>3</v>
      </c>
    </row>
    <row r="2607" spans="1:5" x14ac:dyDescent="0.25">
      <c r="A2607" t="s">
        <v>81</v>
      </c>
      <c r="B2607" t="s">
        <v>5</v>
      </c>
      <c r="C2607" s="73">
        <v>2021</v>
      </c>
      <c r="D2607" s="73">
        <v>5</v>
      </c>
      <c r="E2607">
        <v>19</v>
      </c>
    </row>
    <row r="2608" spans="1:5" x14ac:dyDescent="0.25">
      <c r="A2608" t="s">
        <v>82</v>
      </c>
      <c r="B2608" t="s">
        <v>5</v>
      </c>
      <c r="C2608" s="73">
        <v>2021</v>
      </c>
      <c r="D2608" s="73">
        <v>5</v>
      </c>
      <c r="E2608">
        <v>57</v>
      </c>
    </row>
    <row r="2609" spans="1:5" x14ac:dyDescent="0.25">
      <c r="A2609" t="s">
        <v>0</v>
      </c>
      <c r="B2609" t="s">
        <v>5</v>
      </c>
      <c r="C2609" s="73">
        <v>2021</v>
      </c>
      <c r="D2609" s="73">
        <v>5</v>
      </c>
      <c r="E2609">
        <v>43</v>
      </c>
    </row>
    <row r="2610" spans="1:5" x14ac:dyDescent="0.25">
      <c r="A2610" t="s">
        <v>83</v>
      </c>
      <c r="B2610" t="s">
        <v>5</v>
      </c>
      <c r="C2610" s="73">
        <v>2021</v>
      </c>
      <c r="D2610" s="73">
        <v>5</v>
      </c>
      <c r="E2610">
        <v>12</v>
      </c>
    </row>
    <row r="2611" spans="1:5" x14ac:dyDescent="0.25">
      <c r="A2611" t="s">
        <v>84</v>
      </c>
      <c r="B2611" t="s">
        <v>5</v>
      </c>
      <c r="C2611" s="73">
        <v>2021</v>
      </c>
      <c r="D2611" s="73">
        <v>5</v>
      </c>
      <c r="E2611">
        <v>26</v>
      </c>
    </row>
    <row r="2612" spans="1:5" x14ac:dyDescent="0.25">
      <c r="A2612" t="s">
        <v>4</v>
      </c>
      <c r="B2612" t="s">
        <v>5</v>
      </c>
      <c r="C2612" s="73">
        <v>2021</v>
      </c>
      <c r="D2612" s="73">
        <v>5</v>
      </c>
      <c r="E2612">
        <v>26</v>
      </c>
    </row>
    <row r="2613" spans="1:5" x14ac:dyDescent="0.25">
      <c r="A2613" t="s">
        <v>85</v>
      </c>
      <c r="B2613" t="s">
        <v>5</v>
      </c>
      <c r="C2613" s="73">
        <v>2021</v>
      </c>
      <c r="D2613" s="73">
        <v>5</v>
      </c>
      <c r="E2613">
        <v>10</v>
      </c>
    </row>
    <row r="2614" spans="1:5" x14ac:dyDescent="0.25">
      <c r="A2614" t="s">
        <v>86</v>
      </c>
      <c r="B2614" t="s">
        <v>5</v>
      </c>
      <c r="C2614" s="73">
        <v>2021</v>
      </c>
      <c r="D2614" s="73">
        <v>5</v>
      </c>
      <c r="E2614">
        <v>92</v>
      </c>
    </row>
    <row r="2615" spans="1:5" x14ac:dyDescent="0.25">
      <c r="A2615" t="s">
        <v>87</v>
      </c>
      <c r="B2615" t="s">
        <v>5</v>
      </c>
      <c r="C2615" s="73">
        <v>2021</v>
      </c>
      <c r="D2615" s="73">
        <v>5</v>
      </c>
      <c r="E2615">
        <v>14</v>
      </c>
    </row>
    <row r="2616" spans="1:5" x14ac:dyDescent="0.25">
      <c r="A2616" t="s">
        <v>88</v>
      </c>
      <c r="B2616" t="s">
        <v>5</v>
      </c>
      <c r="C2616" s="73">
        <v>2021</v>
      </c>
      <c r="D2616" s="73">
        <v>5</v>
      </c>
      <c r="E2616">
        <v>63</v>
      </c>
    </row>
    <row r="2617" spans="1:5" x14ac:dyDescent="0.25">
      <c r="A2617" t="s">
        <v>89</v>
      </c>
      <c r="B2617" t="s">
        <v>5</v>
      </c>
      <c r="C2617" s="73">
        <v>2021</v>
      </c>
      <c r="D2617" s="73">
        <v>5</v>
      </c>
      <c r="E2617">
        <v>53</v>
      </c>
    </row>
    <row r="2618" spans="1:5" x14ac:dyDescent="0.25">
      <c r="A2618" t="s">
        <v>90</v>
      </c>
      <c r="B2618" t="s">
        <v>5</v>
      </c>
      <c r="C2618" s="73">
        <v>2021</v>
      </c>
      <c r="D2618" s="73">
        <v>5</v>
      </c>
      <c r="E2618">
        <v>45</v>
      </c>
    </row>
    <row r="2619" spans="1:5" x14ac:dyDescent="0.25">
      <c r="A2619" t="s">
        <v>91</v>
      </c>
      <c r="B2619" t="s">
        <v>5</v>
      </c>
      <c r="C2619" s="73">
        <v>2021</v>
      </c>
      <c r="D2619" s="73">
        <v>5</v>
      </c>
      <c r="E2619">
        <v>45</v>
      </c>
    </row>
    <row r="2620" spans="1:5" x14ac:dyDescent="0.25">
      <c r="A2620" t="s">
        <v>158</v>
      </c>
      <c r="B2620" t="s">
        <v>5</v>
      </c>
      <c r="C2620" s="73">
        <v>2021</v>
      </c>
      <c r="D2620" s="73">
        <v>6</v>
      </c>
      <c r="E2620">
        <v>78</v>
      </c>
    </row>
    <row r="2621" spans="1:5" x14ac:dyDescent="0.25">
      <c r="A2621" t="s">
        <v>15</v>
      </c>
      <c r="B2621" t="s">
        <v>5</v>
      </c>
      <c r="C2621" s="73">
        <v>2021</v>
      </c>
      <c r="D2621" s="73">
        <v>6</v>
      </c>
      <c r="E2621">
        <v>0</v>
      </c>
    </row>
    <row r="2622" spans="1:5" x14ac:dyDescent="0.25">
      <c r="A2622" t="s">
        <v>16</v>
      </c>
      <c r="B2622" t="s">
        <v>5</v>
      </c>
      <c r="C2622" s="73">
        <v>2021</v>
      </c>
      <c r="D2622" s="73">
        <v>6</v>
      </c>
      <c r="E2622">
        <v>38</v>
      </c>
    </row>
    <row r="2623" spans="1:5" x14ac:dyDescent="0.25">
      <c r="A2623" t="s">
        <v>17</v>
      </c>
      <c r="B2623" t="s">
        <v>5</v>
      </c>
      <c r="C2623" s="73">
        <v>2021</v>
      </c>
      <c r="D2623" s="73">
        <v>6</v>
      </c>
      <c r="E2623">
        <v>0</v>
      </c>
    </row>
    <row r="2624" spans="1:5" x14ac:dyDescent="0.25">
      <c r="A2624" t="s">
        <v>18</v>
      </c>
      <c r="B2624" t="s">
        <v>5</v>
      </c>
      <c r="C2624" s="73">
        <v>2021</v>
      </c>
      <c r="D2624" s="73">
        <v>6</v>
      </c>
      <c r="E2624">
        <v>56</v>
      </c>
    </row>
    <row r="2625" spans="1:5" x14ac:dyDescent="0.25">
      <c r="A2625" t="s">
        <v>9</v>
      </c>
      <c r="B2625" t="s">
        <v>5</v>
      </c>
      <c r="C2625" s="73">
        <v>2021</v>
      </c>
      <c r="D2625" s="73">
        <v>6</v>
      </c>
      <c r="E2625">
        <v>29</v>
      </c>
    </row>
    <row r="2626" spans="1:5" x14ac:dyDescent="0.25">
      <c r="A2626" t="s">
        <v>19</v>
      </c>
      <c r="B2626" t="s">
        <v>5</v>
      </c>
      <c r="C2626" s="73">
        <v>2021</v>
      </c>
      <c r="D2626" s="73">
        <v>6</v>
      </c>
      <c r="E2626">
        <v>90</v>
      </c>
    </row>
    <row r="2627" spans="1:5" x14ac:dyDescent="0.25">
      <c r="A2627" t="s">
        <v>20</v>
      </c>
      <c r="B2627" t="s">
        <v>5</v>
      </c>
      <c r="C2627" s="73">
        <v>2021</v>
      </c>
      <c r="D2627" s="73">
        <v>6</v>
      </c>
      <c r="E2627">
        <v>92</v>
      </c>
    </row>
    <row r="2628" spans="1:5" x14ac:dyDescent="0.25">
      <c r="A2628" t="s">
        <v>21</v>
      </c>
      <c r="B2628" t="s">
        <v>5</v>
      </c>
      <c r="C2628" s="73">
        <v>2021</v>
      </c>
      <c r="D2628" s="73">
        <v>6</v>
      </c>
      <c r="E2628">
        <v>8</v>
      </c>
    </row>
    <row r="2629" spans="1:5" x14ac:dyDescent="0.25">
      <c r="A2629" t="s">
        <v>22</v>
      </c>
      <c r="B2629" t="s">
        <v>5</v>
      </c>
      <c r="C2629" s="73">
        <v>2021</v>
      </c>
      <c r="D2629" s="73">
        <v>6</v>
      </c>
      <c r="E2629">
        <v>0</v>
      </c>
    </row>
    <row r="2630" spans="1:5" x14ac:dyDescent="0.25">
      <c r="A2630" t="s">
        <v>23</v>
      </c>
      <c r="B2630" t="s">
        <v>5</v>
      </c>
      <c r="C2630" s="73">
        <v>2021</v>
      </c>
      <c r="D2630" s="73">
        <v>6</v>
      </c>
      <c r="E2630">
        <v>34</v>
      </c>
    </row>
    <row r="2631" spans="1:5" x14ac:dyDescent="0.25">
      <c r="A2631" t="s">
        <v>1</v>
      </c>
      <c r="B2631" t="s">
        <v>5</v>
      </c>
      <c r="C2631" s="73">
        <v>2021</v>
      </c>
      <c r="D2631" s="73">
        <v>6</v>
      </c>
      <c r="E2631">
        <v>34</v>
      </c>
    </row>
    <row r="2632" spans="1:5" x14ac:dyDescent="0.25">
      <c r="A2632" t="s">
        <v>24</v>
      </c>
      <c r="B2632" t="s">
        <v>5</v>
      </c>
      <c r="C2632" s="73">
        <v>2021</v>
      </c>
      <c r="D2632" s="73">
        <v>6</v>
      </c>
      <c r="E2632">
        <v>9</v>
      </c>
    </row>
    <row r="2633" spans="1:5" x14ac:dyDescent="0.25">
      <c r="A2633" t="s">
        <v>67</v>
      </c>
      <c r="B2633" t="s">
        <v>5</v>
      </c>
      <c r="C2633" s="73">
        <v>2021</v>
      </c>
      <c r="D2633" s="73">
        <v>6</v>
      </c>
      <c r="E2633">
        <v>50</v>
      </c>
    </row>
    <row r="2634" spans="1:5" x14ac:dyDescent="0.25">
      <c r="A2634" t="s">
        <v>3</v>
      </c>
      <c r="B2634" t="s">
        <v>5</v>
      </c>
      <c r="C2634" s="73">
        <v>2021</v>
      </c>
      <c r="D2634" s="73">
        <v>6</v>
      </c>
      <c r="E2634">
        <v>37</v>
      </c>
    </row>
    <row r="2635" spans="1:5" x14ac:dyDescent="0.25">
      <c r="A2635" t="s">
        <v>68</v>
      </c>
      <c r="B2635" t="s">
        <v>5</v>
      </c>
      <c r="C2635" s="73">
        <v>2021</v>
      </c>
      <c r="D2635" s="73">
        <v>6</v>
      </c>
      <c r="E2635">
        <v>35</v>
      </c>
    </row>
    <row r="2636" spans="1:5" x14ac:dyDescent="0.25">
      <c r="A2636" t="s">
        <v>10</v>
      </c>
      <c r="B2636" t="s">
        <v>5</v>
      </c>
      <c r="C2636" s="73">
        <v>2021</v>
      </c>
      <c r="D2636" s="73">
        <v>6</v>
      </c>
      <c r="E2636">
        <v>30</v>
      </c>
    </row>
    <row r="2637" spans="1:5" x14ac:dyDescent="0.25">
      <c r="A2637" t="s">
        <v>69</v>
      </c>
      <c r="B2637" t="s">
        <v>5</v>
      </c>
      <c r="C2637" s="73">
        <v>2021</v>
      </c>
      <c r="D2637" s="73">
        <v>6</v>
      </c>
      <c r="E2637">
        <v>16</v>
      </c>
    </row>
    <row r="2638" spans="1:5" x14ac:dyDescent="0.25">
      <c r="A2638" t="s">
        <v>70</v>
      </c>
      <c r="B2638" t="s">
        <v>5</v>
      </c>
      <c r="C2638" s="73">
        <v>2021</v>
      </c>
      <c r="D2638" s="73">
        <v>6</v>
      </c>
      <c r="E2638">
        <v>70</v>
      </c>
    </row>
    <row r="2639" spans="1:5" x14ac:dyDescent="0.25">
      <c r="A2639" t="s">
        <v>71</v>
      </c>
      <c r="B2639" t="s">
        <v>5</v>
      </c>
      <c r="C2639" s="73">
        <v>2021</v>
      </c>
      <c r="D2639" s="73">
        <v>6</v>
      </c>
      <c r="E2639">
        <v>86</v>
      </c>
    </row>
    <row r="2640" spans="1:5" x14ac:dyDescent="0.25">
      <c r="A2640" t="s">
        <v>74</v>
      </c>
      <c r="B2640" t="s">
        <v>5</v>
      </c>
      <c r="C2640" s="73">
        <v>2021</v>
      </c>
      <c r="D2640" s="73">
        <v>6</v>
      </c>
      <c r="E2640">
        <v>27</v>
      </c>
    </row>
    <row r="2641" spans="1:5" x14ac:dyDescent="0.25">
      <c r="A2641" t="s">
        <v>75</v>
      </c>
      <c r="B2641" t="s">
        <v>5</v>
      </c>
      <c r="C2641" s="73">
        <v>2021</v>
      </c>
      <c r="D2641" s="73">
        <v>6</v>
      </c>
      <c r="E2641">
        <v>13</v>
      </c>
    </row>
    <row r="2642" spans="1:5" x14ac:dyDescent="0.25">
      <c r="A2642" t="s">
        <v>76</v>
      </c>
      <c r="B2642" t="s">
        <v>5</v>
      </c>
      <c r="C2642" s="73">
        <v>2021</v>
      </c>
      <c r="D2642" s="73">
        <v>6</v>
      </c>
      <c r="E2642">
        <v>5</v>
      </c>
    </row>
    <row r="2643" spans="1:5" x14ac:dyDescent="0.25">
      <c r="A2643" t="s">
        <v>11</v>
      </c>
      <c r="B2643" t="s">
        <v>5</v>
      </c>
      <c r="C2643" s="73">
        <v>2021</v>
      </c>
      <c r="D2643" s="73">
        <v>6</v>
      </c>
      <c r="E2643">
        <v>49</v>
      </c>
    </row>
    <row r="2644" spans="1:5" x14ac:dyDescent="0.25">
      <c r="A2644" t="s">
        <v>78</v>
      </c>
      <c r="B2644" t="s">
        <v>5</v>
      </c>
      <c r="C2644" s="73">
        <v>2021</v>
      </c>
      <c r="D2644" s="73">
        <v>6</v>
      </c>
      <c r="E2644">
        <v>83</v>
      </c>
    </row>
    <row r="2645" spans="1:5" x14ac:dyDescent="0.25">
      <c r="A2645" t="s">
        <v>2</v>
      </c>
      <c r="B2645" t="s">
        <v>5</v>
      </c>
      <c r="C2645" s="73">
        <v>2021</v>
      </c>
      <c r="D2645" s="73">
        <v>6</v>
      </c>
      <c r="E2645">
        <v>81</v>
      </c>
    </row>
    <row r="2646" spans="1:5" x14ac:dyDescent="0.25">
      <c r="A2646" t="s">
        <v>12</v>
      </c>
      <c r="B2646" t="s">
        <v>5</v>
      </c>
      <c r="C2646" s="73">
        <v>2021</v>
      </c>
      <c r="D2646" s="73">
        <v>6</v>
      </c>
      <c r="E2646">
        <v>50</v>
      </c>
    </row>
    <row r="2647" spans="1:5" x14ac:dyDescent="0.25">
      <c r="A2647" t="s">
        <v>79</v>
      </c>
      <c r="B2647" t="s">
        <v>5</v>
      </c>
      <c r="C2647" s="73">
        <v>2021</v>
      </c>
      <c r="D2647" s="73">
        <v>6</v>
      </c>
      <c r="E2647">
        <v>79</v>
      </c>
    </row>
    <row r="2648" spans="1:5" x14ac:dyDescent="0.25">
      <c r="A2648" t="s">
        <v>80</v>
      </c>
      <c r="B2648" t="s">
        <v>5</v>
      </c>
      <c r="C2648" s="73">
        <v>2021</v>
      </c>
      <c r="D2648" s="73">
        <v>6</v>
      </c>
      <c r="E2648">
        <v>10</v>
      </c>
    </row>
    <row r="2649" spans="1:5" x14ac:dyDescent="0.25">
      <c r="A2649" t="s">
        <v>81</v>
      </c>
      <c r="B2649" t="s">
        <v>5</v>
      </c>
      <c r="C2649" s="73">
        <v>2021</v>
      </c>
      <c r="D2649" s="73">
        <v>6</v>
      </c>
      <c r="E2649">
        <v>17</v>
      </c>
    </row>
    <row r="2650" spans="1:5" x14ac:dyDescent="0.25">
      <c r="A2650" t="s">
        <v>82</v>
      </c>
      <c r="B2650" t="s">
        <v>5</v>
      </c>
      <c r="C2650" s="73">
        <v>2021</v>
      </c>
      <c r="D2650" s="73">
        <v>6</v>
      </c>
      <c r="E2650">
        <v>58</v>
      </c>
    </row>
    <row r="2651" spans="1:5" x14ac:dyDescent="0.25">
      <c r="A2651" t="s">
        <v>0</v>
      </c>
      <c r="B2651" t="s">
        <v>5</v>
      </c>
      <c r="C2651" s="73">
        <v>2021</v>
      </c>
      <c r="D2651" s="73">
        <v>6</v>
      </c>
      <c r="E2651">
        <v>34</v>
      </c>
    </row>
    <row r="2652" spans="1:5" x14ac:dyDescent="0.25">
      <c r="A2652" t="s">
        <v>83</v>
      </c>
      <c r="B2652" t="s">
        <v>5</v>
      </c>
      <c r="C2652" s="73">
        <v>2021</v>
      </c>
      <c r="D2652" s="73">
        <v>6</v>
      </c>
      <c r="E2652">
        <v>13</v>
      </c>
    </row>
    <row r="2653" spans="1:5" x14ac:dyDescent="0.25">
      <c r="A2653" t="s">
        <v>84</v>
      </c>
      <c r="B2653" t="s">
        <v>5</v>
      </c>
      <c r="C2653" s="73">
        <v>2021</v>
      </c>
      <c r="D2653" s="73">
        <v>6</v>
      </c>
      <c r="E2653">
        <v>27</v>
      </c>
    </row>
    <row r="2654" spans="1:5" x14ac:dyDescent="0.25">
      <c r="A2654" t="s">
        <v>4</v>
      </c>
      <c r="B2654" t="s">
        <v>5</v>
      </c>
      <c r="C2654" s="73">
        <v>2021</v>
      </c>
      <c r="D2654" s="73">
        <v>6</v>
      </c>
      <c r="E2654">
        <v>48</v>
      </c>
    </row>
    <row r="2655" spans="1:5" x14ac:dyDescent="0.25">
      <c r="A2655" t="s">
        <v>85</v>
      </c>
      <c r="B2655" t="s">
        <v>5</v>
      </c>
      <c r="C2655" s="73">
        <v>2021</v>
      </c>
      <c r="D2655" s="73">
        <v>6</v>
      </c>
      <c r="E2655">
        <v>20</v>
      </c>
    </row>
    <row r="2656" spans="1:5" x14ac:dyDescent="0.25">
      <c r="A2656" t="s">
        <v>86</v>
      </c>
      <c r="B2656" t="s">
        <v>5</v>
      </c>
      <c r="C2656" s="73">
        <v>2021</v>
      </c>
      <c r="D2656" s="73">
        <v>6</v>
      </c>
      <c r="E2656">
        <v>82</v>
      </c>
    </row>
    <row r="2657" spans="1:5" x14ac:dyDescent="0.25">
      <c r="A2657" t="s">
        <v>87</v>
      </c>
      <c r="B2657" t="s">
        <v>5</v>
      </c>
      <c r="C2657" s="73">
        <v>2021</v>
      </c>
      <c r="D2657" s="73">
        <v>6</v>
      </c>
      <c r="E2657">
        <v>13</v>
      </c>
    </row>
    <row r="2658" spans="1:5" x14ac:dyDescent="0.25">
      <c r="A2658" t="s">
        <v>88</v>
      </c>
      <c r="B2658" t="s">
        <v>5</v>
      </c>
      <c r="C2658" s="73">
        <v>2021</v>
      </c>
      <c r="D2658" s="73">
        <v>6</v>
      </c>
      <c r="E2658">
        <v>69</v>
      </c>
    </row>
    <row r="2659" spans="1:5" x14ac:dyDescent="0.25">
      <c r="A2659" t="s">
        <v>89</v>
      </c>
      <c r="B2659" t="s">
        <v>5</v>
      </c>
      <c r="C2659" s="73">
        <v>2021</v>
      </c>
      <c r="D2659" s="73">
        <v>6</v>
      </c>
      <c r="E2659">
        <v>51</v>
      </c>
    </row>
    <row r="2660" spans="1:5" x14ac:dyDescent="0.25">
      <c r="A2660" t="s">
        <v>90</v>
      </c>
      <c r="B2660" t="s">
        <v>5</v>
      </c>
      <c r="C2660" s="73">
        <v>2021</v>
      </c>
      <c r="D2660" s="73">
        <v>6</v>
      </c>
      <c r="E2660">
        <v>35</v>
      </c>
    </row>
    <row r="2661" spans="1:5" x14ac:dyDescent="0.25">
      <c r="A2661" t="s">
        <v>91</v>
      </c>
      <c r="B2661" t="s">
        <v>5</v>
      </c>
      <c r="C2661" s="73">
        <v>2021</v>
      </c>
      <c r="D2661" s="73">
        <v>6</v>
      </c>
      <c r="E2661">
        <v>70</v>
      </c>
    </row>
    <row r="2662" spans="1:5" x14ac:dyDescent="0.25">
      <c r="A2662" t="s">
        <v>158</v>
      </c>
      <c r="B2662" t="s">
        <v>5</v>
      </c>
      <c r="C2662" s="73">
        <v>2021</v>
      </c>
      <c r="D2662" s="73">
        <v>7</v>
      </c>
      <c r="E2662">
        <v>68</v>
      </c>
    </row>
    <row r="2663" spans="1:5" x14ac:dyDescent="0.25">
      <c r="A2663" t="s">
        <v>15</v>
      </c>
      <c r="B2663" t="s">
        <v>5</v>
      </c>
      <c r="C2663" s="73">
        <v>2021</v>
      </c>
      <c r="D2663" s="73">
        <v>7</v>
      </c>
      <c r="E2663">
        <v>0</v>
      </c>
    </row>
    <row r="2664" spans="1:5" x14ac:dyDescent="0.25">
      <c r="A2664" t="s">
        <v>16</v>
      </c>
      <c r="B2664" t="s">
        <v>5</v>
      </c>
      <c r="C2664" s="73">
        <v>2021</v>
      </c>
      <c r="D2664" s="73">
        <v>7</v>
      </c>
      <c r="E2664">
        <v>43</v>
      </c>
    </row>
    <row r="2665" spans="1:5" x14ac:dyDescent="0.25">
      <c r="A2665" t="s">
        <v>17</v>
      </c>
      <c r="B2665" t="s">
        <v>5</v>
      </c>
      <c r="C2665" s="73">
        <v>2021</v>
      </c>
      <c r="D2665" s="73">
        <v>7</v>
      </c>
      <c r="E2665">
        <v>0</v>
      </c>
    </row>
    <row r="2666" spans="1:5" x14ac:dyDescent="0.25">
      <c r="A2666" t="s">
        <v>18</v>
      </c>
      <c r="B2666" t="s">
        <v>5</v>
      </c>
      <c r="C2666" s="73">
        <v>2021</v>
      </c>
      <c r="D2666" s="73">
        <v>7</v>
      </c>
      <c r="E2666">
        <v>50</v>
      </c>
    </row>
    <row r="2667" spans="1:5" x14ac:dyDescent="0.25">
      <c r="A2667" t="s">
        <v>9</v>
      </c>
      <c r="B2667" t="s">
        <v>5</v>
      </c>
      <c r="C2667" s="73">
        <v>2021</v>
      </c>
      <c r="D2667" s="73">
        <v>7</v>
      </c>
      <c r="E2667">
        <v>31</v>
      </c>
    </row>
    <row r="2668" spans="1:5" x14ac:dyDescent="0.25">
      <c r="A2668" t="s">
        <v>19</v>
      </c>
      <c r="B2668" t="s">
        <v>5</v>
      </c>
      <c r="C2668" s="73">
        <v>2021</v>
      </c>
      <c r="D2668" s="73">
        <v>7</v>
      </c>
      <c r="E2668">
        <v>92</v>
      </c>
    </row>
    <row r="2669" spans="1:5" x14ac:dyDescent="0.25">
      <c r="A2669" t="s">
        <v>20</v>
      </c>
      <c r="B2669" t="s">
        <v>5</v>
      </c>
      <c r="C2669" s="73">
        <v>2021</v>
      </c>
      <c r="D2669" s="73">
        <v>7</v>
      </c>
      <c r="E2669">
        <v>84</v>
      </c>
    </row>
    <row r="2670" spans="1:5" x14ac:dyDescent="0.25">
      <c r="A2670" t="s">
        <v>21</v>
      </c>
      <c r="B2670" t="s">
        <v>5</v>
      </c>
      <c r="C2670" s="73">
        <v>2021</v>
      </c>
      <c r="D2670" s="73">
        <v>7</v>
      </c>
      <c r="E2670">
        <v>5</v>
      </c>
    </row>
    <row r="2671" spans="1:5" x14ac:dyDescent="0.25">
      <c r="A2671" t="s">
        <v>22</v>
      </c>
      <c r="B2671" t="s">
        <v>5</v>
      </c>
      <c r="C2671" s="73">
        <v>2021</v>
      </c>
      <c r="D2671" s="73">
        <v>7</v>
      </c>
      <c r="E2671">
        <v>22</v>
      </c>
    </row>
    <row r="2672" spans="1:5" x14ac:dyDescent="0.25">
      <c r="A2672" t="s">
        <v>23</v>
      </c>
      <c r="B2672" t="s">
        <v>5</v>
      </c>
      <c r="C2672" s="73">
        <v>2021</v>
      </c>
      <c r="D2672" s="73">
        <v>7</v>
      </c>
      <c r="E2672">
        <v>52</v>
      </c>
    </row>
    <row r="2673" spans="1:5" x14ac:dyDescent="0.25">
      <c r="A2673" t="s">
        <v>1</v>
      </c>
      <c r="B2673" t="s">
        <v>5</v>
      </c>
      <c r="C2673" s="73">
        <v>2021</v>
      </c>
      <c r="D2673" s="73">
        <v>7</v>
      </c>
      <c r="E2673">
        <v>33</v>
      </c>
    </row>
    <row r="2674" spans="1:5" x14ac:dyDescent="0.25">
      <c r="A2674" t="s">
        <v>24</v>
      </c>
      <c r="B2674" t="s">
        <v>5</v>
      </c>
      <c r="C2674" s="73">
        <v>2021</v>
      </c>
      <c r="D2674" s="73">
        <v>7</v>
      </c>
      <c r="E2674">
        <v>9</v>
      </c>
    </row>
    <row r="2675" spans="1:5" x14ac:dyDescent="0.25">
      <c r="A2675" t="s">
        <v>67</v>
      </c>
      <c r="B2675" t="s">
        <v>5</v>
      </c>
      <c r="C2675" s="73">
        <v>2021</v>
      </c>
      <c r="D2675" s="73">
        <v>7</v>
      </c>
      <c r="E2675">
        <v>27</v>
      </c>
    </row>
    <row r="2676" spans="1:5" x14ac:dyDescent="0.25">
      <c r="A2676" t="s">
        <v>3</v>
      </c>
      <c r="B2676" t="s">
        <v>5</v>
      </c>
      <c r="C2676" s="73">
        <v>2021</v>
      </c>
      <c r="D2676" s="73">
        <v>7</v>
      </c>
      <c r="E2676">
        <v>39</v>
      </c>
    </row>
    <row r="2677" spans="1:5" x14ac:dyDescent="0.25">
      <c r="A2677" t="s">
        <v>68</v>
      </c>
      <c r="B2677" t="s">
        <v>5</v>
      </c>
      <c r="C2677" s="73">
        <v>2021</v>
      </c>
      <c r="D2677" s="73">
        <v>7</v>
      </c>
      <c r="E2677">
        <v>10</v>
      </c>
    </row>
    <row r="2678" spans="1:5" x14ac:dyDescent="0.25">
      <c r="A2678" t="s">
        <v>10</v>
      </c>
      <c r="B2678" t="s">
        <v>5</v>
      </c>
      <c r="C2678" s="73">
        <v>2021</v>
      </c>
      <c r="D2678" s="73">
        <v>7</v>
      </c>
      <c r="E2678">
        <v>30</v>
      </c>
    </row>
    <row r="2679" spans="1:5" x14ac:dyDescent="0.25">
      <c r="A2679" t="s">
        <v>69</v>
      </c>
      <c r="B2679" t="s">
        <v>5</v>
      </c>
      <c r="C2679" s="73">
        <v>2021</v>
      </c>
      <c r="D2679" s="73">
        <v>7</v>
      </c>
      <c r="E2679">
        <v>13</v>
      </c>
    </row>
    <row r="2680" spans="1:5" x14ac:dyDescent="0.25">
      <c r="A2680" t="s">
        <v>70</v>
      </c>
      <c r="B2680" t="s">
        <v>5</v>
      </c>
      <c r="C2680" s="73">
        <v>2021</v>
      </c>
      <c r="D2680" s="73">
        <v>7</v>
      </c>
      <c r="E2680">
        <v>79</v>
      </c>
    </row>
    <row r="2681" spans="1:5" x14ac:dyDescent="0.25">
      <c r="A2681" t="s">
        <v>71</v>
      </c>
      <c r="B2681" t="s">
        <v>5</v>
      </c>
      <c r="C2681" s="73">
        <v>2021</v>
      </c>
      <c r="D2681" s="73">
        <v>7</v>
      </c>
      <c r="E2681">
        <v>71</v>
      </c>
    </row>
    <row r="2682" spans="1:5" x14ac:dyDescent="0.25">
      <c r="A2682" t="s">
        <v>74</v>
      </c>
      <c r="B2682" t="s">
        <v>5</v>
      </c>
      <c r="C2682" s="73">
        <v>2021</v>
      </c>
      <c r="D2682" s="73">
        <v>7</v>
      </c>
      <c r="E2682">
        <v>44</v>
      </c>
    </row>
    <row r="2683" spans="1:5" x14ac:dyDescent="0.25">
      <c r="A2683" t="s">
        <v>75</v>
      </c>
      <c r="B2683" t="s">
        <v>5</v>
      </c>
      <c r="C2683" s="73">
        <v>2021</v>
      </c>
      <c r="D2683" s="73">
        <v>7</v>
      </c>
      <c r="E2683">
        <v>21</v>
      </c>
    </row>
    <row r="2684" spans="1:5" x14ac:dyDescent="0.25">
      <c r="A2684" t="s">
        <v>76</v>
      </c>
      <c r="B2684" t="s">
        <v>5</v>
      </c>
      <c r="C2684" s="73">
        <v>2021</v>
      </c>
      <c r="D2684" s="73">
        <v>7</v>
      </c>
      <c r="E2684">
        <v>6</v>
      </c>
    </row>
    <row r="2685" spans="1:5" x14ac:dyDescent="0.25">
      <c r="A2685" t="s">
        <v>11</v>
      </c>
      <c r="B2685" t="s">
        <v>5</v>
      </c>
      <c r="C2685" s="73">
        <v>2021</v>
      </c>
      <c r="D2685" s="73">
        <v>7</v>
      </c>
      <c r="E2685">
        <v>49</v>
      </c>
    </row>
    <row r="2686" spans="1:5" x14ac:dyDescent="0.25">
      <c r="A2686" t="s">
        <v>78</v>
      </c>
      <c r="B2686" t="s">
        <v>5</v>
      </c>
      <c r="C2686" s="73">
        <v>2021</v>
      </c>
      <c r="D2686" s="73">
        <v>7</v>
      </c>
      <c r="E2686">
        <v>36</v>
      </c>
    </row>
    <row r="2687" spans="1:5" x14ac:dyDescent="0.25">
      <c r="A2687" t="s">
        <v>2</v>
      </c>
      <c r="B2687" t="s">
        <v>5</v>
      </c>
      <c r="C2687" s="73">
        <v>2021</v>
      </c>
      <c r="D2687" s="73">
        <v>7</v>
      </c>
      <c r="E2687">
        <v>67</v>
      </c>
    </row>
    <row r="2688" spans="1:5" x14ac:dyDescent="0.25">
      <c r="A2688" t="s">
        <v>12</v>
      </c>
      <c r="B2688" t="s">
        <v>5</v>
      </c>
      <c r="C2688" s="73">
        <v>2021</v>
      </c>
      <c r="D2688" s="73">
        <v>7</v>
      </c>
      <c r="E2688">
        <v>47</v>
      </c>
    </row>
    <row r="2689" spans="1:5" x14ac:dyDescent="0.25">
      <c r="A2689" t="s">
        <v>79</v>
      </c>
      <c r="B2689" t="s">
        <v>5</v>
      </c>
      <c r="C2689" s="73">
        <v>2021</v>
      </c>
      <c r="D2689" s="73">
        <v>7</v>
      </c>
      <c r="E2689">
        <v>68</v>
      </c>
    </row>
    <row r="2690" spans="1:5" x14ac:dyDescent="0.25">
      <c r="A2690" t="s">
        <v>80</v>
      </c>
      <c r="B2690" t="s">
        <v>5</v>
      </c>
      <c r="C2690" s="73">
        <v>2021</v>
      </c>
      <c r="D2690" s="73">
        <v>7</v>
      </c>
      <c r="E2690">
        <v>68</v>
      </c>
    </row>
    <row r="2691" spans="1:5" x14ac:dyDescent="0.25">
      <c r="A2691" t="s">
        <v>81</v>
      </c>
      <c r="B2691" t="s">
        <v>5</v>
      </c>
      <c r="C2691" s="73">
        <v>2021</v>
      </c>
      <c r="D2691" s="73">
        <v>7</v>
      </c>
      <c r="E2691">
        <v>4</v>
      </c>
    </row>
    <row r="2692" spans="1:5" x14ac:dyDescent="0.25">
      <c r="A2692" t="s">
        <v>82</v>
      </c>
      <c r="B2692" t="s">
        <v>5</v>
      </c>
      <c r="C2692" s="73">
        <v>2021</v>
      </c>
      <c r="D2692" s="73">
        <v>7</v>
      </c>
      <c r="E2692">
        <v>74</v>
      </c>
    </row>
    <row r="2693" spans="1:5" x14ac:dyDescent="0.25">
      <c r="A2693" t="s">
        <v>0</v>
      </c>
      <c r="B2693" t="s">
        <v>5</v>
      </c>
      <c r="C2693" s="73">
        <v>2021</v>
      </c>
      <c r="D2693" s="73">
        <v>7</v>
      </c>
      <c r="E2693">
        <v>36</v>
      </c>
    </row>
    <row r="2694" spans="1:5" x14ac:dyDescent="0.25">
      <c r="A2694" t="s">
        <v>83</v>
      </c>
      <c r="B2694" t="s">
        <v>5</v>
      </c>
      <c r="C2694" s="73">
        <v>2021</v>
      </c>
      <c r="D2694" s="73">
        <v>7</v>
      </c>
      <c r="E2694">
        <v>18</v>
      </c>
    </row>
    <row r="2695" spans="1:5" x14ac:dyDescent="0.25">
      <c r="A2695" t="s">
        <v>84</v>
      </c>
      <c r="B2695" t="s">
        <v>5</v>
      </c>
      <c r="C2695" s="73">
        <v>2021</v>
      </c>
      <c r="D2695" s="73">
        <v>7</v>
      </c>
      <c r="E2695">
        <v>24</v>
      </c>
    </row>
    <row r="2696" spans="1:5" x14ac:dyDescent="0.25">
      <c r="A2696" t="s">
        <v>4</v>
      </c>
      <c r="B2696" t="s">
        <v>5</v>
      </c>
      <c r="C2696" s="73">
        <v>2021</v>
      </c>
      <c r="D2696" s="73">
        <v>7</v>
      </c>
      <c r="E2696">
        <v>61</v>
      </c>
    </row>
    <row r="2697" spans="1:5" x14ac:dyDescent="0.25">
      <c r="A2697" t="s">
        <v>85</v>
      </c>
      <c r="B2697" t="s">
        <v>5</v>
      </c>
      <c r="C2697" s="73">
        <v>2021</v>
      </c>
      <c r="D2697" s="73">
        <v>7</v>
      </c>
      <c r="E2697">
        <v>41</v>
      </c>
    </row>
    <row r="2698" spans="1:5" x14ac:dyDescent="0.25">
      <c r="A2698" t="s">
        <v>86</v>
      </c>
      <c r="B2698" t="s">
        <v>5</v>
      </c>
      <c r="C2698" s="73">
        <v>2021</v>
      </c>
      <c r="D2698" s="73">
        <v>7</v>
      </c>
      <c r="E2698">
        <v>77</v>
      </c>
    </row>
    <row r="2699" spans="1:5" x14ac:dyDescent="0.25">
      <c r="A2699" t="s">
        <v>87</v>
      </c>
      <c r="B2699" t="s">
        <v>5</v>
      </c>
      <c r="C2699" s="73">
        <v>2021</v>
      </c>
      <c r="D2699" s="73">
        <v>7</v>
      </c>
      <c r="E2699">
        <v>27</v>
      </c>
    </row>
    <row r="2700" spans="1:5" x14ac:dyDescent="0.25">
      <c r="A2700" t="s">
        <v>88</v>
      </c>
      <c r="B2700" t="s">
        <v>5</v>
      </c>
      <c r="C2700" s="73">
        <v>2021</v>
      </c>
      <c r="D2700" s="73">
        <v>7</v>
      </c>
      <c r="E2700">
        <v>67</v>
      </c>
    </row>
    <row r="2701" spans="1:5" x14ac:dyDescent="0.25">
      <c r="A2701" t="s">
        <v>89</v>
      </c>
      <c r="B2701" t="s">
        <v>5</v>
      </c>
      <c r="C2701" s="73">
        <v>2021</v>
      </c>
      <c r="D2701" s="73">
        <v>7</v>
      </c>
      <c r="E2701">
        <v>62</v>
      </c>
    </row>
    <row r="2702" spans="1:5" x14ac:dyDescent="0.25">
      <c r="A2702" t="s">
        <v>90</v>
      </c>
      <c r="B2702" t="s">
        <v>5</v>
      </c>
      <c r="C2702" s="73">
        <v>2021</v>
      </c>
      <c r="D2702" s="73">
        <v>7</v>
      </c>
      <c r="E2702">
        <v>42</v>
      </c>
    </row>
    <row r="2703" spans="1:5" x14ac:dyDescent="0.25">
      <c r="A2703" t="s">
        <v>91</v>
      </c>
      <c r="B2703" t="s">
        <v>5</v>
      </c>
      <c r="C2703" s="73">
        <v>2021</v>
      </c>
      <c r="D2703" s="73">
        <v>7</v>
      </c>
      <c r="E270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11AF-0789-4816-B1F6-9BE1A42069A7}">
  <dimension ref="A1:AR45"/>
  <sheetViews>
    <sheetView topLeftCell="AA19" workbookViewId="0">
      <selection activeCell="A38" sqref="A38:XFD38"/>
    </sheetView>
  </sheetViews>
  <sheetFormatPr defaultRowHeight="15" x14ac:dyDescent="0.25"/>
  <cols>
    <col min="1" max="1" width="16.140625" customWidth="1"/>
    <col min="2" max="2" width="19.42578125" customWidth="1"/>
    <col min="3" max="14" width="13" customWidth="1"/>
    <col min="16" max="16" width="15.7109375" customWidth="1"/>
    <col min="17" max="17" width="19" customWidth="1"/>
    <col min="18" max="29" width="13" customWidth="1"/>
    <col min="31" max="39" width="12" customWidth="1"/>
    <col min="40" max="42" width="13" customWidth="1"/>
    <col min="44" max="44" width="13" customWidth="1"/>
  </cols>
  <sheetData>
    <row r="1" spans="1:44" x14ac:dyDescent="0.25">
      <c r="A1" s="22" t="s">
        <v>63</v>
      </c>
      <c r="B1" s="23" t="s">
        <v>64</v>
      </c>
      <c r="C1" s="2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22" t="s">
        <v>73</v>
      </c>
      <c r="P1" s="22" t="s">
        <v>65</v>
      </c>
      <c r="Q1" s="23" t="s">
        <v>66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28" t="s">
        <v>72</v>
      </c>
      <c r="AE1" s="24" t="s">
        <v>25</v>
      </c>
      <c r="AF1" s="25" t="s">
        <v>26</v>
      </c>
      <c r="AG1" s="25" t="s">
        <v>27</v>
      </c>
      <c r="AH1" s="25" t="s">
        <v>28</v>
      </c>
      <c r="AI1" s="25" t="s">
        <v>29</v>
      </c>
      <c r="AJ1" s="25" t="s">
        <v>30</v>
      </c>
      <c r="AK1" s="25" t="s">
        <v>31</v>
      </c>
      <c r="AL1" s="25" t="s">
        <v>32</v>
      </c>
      <c r="AM1" s="25" t="s">
        <v>33</v>
      </c>
      <c r="AN1" s="25" t="s">
        <v>34</v>
      </c>
      <c r="AO1" s="25" t="s">
        <v>35</v>
      </c>
      <c r="AP1" s="26" t="s">
        <v>36</v>
      </c>
      <c r="AQ1" s="24" t="s">
        <v>62</v>
      </c>
      <c r="AR1" s="42" t="s">
        <v>61</v>
      </c>
    </row>
    <row r="2" spans="1:44" x14ac:dyDescent="0.25">
      <c r="A2" s="14" t="s">
        <v>5</v>
      </c>
      <c r="B2" s="5" t="s">
        <v>13</v>
      </c>
      <c r="C2" s="4">
        <v>0</v>
      </c>
      <c r="D2" s="4">
        <v>0</v>
      </c>
      <c r="E2" s="4">
        <v>0</v>
      </c>
      <c r="F2" s="4">
        <v>9</v>
      </c>
      <c r="G2" s="6">
        <v>18</v>
      </c>
      <c r="H2" s="6">
        <v>21</v>
      </c>
      <c r="I2" s="4">
        <v>0</v>
      </c>
      <c r="J2" s="4">
        <v>0</v>
      </c>
      <c r="K2" s="4">
        <v>0</v>
      </c>
      <c r="L2" s="4">
        <v>0</v>
      </c>
      <c r="M2" s="4">
        <v>3</v>
      </c>
      <c r="N2" s="4">
        <v>0</v>
      </c>
      <c r="O2" s="4">
        <v>51</v>
      </c>
      <c r="P2" s="7" t="s">
        <v>13</v>
      </c>
      <c r="Q2" s="7" t="s">
        <v>5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8</v>
      </c>
      <c r="AB2" s="7">
        <v>0</v>
      </c>
      <c r="AC2" s="7">
        <v>0</v>
      </c>
      <c r="AD2" s="7">
        <v>8</v>
      </c>
      <c r="AE2" s="8" t="e">
        <v>#DIV/0!</v>
      </c>
      <c r="AF2" s="8" t="e">
        <v>#DIV/0!</v>
      </c>
      <c r="AG2" s="8" t="e">
        <v>#DIV/0!</v>
      </c>
      <c r="AH2" s="8" t="e">
        <v>#DIV/0!</v>
      </c>
      <c r="AI2" s="8" t="e">
        <v>#DIV/0!</v>
      </c>
      <c r="AJ2" s="8" t="e">
        <v>#DIV/0!</v>
      </c>
      <c r="AK2" s="8" t="e">
        <v>#DIV/0!</v>
      </c>
      <c r="AL2" s="8" t="e">
        <v>#DIV/0!</v>
      </c>
      <c r="AM2" s="8" t="e">
        <v>#DIV/0!</v>
      </c>
      <c r="AN2" s="8">
        <v>0</v>
      </c>
      <c r="AO2" s="8" t="e">
        <v>#DIV/0!</v>
      </c>
      <c r="AP2" s="8" t="e">
        <v>#DIV/0!</v>
      </c>
      <c r="AQ2" s="9" t="e">
        <v>#DIV/0!</v>
      </c>
      <c r="AR2" s="8">
        <v>6.375</v>
      </c>
    </row>
    <row r="3" spans="1:44" x14ac:dyDescent="0.25">
      <c r="A3" s="14" t="s">
        <v>5</v>
      </c>
      <c r="B3" s="5" t="s">
        <v>14</v>
      </c>
      <c r="C3" s="4">
        <v>54</v>
      </c>
      <c r="D3" s="4">
        <v>13</v>
      </c>
      <c r="E3" s="4">
        <v>53</v>
      </c>
      <c r="F3" s="4">
        <v>37</v>
      </c>
      <c r="G3" s="6">
        <v>70</v>
      </c>
      <c r="H3" s="6">
        <v>18</v>
      </c>
      <c r="I3" s="4">
        <v>7</v>
      </c>
      <c r="J3" s="4">
        <v>19</v>
      </c>
      <c r="K3" s="4">
        <v>70</v>
      </c>
      <c r="L3" s="4">
        <v>70</v>
      </c>
      <c r="M3" s="4">
        <v>61</v>
      </c>
      <c r="N3" s="4">
        <v>39</v>
      </c>
      <c r="O3" s="4">
        <v>511</v>
      </c>
      <c r="P3" s="7" t="s">
        <v>14</v>
      </c>
      <c r="Q3" s="7" t="s">
        <v>5</v>
      </c>
      <c r="R3" s="7">
        <v>3</v>
      </c>
      <c r="S3" s="7">
        <v>0</v>
      </c>
      <c r="T3" s="7">
        <v>21</v>
      </c>
      <c r="U3" s="7">
        <v>0</v>
      </c>
      <c r="V3" s="7">
        <v>20</v>
      </c>
      <c r="W3" s="7">
        <v>13</v>
      </c>
      <c r="X3" s="7">
        <v>10</v>
      </c>
      <c r="Y3" s="7">
        <v>0</v>
      </c>
      <c r="Z3" s="7">
        <v>0</v>
      </c>
      <c r="AA3" s="7">
        <v>8</v>
      </c>
      <c r="AB3" s="7">
        <v>5</v>
      </c>
      <c r="AC3" s="7">
        <v>55</v>
      </c>
      <c r="AD3" s="7">
        <v>135</v>
      </c>
      <c r="AE3" s="8">
        <v>18</v>
      </c>
      <c r="AF3" s="8" t="e">
        <v>#DIV/0!</v>
      </c>
      <c r="AG3" s="8">
        <v>2.5238095238095237</v>
      </c>
      <c r="AH3" s="8" t="e">
        <v>#DIV/0!</v>
      </c>
      <c r="AI3" s="8">
        <v>3.5</v>
      </c>
      <c r="AJ3" s="8">
        <v>1.3846153846153846</v>
      </c>
      <c r="AK3" s="8">
        <v>0.7</v>
      </c>
      <c r="AL3" s="8" t="e">
        <v>#DIV/0!</v>
      </c>
      <c r="AM3" s="8" t="e">
        <v>#DIV/0!</v>
      </c>
      <c r="AN3" s="8">
        <v>8.75</v>
      </c>
      <c r="AO3" s="8">
        <v>12.2</v>
      </c>
      <c r="AP3" s="8">
        <v>0.70909090909090911</v>
      </c>
      <c r="AQ3" s="9" t="e">
        <v>#DIV/0!</v>
      </c>
      <c r="AR3" s="8">
        <v>3.7851851851851852</v>
      </c>
    </row>
    <row r="4" spans="1:44" x14ac:dyDescent="0.25">
      <c r="A4" s="14" t="s">
        <v>5</v>
      </c>
      <c r="B4" s="5" t="s">
        <v>15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2</v>
      </c>
      <c r="L4" s="10">
        <v>4</v>
      </c>
      <c r="M4" s="10">
        <v>2</v>
      </c>
      <c r="N4" s="10">
        <v>3</v>
      </c>
      <c r="O4" s="10">
        <v>11</v>
      </c>
      <c r="P4" s="7" t="s">
        <v>15</v>
      </c>
      <c r="Q4" s="7" t="s">
        <v>5</v>
      </c>
      <c r="R4" s="7">
        <v>53</v>
      </c>
      <c r="S4" s="7">
        <v>9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31</v>
      </c>
      <c r="AD4" s="12">
        <v>93</v>
      </c>
      <c r="AE4" s="8">
        <v>0</v>
      </c>
      <c r="AF4" s="8">
        <v>0</v>
      </c>
      <c r="AG4" s="8" t="e">
        <v>#DIV/0!</v>
      </c>
      <c r="AH4" s="8" t="e">
        <v>#DIV/0!</v>
      </c>
      <c r="AI4" s="8" t="e">
        <v>#DIV/0!</v>
      </c>
      <c r="AJ4" s="8" t="e">
        <v>#DIV/0!</v>
      </c>
      <c r="AK4" s="8" t="e">
        <v>#DIV/0!</v>
      </c>
      <c r="AL4" s="8" t="e">
        <v>#DIV/0!</v>
      </c>
      <c r="AM4" s="8" t="e">
        <v>#DIV/0!</v>
      </c>
      <c r="AN4" s="8" t="e">
        <v>#DIV/0!</v>
      </c>
      <c r="AO4" s="8" t="e">
        <v>#DIV/0!</v>
      </c>
      <c r="AP4" s="8">
        <v>9.6774193548387094E-2</v>
      </c>
      <c r="AQ4" s="9" t="e">
        <v>#DIV/0!</v>
      </c>
      <c r="AR4" s="8">
        <v>0.11827956989247312</v>
      </c>
    </row>
    <row r="5" spans="1:44" x14ac:dyDescent="0.25">
      <c r="A5" s="14" t="s">
        <v>5</v>
      </c>
      <c r="B5" s="5" t="s">
        <v>16</v>
      </c>
      <c r="C5" s="4">
        <v>38</v>
      </c>
      <c r="D5" s="4">
        <v>35</v>
      </c>
      <c r="E5" s="4">
        <v>30</v>
      </c>
      <c r="F5" s="4">
        <v>24</v>
      </c>
      <c r="G5" s="6">
        <v>19</v>
      </c>
      <c r="H5" s="6">
        <v>24</v>
      </c>
      <c r="I5" s="4">
        <v>29</v>
      </c>
      <c r="J5" s="4">
        <v>20</v>
      </c>
      <c r="K5" s="4">
        <v>47</v>
      </c>
      <c r="L5" s="4">
        <v>35</v>
      </c>
      <c r="M5" s="4">
        <v>25</v>
      </c>
      <c r="N5" s="4">
        <v>20</v>
      </c>
      <c r="O5" s="4">
        <v>346</v>
      </c>
      <c r="P5" s="7" t="s">
        <v>16</v>
      </c>
      <c r="Q5" s="7" t="s">
        <v>5</v>
      </c>
      <c r="R5" s="7">
        <v>24</v>
      </c>
      <c r="S5" s="7">
        <v>9</v>
      </c>
      <c r="T5" s="7">
        <v>10</v>
      </c>
      <c r="U5" s="7">
        <v>17</v>
      </c>
      <c r="V5" s="7">
        <v>21</v>
      </c>
      <c r="W5" s="7">
        <v>23</v>
      </c>
      <c r="X5" s="7">
        <v>24</v>
      </c>
      <c r="Y5" s="7">
        <v>21</v>
      </c>
      <c r="Z5" s="7">
        <v>18</v>
      </c>
      <c r="AA5" s="7">
        <v>18</v>
      </c>
      <c r="AB5" s="7">
        <v>18</v>
      </c>
      <c r="AC5" s="7">
        <v>19</v>
      </c>
      <c r="AD5" s="7">
        <v>222</v>
      </c>
      <c r="AE5" s="8">
        <v>1.5833333333333333</v>
      </c>
      <c r="AF5" s="8">
        <v>3.8888888888888888</v>
      </c>
      <c r="AG5" s="8">
        <v>3</v>
      </c>
      <c r="AH5" s="8">
        <v>1.411764705882353</v>
      </c>
      <c r="AI5" s="8">
        <v>0.90476190476190477</v>
      </c>
      <c r="AJ5" s="8">
        <v>1.0434782608695652</v>
      </c>
      <c r="AK5" s="8">
        <v>1.2083333333333333</v>
      </c>
      <c r="AL5" s="8">
        <v>0.95238095238095233</v>
      </c>
      <c r="AM5" s="8">
        <v>2.6111111111111112</v>
      </c>
      <c r="AN5" s="8">
        <v>1.9444444444444444</v>
      </c>
      <c r="AO5" s="8">
        <v>1.3888888888888888</v>
      </c>
      <c r="AP5" s="8">
        <v>1.0526315789473684</v>
      </c>
      <c r="AQ5" s="9">
        <v>1.749168116903512</v>
      </c>
      <c r="AR5" s="8">
        <v>1.5585585585585586</v>
      </c>
    </row>
    <row r="6" spans="1:44" x14ac:dyDescent="0.25">
      <c r="A6" s="14" t="s">
        <v>5</v>
      </c>
      <c r="B6" s="5" t="s">
        <v>17</v>
      </c>
      <c r="C6" s="4">
        <v>8</v>
      </c>
      <c r="D6" s="4">
        <v>9</v>
      </c>
      <c r="E6" s="4">
        <v>0</v>
      </c>
      <c r="F6" s="4">
        <v>0</v>
      </c>
      <c r="G6" s="6">
        <v>3</v>
      </c>
      <c r="H6" s="4">
        <v>0</v>
      </c>
      <c r="I6" s="4">
        <v>0</v>
      </c>
      <c r="J6" s="4">
        <v>0</v>
      </c>
      <c r="K6" s="4">
        <v>0</v>
      </c>
      <c r="L6" s="4">
        <v>3</v>
      </c>
      <c r="M6" s="4">
        <v>2</v>
      </c>
      <c r="N6" s="4">
        <v>0</v>
      </c>
      <c r="O6" s="4">
        <v>25</v>
      </c>
      <c r="P6" s="7" t="s">
        <v>17</v>
      </c>
      <c r="Q6" s="7" t="s">
        <v>5</v>
      </c>
      <c r="R6" s="7">
        <v>40</v>
      </c>
      <c r="S6" s="7">
        <v>0</v>
      </c>
      <c r="T6" s="7">
        <v>0</v>
      </c>
      <c r="U6" s="7">
        <v>26</v>
      </c>
      <c r="V6" s="7">
        <v>0</v>
      </c>
      <c r="W6" s="7">
        <v>4</v>
      </c>
      <c r="X6" s="7">
        <v>0</v>
      </c>
      <c r="Y6" s="7">
        <v>0</v>
      </c>
      <c r="Z6" s="7">
        <v>0</v>
      </c>
      <c r="AA6" s="7">
        <v>0</v>
      </c>
      <c r="AB6" s="7">
        <v>68</v>
      </c>
      <c r="AC6" s="7">
        <v>30</v>
      </c>
      <c r="AD6" s="7">
        <v>168</v>
      </c>
      <c r="AE6" s="8">
        <v>0.2</v>
      </c>
      <c r="AF6" s="8" t="e">
        <v>#DIV/0!</v>
      </c>
      <c r="AG6" s="8" t="e">
        <v>#DIV/0!</v>
      </c>
      <c r="AH6" s="8">
        <v>0</v>
      </c>
      <c r="AI6" s="8" t="e">
        <v>#DIV/0!</v>
      </c>
      <c r="AJ6" s="8">
        <v>0</v>
      </c>
      <c r="AK6" s="8" t="e">
        <v>#DIV/0!</v>
      </c>
      <c r="AL6" s="8" t="e">
        <v>#DIV/0!</v>
      </c>
      <c r="AM6" s="8" t="e">
        <v>#DIV/0!</v>
      </c>
      <c r="AN6" s="8" t="e">
        <v>#DIV/0!</v>
      </c>
      <c r="AO6" s="8">
        <v>2.9411764705882353E-2</v>
      </c>
      <c r="AP6" s="8">
        <v>0</v>
      </c>
      <c r="AQ6" s="9" t="e">
        <v>#DIV/0!</v>
      </c>
      <c r="AR6" s="8">
        <v>0.14880952380952381</v>
      </c>
    </row>
    <row r="7" spans="1:44" x14ac:dyDescent="0.25">
      <c r="A7" s="14" t="s">
        <v>5</v>
      </c>
      <c r="B7" s="13" t="s">
        <v>18</v>
      </c>
      <c r="C7" s="10">
        <v>64</v>
      </c>
      <c r="D7" s="10">
        <v>29</v>
      </c>
      <c r="E7" s="10">
        <v>84</v>
      </c>
      <c r="F7" s="10">
        <v>79</v>
      </c>
      <c r="G7" s="11">
        <v>88</v>
      </c>
      <c r="H7" s="11">
        <v>50</v>
      </c>
      <c r="I7" s="10">
        <v>39</v>
      </c>
      <c r="J7" s="10">
        <v>40</v>
      </c>
      <c r="K7" s="10">
        <v>69</v>
      </c>
      <c r="L7" s="10">
        <v>59</v>
      </c>
      <c r="M7" s="10">
        <v>72</v>
      </c>
      <c r="N7" s="10">
        <v>49</v>
      </c>
      <c r="O7" s="10">
        <v>722</v>
      </c>
      <c r="P7" s="7" t="s">
        <v>18</v>
      </c>
      <c r="Q7" s="7" t="s">
        <v>5</v>
      </c>
      <c r="R7" s="12">
        <v>3</v>
      </c>
      <c r="S7" s="12">
        <v>4</v>
      </c>
      <c r="T7" s="12">
        <v>0</v>
      </c>
      <c r="U7" s="12">
        <v>13</v>
      </c>
      <c r="V7" s="12">
        <v>11</v>
      </c>
      <c r="W7" s="12">
        <v>6</v>
      </c>
      <c r="X7" s="12">
        <v>24</v>
      </c>
      <c r="Y7" s="12">
        <v>24</v>
      </c>
      <c r="Z7" s="12">
        <v>18</v>
      </c>
      <c r="AA7" s="12">
        <v>12</v>
      </c>
      <c r="AB7" s="12">
        <v>4</v>
      </c>
      <c r="AC7" s="12">
        <v>19</v>
      </c>
      <c r="AD7" s="12">
        <v>138</v>
      </c>
      <c r="AE7" s="9">
        <v>21.333333333333332</v>
      </c>
      <c r="AF7" s="9">
        <v>7.25</v>
      </c>
      <c r="AG7" s="9" t="e">
        <v>#DIV/0!</v>
      </c>
      <c r="AH7" s="9">
        <v>6.0769230769230766</v>
      </c>
      <c r="AI7" s="9">
        <v>8</v>
      </c>
      <c r="AJ7" s="9">
        <v>8.3333333333333339</v>
      </c>
      <c r="AK7" s="9">
        <v>1.625</v>
      </c>
      <c r="AL7" s="9">
        <v>1.6666666666666667</v>
      </c>
      <c r="AM7" s="9">
        <v>3.8333333333333335</v>
      </c>
      <c r="AN7" s="9">
        <v>4.916666666666667</v>
      </c>
      <c r="AO7" s="9">
        <v>18</v>
      </c>
      <c r="AP7" s="9">
        <v>2.5789473684210527</v>
      </c>
      <c r="AQ7" s="9" t="e">
        <v>#DIV/0!</v>
      </c>
      <c r="AR7" s="8">
        <v>5.2318840579710146</v>
      </c>
    </row>
    <row r="8" spans="1:44" x14ac:dyDescent="0.25">
      <c r="A8" s="14" t="s">
        <v>5</v>
      </c>
      <c r="B8" s="13" t="s">
        <v>9</v>
      </c>
      <c r="C8" s="10">
        <v>8</v>
      </c>
      <c r="D8" s="10">
        <v>9</v>
      </c>
      <c r="E8" s="10">
        <v>9</v>
      </c>
      <c r="F8" s="10">
        <v>9</v>
      </c>
      <c r="G8" s="11">
        <v>5</v>
      </c>
      <c r="H8" s="11">
        <v>11</v>
      </c>
      <c r="I8" s="10">
        <v>13</v>
      </c>
      <c r="J8" s="10">
        <v>8</v>
      </c>
      <c r="K8" s="10">
        <v>24</v>
      </c>
      <c r="L8" s="10">
        <v>22</v>
      </c>
      <c r="M8" s="10">
        <v>14</v>
      </c>
      <c r="N8" s="10">
        <v>15</v>
      </c>
      <c r="O8" s="10">
        <v>147</v>
      </c>
      <c r="P8" s="7" t="s">
        <v>9</v>
      </c>
      <c r="Q8" s="7" t="s">
        <v>5</v>
      </c>
      <c r="R8" s="12">
        <v>22</v>
      </c>
      <c r="S8" s="12">
        <v>4</v>
      </c>
      <c r="T8" s="12">
        <v>9</v>
      </c>
      <c r="U8" s="12">
        <v>18</v>
      </c>
      <c r="V8" s="12">
        <v>23</v>
      </c>
      <c r="W8" s="12">
        <v>11</v>
      </c>
      <c r="X8" s="12">
        <v>12</v>
      </c>
      <c r="Y8" s="12">
        <v>14</v>
      </c>
      <c r="Z8" s="12">
        <v>21</v>
      </c>
      <c r="AA8" s="12">
        <v>13</v>
      </c>
      <c r="AB8" s="12">
        <v>18</v>
      </c>
      <c r="AC8" s="12">
        <v>19</v>
      </c>
      <c r="AD8" s="12">
        <v>184</v>
      </c>
      <c r="AE8" s="9">
        <v>0.36363636363636365</v>
      </c>
      <c r="AF8" s="9">
        <v>2.25</v>
      </c>
      <c r="AG8" s="9">
        <v>1</v>
      </c>
      <c r="AH8" s="9">
        <v>0.5</v>
      </c>
      <c r="AI8" s="9">
        <v>0.21739130434782608</v>
      </c>
      <c r="AJ8" s="9">
        <v>1</v>
      </c>
      <c r="AK8" s="9">
        <v>1.0833333333333333</v>
      </c>
      <c r="AL8" s="9">
        <v>0.5714285714285714</v>
      </c>
      <c r="AM8" s="9">
        <v>1.1428571428571428</v>
      </c>
      <c r="AN8" s="9">
        <v>1.6923076923076923</v>
      </c>
      <c r="AO8" s="9">
        <v>0.77777777777777779</v>
      </c>
      <c r="AP8" s="9">
        <v>0.78947368421052633</v>
      </c>
      <c r="AQ8" s="9">
        <v>0.94901715582493607</v>
      </c>
      <c r="AR8" s="8">
        <v>0.79891304347826086</v>
      </c>
    </row>
    <row r="9" spans="1:44" x14ac:dyDescent="0.25">
      <c r="A9" s="14" t="s">
        <v>5</v>
      </c>
      <c r="B9" s="13" t="s">
        <v>19</v>
      </c>
      <c r="C9" s="10">
        <v>21</v>
      </c>
      <c r="D9" s="10">
        <v>23</v>
      </c>
      <c r="E9" s="10">
        <v>27</v>
      </c>
      <c r="F9" s="10">
        <v>26</v>
      </c>
      <c r="G9" s="11">
        <v>20</v>
      </c>
      <c r="H9" s="11">
        <v>12</v>
      </c>
      <c r="I9" s="10">
        <v>14</v>
      </c>
      <c r="J9" s="10">
        <v>24</v>
      </c>
      <c r="K9" s="10">
        <v>61</v>
      </c>
      <c r="L9" s="10">
        <v>50</v>
      </c>
      <c r="M9" s="10">
        <v>33</v>
      </c>
      <c r="N9" s="10">
        <v>28</v>
      </c>
      <c r="O9" s="10">
        <v>339</v>
      </c>
      <c r="P9" s="7" t="s">
        <v>19</v>
      </c>
      <c r="Q9" s="7" t="s">
        <v>5</v>
      </c>
      <c r="R9" s="12">
        <v>23</v>
      </c>
      <c r="S9" s="12">
        <v>10</v>
      </c>
      <c r="T9" s="12">
        <v>17</v>
      </c>
      <c r="U9" s="12">
        <v>27</v>
      </c>
      <c r="V9" s="12">
        <v>25</v>
      </c>
      <c r="W9" s="12">
        <v>56</v>
      </c>
      <c r="X9" s="12">
        <v>60</v>
      </c>
      <c r="Y9" s="12">
        <v>51</v>
      </c>
      <c r="Z9" s="12">
        <v>37</v>
      </c>
      <c r="AA9" s="12">
        <v>13</v>
      </c>
      <c r="AB9" s="12">
        <v>24</v>
      </c>
      <c r="AC9" s="12">
        <v>41</v>
      </c>
      <c r="AD9" s="12">
        <v>384</v>
      </c>
      <c r="AE9" s="9">
        <v>0.91304347826086951</v>
      </c>
      <c r="AF9" s="9">
        <v>2.2999999999999998</v>
      </c>
      <c r="AG9" s="9">
        <v>1.588235294117647</v>
      </c>
      <c r="AH9" s="9">
        <v>0.96296296296296291</v>
      </c>
      <c r="AI9" s="9">
        <v>0.8</v>
      </c>
      <c r="AJ9" s="9">
        <v>0.21428571428571427</v>
      </c>
      <c r="AK9" s="9">
        <v>0.23333333333333334</v>
      </c>
      <c r="AL9" s="9">
        <v>0.47058823529411764</v>
      </c>
      <c r="AM9" s="9">
        <v>1.6486486486486487</v>
      </c>
      <c r="AN9" s="9">
        <v>3.8461538461538463</v>
      </c>
      <c r="AO9" s="9">
        <v>1.375</v>
      </c>
      <c r="AP9" s="9">
        <v>0.68292682926829273</v>
      </c>
      <c r="AQ9" s="9">
        <v>1.2529315285271194</v>
      </c>
      <c r="AR9" s="8">
        <v>0.8828125</v>
      </c>
    </row>
    <row r="10" spans="1:44" x14ac:dyDescent="0.25">
      <c r="A10" s="14" t="s">
        <v>5</v>
      </c>
      <c r="B10" s="13" t="s">
        <v>20</v>
      </c>
      <c r="C10" s="10">
        <v>7</v>
      </c>
      <c r="D10" s="10">
        <v>4</v>
      </c>
      <c r="E10" s="10">
        <v>8</v>
      </c>
      <c r="F10" s="10">
        <v>14</v>
      </c>
      <c r="G10" s="11">
        <v>9</v>
      </c>
      <c r="H10" s="11">
        <v>15</v>
      </c>
      <c r="I10" s="10">
        <v>11</v>
      </c>
      <c r="J10" s="10">
        <v>7</v>
      </c>
      <c r="K10" s="10">
        <v>12</v>
      </c>
      <c r="L10" s="10">
        <v>23</v>
      </c>
      <c r="M10" s="10">
        <v>26</v>
      </c>
      <c r="N10" s="10">
        <v>26</v>
      </c>
      <c r="O10" s="10">
        <v>162</v>
      </c>
      <c r="P10" s="7" t="s">
        <v>20</v>
      </c>
      <c r="Q10" s="7" t="s">
        <v>5</v>
      </c>
      <c r="R10" s="12">
        <v>79</v>
      </c>
      <c r="S10" s="12">
        <v>89</v>
      </c>
      <c r="T10" s="12">
        <v>95</v>
      </c>
      <c r="U10" s="12">
        <v>93</v>
      </c>
      <c r="V10" s="12">
        <v>45</v>
      </c>
      <c r="W10" s="12">
        <v>84</v>
      </c>
      <c r="X10" s="12">
        <v>23</v>
      </c>
      <c r="Y10" s="12">
        <v>18</v>
      </c>
      <c r="Z10" s="12">
        <v>64</v>
      </c>
      <c r="AA10" s="12">
        <v>89</v>
      </c>
      <c r="AB10" s="12">
        <v>98</v>
      </c>
      <c r="AC10" s="12">
        <v>80</v>
      </c>
      <c r="AD10" s="12">
        <v>857</v>
      </c>
      <c r="AE10" s="9">
        <v>8.8607594936708861E-2</v>
      </c>
      <c r="AF10" s="9">
        <v>4.49438202247191E-2</v>
      </c>
      <c r="AG10" s="9">
        <v>8.4210526315789472E-2</v>
      </c>
      <c r="AH10" s="9">
        <v>0.15053763440860216</v>
      </c>
      <c r="AI10" s="9">
        <v>0.2</v>
      </c>
      <c r="AJ10" s="9">
        <v>0.17857142857142858</v>
      </c>
      <c r="AK10" s="9">
        <v>0.47826086956521741</v>
      </c>
      <c r="AL10" s="9">
        <v>0.3888888888888889</v>
      </c>
      <c r="AM10" s="9">
        <v>0.1875</v>
      </c>
      <c r="AN10" s="9">
        <v>0.25842696629213485</v>
      </c>
      <c r="AO10" s="9">
        <v>0.26530612244897961</v>
      </c>
      <c r="AP10" s="9">
        <v>0.32500000000000001</v>
      </c>
      <c r="AQ10" s="9">
        <v>0.22085448763770577</v>
      </c>
      <c r="AR10" s="8">
        <v>0.18903150525087514</v>
      </c>
    </row>
    <row r="11" spans="1:44" x14ac:dyDescent="0.25">
      <c r="A11" s="14" t="s">
        <v>5</v>
      </c>
      <c r="B11" s="13" t="s">
        <v>21</v>
      </c>
      <c r="C11" s="10">
        <v>21</v>
      </c>
      <c r="D11" s="10">
        <v>21</v>
      </c>
      <c r="E11" s="10">
        <v>18</v>
      </c>
      <c r="F11" s="10">
        <v>16</v>
      </c>
      <c r="G11" s="11">
        <v>15</v>
      </c>
      <c r="H11" s="11">
        <v>22</v>
      </c>
      <c r="I11" s="10">
        <v>17</v>
      </c>
      <c r="J11" s="10">
        <v>11</v>
      </c>
      <c r="K11" s="10">
        <v>28</v>
      </c>
      <c r="L11" s="10">
        <v>29</v>
      </c>
      <c r="M11" s="10">
        <v>19</v>
      </c>
      <c r="N11" s="10">
        <v>10</v>
      </c>
      <c r="O11" s="10">
        <v>227</v>
      </c>
      <c r="P11" s="7" t="s">
        <v>21</v>
      </c>
      <c r="Q11" s="7" t="s">
        <v>5</v>
      </c>
      <c r="R11" s="12">
        <v>13</v>
      </c>
      <c r="S11" s="12">
        <v>3</v>
      </c>
      <c r="T11" s="12">
        <v>4</v>
      </c>
      <c r="U11" s="12">
        <v>7</v>
      </c>
      <c r="V11" s="12">
        <v>4</v>
      </c>
      <c r="W11" s="12">
        <v>3</v>
      </c>
      <c r="X11" s="12">
        <v>4</v>
      </c>
      <c r="Y11" s="12">
        <v>4</v>
      </c>
      <c r="Z11" s="12">
        <v>3</v>
      </c>
      <c r="AA11" s="12">
        <v>2</v>
      </c>
      <c r="AB11" s="12">
        <v>4</v>
      </c>
      <c r="AC11" s="12">
        <v>11</v>
      </c>
      <c r="AD11" s="12">
        <v>62</v>
      </c>
      <c r="AE11" s="9">
        <v>1.6153846153846154</v>
      </c>
      <c r="AF11" s="9">
        <v>7</v>
      </c>
      <c r="AG11" s="9">
        <v>4.5</v>
      </c>
      <c r="AH11" s="9">
        <v>2.2857142857142856</v>
      </c>
      <c r="AI11" s="9">
        <v>3.75</v>
      </c>
      <c r="AJ11" s="9">
        <v>7.333333333333333</v>
      </c>
      <c r="AK11" s="9">
        <v>4.25</v>
      </c>
      <c r="AL11" s="9">
        <v>2.75</v>
      </c>
      <c r="AM11" s="9">
        <v>9.3333333333333339</v>
      </c>
      <c r="AN11" s="9">
        <v>14.5</v>
      </c>
      <c r="AO11" s="9">
        <v>4.75</v>
      </c>
      <c r="AP11" s="9">
        <v>0.90909090909090906</v>
      </c>
      <c r="AQ11" s="9">
        <v>5.2480713730713733</v>
      </c>
      <c r="AR11" s="8">
        <v>3.661290322580645</v>
      </c>
    </row>
    <row r="12" spans="1:44" x14ac:dyDescent="0.25">
      <c r="A12" s="14" t="s">
        <v>5</v>
      </c>
      <c r="B12" s="13" t="s">
        <v>22</v>
      </c>
      <c r="C12" s="10">
        <v>3</v>
      </c>
      <c r="D12" s="10">
        <v>7</v>
      </c>
      <c r="E12" s="10">
        <v>8</v>
      </c>
      <c r="F12" s="10">
        <v>9</v>
      </c>
      <c r="G12" s="11">
        <v>15</v>
      </c>
      <c r="H12" s="11">
        <v>3</v>
      </c>
      <c r="I12" s="10">
        <v>0</v>
      </c>
      <c r="J12" s="10">
        <v>16</v>
      </c>
      <c r="K12" s="10">
        <v>19</v>
      </c>
      <c r="L12" s="10">
        <v>11</v>
      </c>
      <c r="M12" s="10">
        <v>5</v>
      </c>
      <c r="N12" s="10">
        <v>6</v>
      </c>
      <c r="O12" s="10">
        <v>102</v>
      </c>
      <c r="P12" s="7" t="s">
        <v>22</v>
      </c>
      <c r="Q12" s="7" t="s">
        <v>5</v>
      </c>
      <c r="R12" s="12">
        <v>42</v>
      </c>
      <c r="S12" s="12">
        <v>0</v>
      </c>
      <c r="T12" s="12">
        <v>0</v>
      </c>
      <c r="U12" s="12">
        <v>69</v>
      </c>
      <c r="V12" s="12">
        <v>56</v>
      </c>
      <c r="W12" s="12">
        <v>60</v>
      </c>
      <c r="X12" s="12">
        <v>75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302</v>
      </c>
      <c r="AE12" s="9">
        <v>7.1428571428571425E-2</v>
      </c>
      <c r="AF12" s="9" t="e">
        <v>#DIV/0!</v>
      </c>
      <c r="AG12" s="9" t="e">
        <v>#DIV/0!</v>
      </c>
      <c r="AH12" s="9">
        <v>0.13043478260869565</v>
      </c>
      <c r="AI12" s="9">
        <v>0.26785714285714285</v>
      </c>
      <c r="AJ12" s="9">
        <v>0.05</v>
      </c>
      <c r="AK12" s="9">
        <v>0</v>
      </c>
      <c r="AL12" s="9" t="e">
        <v>#DIV/0!</v>
      </c>
      <c r="AM12" s="9" t="e">
        <v>#DIV/0!</v>
      </c>
      <c r="AN12" s="9" t="e">
        <v>#DIV/0!</v>
      </c>
      <c r="AO12" s="9" t="e">
        <v>#DIV/0!</v>
      </c>
      <c r="AP12" s="9" t="e">
        <v>#DIV/0!</v>
      </c>
      <c r="AQ12" s="9" t="e">
        <v>#DIV/0!</v>
      </c>
      <c r="AR12" s="8">
        <v>0.33774834437086093</v>
      </c>
    </row>
    <row r="13" spans="1:44" x14ac:dyDescent="0.25">
      <c r="A13" s="14" t="s">
        <v>5</v>
      </c>
      <c r="B13" s="13" t="s">
        <v>23</v>
      </c>
      <c r="C13" s="10">
        <v>39</v>
      </c>
      <c r="D13" s="10">
        <v>35</v>
      </c>
      <c r="E13" s="10">
        <v>39</v>
      </c>
      <c r="F13" s="10">
        <v>35</v>
      </c>
      <c r="G13" s="11">
        <v>35</v>
      </c>
      <c r="H13" s="11">
        <v>39</v>
      </c>
      <c r="I13" s="10">
        <v>37</v>
      </c>
      <c r="J13" s="10">
        <v>35</v>
      </c>
      <c r="K13" s="10">
        <v>58</v>
      </c>
      <c r="L13" s="10">
        <v>48</v>
      </c>
      <c r="M13" s="10">
        <v>46</v>
      </c>
      <c r="N13" s="10">
        <v>32</v>
      </c>
      <c r="O13" s="10">
        <v>478</v>
      </c>
      <c r="P13" s="7" t="s">
        <v>23</v>
      </c>
      <c r="Q13" s="7" t="s">
        <v>5</v>
      </c>
      <c r="R13" s="12">
        <v>41</v>
      </c>
      <c r="S13" s="12">
        <v>19</v>
      </c>
      <c r="T13" s="12">
        <v>17</v>
      </c>
      <c r="U13" s="12">
        <v>27</v>
      </c>
      <c r="V13" s="12">
        <v>46</v>
      </c>
      <c r="W13" s="12">
        <v>35</v>
      </c>
      <c r="X13" s="12">
        <v>31</v>
      </c>
      <c r="Y13" s="12">
        <v>30</v>
      </c>
      <c r="Z13" s="12">
        <v>40</v>
      </c>
      <c r="AA13" s="12">
        <v>25</v>
      </c>
      <c r="AB13" s="12">
        <v>32</v>
      </c>
      <c r="AC13" s="12">
        <v>26</v>
      </c>
      <c r="AD13" s="12">
        <v>369</v>
      </c>
      <c r="AE13" s="9">
        <v>0.95121951219512191</v>
      </c>
      <c r="AF13" s="9">
        <v>1.8421052631578947</v>
      </c>
      <c r="AG13" s="9">
        <v>2.2941176470588234</v>
      </c>
      <c r="AH13" s="9">
        <v>1.2962962962962963</v>
      </c>
      <c r="AI13" s="9">
        <v>0.76086956521739135</v>
      </c>
      <c r="AJ13" s="9">
        <v>1.1142857142857143</v>
      </c>
      <c r="AK13" s="9">
        <v>1.1935483870967742</v>
      </c>
      <c r="AL13" s="9">
        <v>1.1666666666666667</v>
      </c>
      <c r="AM13" s="9">
        <v>1.45</v>
      </c>
      <c r="AN13" s="9">
        <v>1.92</v>
      </c>
      <c r="AO13" s="9">
        <v>1.4375</v>
      </c>
      <c r="AP13" s="9">
        <v>1.2307692307692308</v>
      </c>
      <c r="AQ13" s="9">
        <v>1.3881148568953261</v>
      </c>
      <c r="AR13" s="8">
        <v>1.2953929539295392</v>
      </c>
    </row>
    <row r="14" spans="1:44" x14ac:dyDescent="0.25">
      <c r="A14" s="14" t="s">
        <v>5</v>
      </c>
      <c r="B14" s="13" t="s">
        <v>1</v>
      </c>
      <c r="C14" s="10">
        <v>45</v>
      </c>
      <c r="D14" s="10">
        <v>50</v>
      </c>
      <c r="E14" s="10">
        <v>49</v>
      </c>
      <c r="F14" s="10">
        <v>44</v>
      </c>
      <c r="G14" s="11">
        <v>36</v>
      </c>
      <c r="H14" s="11">
        <v>48</v>
      </c>
      <c r="I14" s="10">
        <v>52</v>
      </c>
      <c r="J14" s="10">
        <v>40</v>
      </c>
      <c r="K14" s="10">
        <v>69</v>
      </c>
      <c r="L14" s="10">
        <v>69</v>
      </c>
      <c r="M14" s="10">
        <v>60</v>
      </c>
      <c r="N14" s="10">
        <v>52</v>
      </c>
      <c r="O14" s="10">
        <v>614</v>
      </c>
      <c r="P14" s="7" t="s">
        <v>1</v>
      </c>
      <c r="Q14" s="7" t="s">
        <v>5</v>
      </c>
      <c r="R14" s="12">
        <v>25</v>
      </c>
      <c r="S14" s="12">
        <v>6</v>
      </c>
      <c r="T14" s="12">
        <v>9</v>
      </c>
      <c r="U14" s="12">
        <v>18</v>
      </c>
      <c r="V14" s="12">
        <v>24</v>
      </c>
      <c r="W14" s="12">
        <v>19</v>
      </c>
      <c r="X14" s="12">
        <v>17</v>
      </c>
      <c r="Y14" s="12">
        <v>22</v>
      </c>
      <c r="Z14" s="12">
        <v>24</v>
      </c>
      <c r="AA14" s="12">
        <v>17</v>
      </c>
      <c r="AB14" s="12">
        <v>21</v>
      </c>
      <c r="AC14" s="12">
        <v>20</v>
      </c>
      <c r="AD14" s="12">
        <v>222</v>
      </c>
      <c r="AE14" s="9">
        <v>1.8</v>
      </c>
      <c r="AF14" s="9">
        <v>8.3333333333333339</v>
      </c>
      <c r="AG14" s="9">
        <v>5.4444444444444446</v>
      </c>
      <c r="AH14" s="9">
        <v>2.4444444444444446</v>
      </c>
      <c r="AI14" s="9">
        <v>1.5</v>
      </c>
      <c r="AJ14" s="9">
        <v>2.5263157894736841</v>
      </c>
      <c r="AK14" s="9">
        <v>3.0588235294117645</v>
      </c>
      <c r="AL14" s="9">
        <v>1.8181818181818181</v>
      </c>
      <c r="AM14" s="9">
        <v>2.875</v>
      </c>
      <c r="AN14" s="9">
        <v>4.0588235294117645</v>
      </c>
      <c r="AO14" s="9">
        <v>2.8571428571428572</v>
      </c>
      <c r="AP14" s="9">
        <v>2.6</v>
      </c>
      <c r="AQ14" s="9">
        <v>3.2763758121536761</v>
      </c>
      <c r="AR14" s="8">
        <v>2.7657657657657659</v>
      </c>
    </row>
    <row r="15" spans="1:44" x14ac:dyDescent="0.25">
      <c r="A15" s="14" t="s">
        <v>5</v>
      </c>
      <c r="B15" s="13" t="s">
        <v>24</v>
      </c>
      <c r="C15" s="10">
        <v>13</v>
      </c>
      <c r="D15" s="10">
        <v>14</v>
      </c>
      <c r="E15" s="10">
        <v>10</v>
      </c>
      <c r="F15" s="10">
        <v>12</v>
      </c>
      <c r="G15" s="11">
        <v>11</v>
      </c>
      <c r="H15" s="11">
        <v>21</v>
      </c>
      <c r="I15" s="10">
        <v>17</v>
      </c>
      <c r="J15" s="10">
        <v>16</v>
      </c>
      <c r="K15" s="10">
        <v>30</v>
      </c>
      <c r="L15" s="10">
        <v>25</v>
      </c>
      <c r="M15" s="10">
        <v>19</v>
      </c>
      <c r="N15" s="10">
        <v>11</v>
      </c>
      <c r="O15" s="10">
        <v>199</v>
      </c>
      <c r="P15" s="7" t="s">
        <v>24</v>
      </c>
      <c r="Q15" s="7" t="s">
        <v>5</v>
      </c>
      <c r="R15" s="12">
        <v>6</v>
      </c>
      <c r="S15" s="12">
        <v>0</v>
      </c>
      <c r="T15" s="12">
        <v>0</v>
      </c>
      <c r="U15" s="12">
        <v>4</v>
      </c>
      <c r="V15" s="12">
        <v>2</v>
      </c>
      <c r="W15" s="12">
        <v>0</v>
      </c>
      <c r="X15" s="12">
        <v>4</v>
      </c>
      <c r="Y15" s="12">
        <v>5</v>
      </c>
      <c r="Z15" s="12">
        <v>6</v>
      </c>
      <c r="AA15" s="12">
        <v>5</v>
      </c>
      <c r="AB15" s="12">
        <v>15</v>
      </c>
      <c r="AC15" s="12">
        <v>10</v>
      </c>
      <c r="AD15" s="12">
        <v>57</v>
      </c>
      <c r="AE15" s="9">
        <v>2.1666666666666665</v>
      </c>
      <c r="AF15" s="9" t="e">
        <v>#DIV/0!</v>
      </c>
      <c r="AG15" s="9" t="e">
        <v>#DIV/0!</v>
      </c>
      <c r="AH15" s="9">
        <v>3</v>
      </c>
      <c r="AI15" s="9">
        <v>5.5</v>
      </c>
      <c r="AJ15" s="9" t="e">
        <v>#DIV/0!</v>
      </c>
      <c r="AK15" s="9">
        <v>4.25</v>
      </c>
      <c r="AL15" s="9">
        <v>3.2</v>
      </c>
      <c r="AM15" s="9">
        <v>5</v>
      </c>
      <c r="AN15" s="9">
        <v>5</v>
      </c>
      <c r="AO15" s="9">
        <v>1.2666666666666666</v>
      </c>
      <c r="AP15" s="9">
        <v>1.1000000000000001</v>
      </c>
      <c r="AQ15" s="9" t="e">
        <v>#DIV/0!</v>
      </c>
      <c r="AR15" s="8">
        <v>3.4912280701754388</v>
      </c>
    </row>
    <row r="16" spans="1:44" x14ac:dyDescent="0.25">
      <c r="A16" s="14" t="s">
        <v>5</v>
      </c>
      <c r="B16" s="13" t="s">
        <v>67</v>
      </c>
      <c r="C16" s="10">
        <v>19</v>
      </c>
      <c r="D16" s="10">
        <v>13</v>
      </c>
      <c r="E16" s="10">
        <v>13</v>
      </c>
      <c r="F16" s="10">
        <v>17</v>
      </c>
      <c r="G16" s="11">
        <v>17</v>
      </c>
      <c r="H16" s="11">
        <v>15</v>
      </c>
      <c r="I16" s="10">
        <v>34</v>
      </c>
      <c r="J16" s="10">
        <v>25</v>
      </c>
      <c r="K16" s="10">
        <v>17</v>
      </c>
      <c r="L16" s="10">
        <v>16</v>
      </c>
      <c r="M16" s="10">
        <v>18</v>
      </c>
      <c r="N16" s="10">
        <v>16</v>
      </c>
      <c r="O16" s="10">
        <v>220</v>
      </c>
      <c r="P16" s="7" t="s">
        <v>67</v>
      </c>
      <c r="Q16" s="7" t="s">
        <v>5</v>
      </c>
      <c r="R16" s="12">
        <v>17</v>
      </c>
      <c r="S16" s="12">
        <v>49</v>
      </c>
      <c r="T16" s="12">
        <v>48</v>
      </c>
      <c r="U16" s="12">
        <v>36</v>
      </c>
      <c r="V16" s="12">
        <v>11</v>
      </c>
      <c r="W16" s="12">
        <v>4</v>
      </c>
      <c r="X16" s="12">
        <v>4</v>
      </c>
      <c r="Y16" s="12">
        <v>3</v>
      </c>
      <c r="Z16" s="12">
        <v>7</v>
      </c>
      <c r="AA16" s="12">
        <v>5</v>
      </c>
      <c r="AB16" s="12">
        <v>9</v>
      </c>
      <c r="AC16" s="12">
        <v>5</v>
      </c>
      <c r="AD16" s="12">
        <v>198</v>
      </c>
      <c r="AE16" s="9">
        <v>1.1176470588235294</v>
      </c>
      <c r="AF16" s="9">
        <v>0.26530612244897961</v>
      </c>
      <c r="AG16" s="9">
        <v>0.27083333333333331</v>
      </c>
      <c r="AH16" s="9">
        <v>0.47222222222222221</v>
      </c>
      <c r="AI16" s="9">
        <v>1.5454545454545454</v>
      </c>
      <c r="AJ16" s="9">
        <v>3.75</v>
      </c>
      <c r="AK16" s="9">
        <v>8.5</v>
      </c>
      <c r="AL16" s="9">
        <v>8.3333333333333339</v>
      </c>
      <c r="AM16" s="9">
        <v>2.4285714285714284</v>
      </c>
      <c r="AN16" s="9">
        <v>3.2</v>
      </c>
      <c r="AO16" s="9">
        <v>2</v>
      </c>
      <c r="AP16" s="9">
        <v>3.2</v>
      </c>
      <c r="AQ16" s="9">
        <v>2.9236140036822813</v>
      </c>
      <c r="AR16" s="8">
        <v>1.1111111111111112</v>
      </c>
    </row>
    <row r="17" spans="1:44" x14ac:dyDescent="0.25">
      <c r="A17" s="14" t="s">
        <v>5</v>
      </c>
      <c r="B17" s="13" t="s">
        <v>3</v>
      </c>
      <c r="C17" s="10">
        <v>9</v>
      </c>
      <c r="D17" s="10">
        <v>9</v>
      </c>
      <c r="E17" s="10">
        <v>7</v>
      </c>
      <c r="F17" s="10">
        <v>8</v>
      </c>
      <c r="G17" s="11">
        <v>10</v>
      </c>
      <c r="H17" s="11">
        <v>12</v>
      </c>
      <c r="I17" s="10">
        <v>25</v>
      </c>
      <c r="J17" s="10">
        <v>13</v>
      </c>
      <c r="K17" s="10">
        <v>45</v>
      </c>
      <c r="L17" s="10">
        <v>35</v>
      </c>
      <c r="M17" s="10">
        <v>16</v>
      </c>
      <c r="N17" s="10">
        <v>17</v>
      </c>
      <c r="O17" s="10">
        <v>206</v>
      </c>
      <c r="P17" s="7" t="s">
        <v>3</v>
      </c>
      <c r="Q17" s="7" t="s">
        <v>5</v>
      </c>
      <c r="R17" s="12">
        <v>41</v>
      </c>
      <c r="S17" s="12">
        <v>17</v>
      </c>
      <c r="T17" s="12">
        <v>24</v>
      </c>
      <c r="U17" s="12">
        <v>33</v>
      </c>
      <c r="V17" s="12">
        <v>36</v>
      </c>
      <c r="W17" s="12">
        <v>18</v>
      </c>
      <c r="X17" s="12">
        <v>8</v>
      </c>
      <c r="Y17" s="12">
        <v>12</v>
      </c>
      <c r="Z17" s="12">
        <v>3</v>
      </c>
      <c r="AA17" s="12">
        <v>5</v>
      </c>
      <c r="AB17" s="12">
        <v>26</v>
      </c>
      <c r="AC17" s="12">
        <v>30</v>
      </c>
      <c r="AD17" s="12">
        <v>253</v>
      </c>
      <c r="AE17" s="9">
        <v>0.21951219512195122</v>
      </c>
      <c r="AF17" s="9">
        <v>0.52941176470588236</v>
      </c>
      <c r="AG17" s="9">
        <v>0.29166666666666669</v>
      </c>
      <c r="AH17" s="9">
        <v>0.24242424242424243</v>
      </c>
      <c r="AI17" s="9">
        <v>0.27777777777777779</v>
      </c>
      <c r="AJ17" s="9">
        <v>0.66666666666666663</v>
      </c>
      <c r="AK17" s="9">
        <v>3.125</v>
      </c>
      <c r="AL17" s="9">
        <v>1.0833333333333333</v>
      </c>
      <c r="AM17" s="9">
        <v>15</v>
      </c>
      <c r="AN17" s="9">
        <v>7</v>
      </c>
      <c r="AO17" s="9">
        <v>0.61538461538461542</v>
      </c>
      <c r="AP17" s="9">
        <v>0.56666666666666665</v>
      </c>
      <c r="AQ17" s="9">
        <v>2.4681536607289836</v>
      </c>
      <c r="AR17" s="8">
        <v>0.81422924901185767</v>
      </c>
    </row>
    <row r="18" spans="1:44" x14ac:dyDescent="0.25">
      <c r="A18" s="14" t="s">
        <v>5</v>
      </c>
      <c r="B18" s="13" t="s">
        <v>68</v>
      </c>
      <c r="C18" s="10">
        <v>7</v>
      </c>
      <c r="D18" s="10">
        <v>5</v>
      </c>
      <c r="E18" s="10">
        <v>6</v>
      </c>
      <c r="F18" s="10">
        <v>11</v>
      </c>
      <c r="G18" s="11">
        <v>12</v>
      </c>
      <c r="H18" s="11">
        <v>12</v>
      </c>
      <c r="I18" s="10">
        <v>21</v>
      </c>
      <c r="J18" s="10">
        <v>16</v>
      </c>
      <c r="K18" s="10">
        <v>17</v>
      </c>
      <c r="L18" s="10">
        <v>6</v>
      </c>
      <c r="M18" s="10">
        <v>7</v>
      </c>
      <c r="N18" s="10">
        <v>7</v>
      </c>
      <c r="O18" s="10">
        <v>127</v>
      </c>
      <c r="P18" s="7" t="s">
        <v>68</v>
      </c>
      <c r="Q18" s="7" t="s">
        <v>5</v>
      </c>
      <c r="R18" s="12">
        <v>18</v>
      </c>
      <c r="S18" s="12">
        <v>24</v>
      </c>
      <c r="T18" s="12">
        <v>25</v>
      </c>
      <c r="U18" s="12">
        <v>24</v>
      </c>
      <c r="V18" s="12">
        <v>14</v>
      </c>
      <c r="W18" s="12">
        <v>5</v>
      </c>
      <c r="X18" s="12">
        <v>5</v>
      </c>
      <c r="Y18" s="12">
        <v>5</v>
      </c>
      <c r="Z18" s="12">
        <v>8</v>
      </c>
      <c r="AA18" s="12">
        <v>10</v>
      </c>
      <c r="AB18" s="12">
        <v>18</v>
      </c>
      <c r="AC18" s="12">
        <v>15</v>
      </c>
      <c r="AD18" s="12">
        <v>171</v>
      </c>
      <c r="AE18" s="9">
        <v>0.3888888888888889</v>
      </c>
      <c r="AF18" s="9">
        <v>0.20833333333333334</v>
      </c>
      <c r="AG18" s="9">
        <v>0.24</v>
      </c>
      <c r="AH18" s="9">
        <v>0.45833333333333331</v>
      </c>
      <c r="AI18" s="9">
        <v>0.8571428571428571</v>
      </c>
      <c r="AJ18" s="9">
        <v>2.4</v>
      </c>
      <c r="AK18" s="9">
        <v>4.2</v>
      </c>
      <c r="AL18" s="9">
        <v>3.2</v>
      </c>
      <c r="AM18" s="9">
        <v>2.125</v>
      </c>
      <c r="AN18" s="9">
        <v>0.6</v>
      </c>
      <c r="AO18" s="9">
        <v>0.3888888888888889</v>
      </c>
      <c r="AP18" s="9">
        <v>0.46666666666666667</v>
      </c>
      <c r="AQ18" s="9">
        <v>1.2944378306878308</v>
      </c>
      <c r="AR18" s="8">
        <v>0.74269005847953218</v>
      </c>
    </row>
    <row r="19" spans="1:44" x14ac:dyDescent="0.25">
      <c r="A19" s="14" t="s">
        <v>5</v>
      </c>
      <c r="B19" s="13" t="s">
        <v>10</v>
      </c>
      <c r="C19" s="10">
        <v>48</v>
      </c>
      <c r="D19" s="10">
        <v>50</v>
      </c>
      <c r="E19" s="10">
        <v>46</v>
      </c>
      <c r="F19" s="10">
        <v>42</v>
      </c>
      <c r="G19" s="11">
        <v>42</v>
      </c>
      <c r="H19" s="11">
        <v>51</v>
      </c>
      <c r="I19" s="10">
        <v>63</v>
      </c>
      <c r="J19" s="10">
        <v>41</v>
      </c>
      <c r="K19" s="10">
        <v>67</v>
      </c>
      <c r="L19" s="10">
        <v>59</v>
      </c>
      <c r="M19" s="10">
        <v>51</v>
      </c>
      <c r="N19" s="10">
        <v>44</v>
      </c>
      <c r="O19" s="10">
        <v>604</v>
      </c>
      <c r="P19" s="7" t="s">
        <v>10</v>
      </c>
      <c r="Q19" s="7" t="s">
        <v>5</v>
      </c>
      <c r="R19" s="12">
        <v>20</v>
      </c>
      <c r="S19" s="12">
        <v>9</v>
      </c>
      <c r="T19" s="12">
        <v>15</v>
      </c>
      <c r="U19" s="12">
        <v>13</v>
      </c>
      <c r="V19" s="12">
        <v>15</v>
      </c>
      <c r="W19" s="12">
        <v>13</v>
      </c>
      <c r="X19" s="12">
        <v>12</v>
      </c>
      <c r="Y19" s="12">
        <v>13</v>
      </c>
      <c r="Z19" s="12">
        <v>10</v>
      </c>
      <c r="AA19" s="12">
        <v>10</v>
      </c>
      <c r="AB19" s="12">
        <v>16</v>
      </c>
      <c r="AC19" s="12">
        <v>10</v>
      </c>
      <c r="AD19" s="12">
        <v>156</v>
      </c>
      <c r="AE19" s="9">
        <v>2.4</v>
      </c>
      <c r="AF19" s="9">
        <v>5.5555555555555554</v>
      </c>
      <c r="AG19" s="9">
        <v>3.0666666666666669</v>
      </c>
      <c r="AH19" s="9">
        <v>3.2307692307692308</v>
      </c>
      <c r="AI19" s="9">
        <v>2.8</v>
      </c>
      <c r="AJ19" s="9">
        <v>3.9230769230769229</v>
      </c>
      <c r="AK19" s="9">
        <v>5.25</v>
      </c>
      <c r="AL19" s="9">
        <v>3.1538461538461537</v>
      </c>
      <c r="AM19" s="9">
        <v>6.7</v>
      </c>
      <c r="AN19" s="9">
        <v>5.9</v>
      </c>
      <c r="AO19" s="9">
        <v>3.1875</v>
      </c>
      <c r="AP19" s="9">
        <v>4.4000000000000004</v>
      </c>
      <c r="AQ19" s="9">
        <v>4.1306178774928775</v>
      </c>
      <c r="AR19" s="8">
        <v>3.8717948717948718</v>
      </c>
    </row>
    <row r="20" spans="1:44" x14ac:dyDescent="0.25">
      <c r="A20" s="14" t="s">
        <v>5</v>
      </c>
      <c r="B20" s="13" t="s">
        <v>69</v>
      </c>
      <c r="C20" s="10">
        <v>20</v>
      </c>
      <c r="D20" s="10">
        <v>9</v>
      </c>
      <c r="E20" s="10">
        <v>15</v>
      </c>
      <c r="F20" s="10">
        <v>13</v>
      </c>
      <c r="G20" s="11">
        <v>15</v>
      </c>
      <c r="H20" s="11">
        <v>13</v>
      </c>
      <c r="I20" s="10">
        <v>12</v>
      </c>
      <c r="J20" s="10">
        <v>13</v>
      </c>
      <c r="K20" s="10">
        <v>10</v>
      </c>
      <c r="L20" s="10">
        <v>10</v>
      </c>
      <c r="M20" s="10">
        <v>16</v>
      </c>
      <c r="N20" s="10">
        <v>10</v>
      </c>
      <c r="O20" s="10">
        <v>156</v>
      </c>
      <c r="P20" s="7" t="s">
        <v>69</v>
      </c>
      <c r="Q20" s="7" t="s">
        <v>5</v>
      </c>
      <c r="R20" s="12">
        <v>20</v>
      </c>
      <c r="S20" s="12">
        <v>14</v>
      </c>
      <c r="T20" s="12">
        <v>20</v>
      </c>
      <c r="U20" s="12">
        <v>20</v>
      </c>
      <c r="V20" s="12">
        <v>28</v>
      </c>
      <c r="W20" s="12">
        <v>17</v>
      </c>
      <c r="X20" s="12">
        <v>16</v>
      </c>
      <c r="Y20" s="12">
        <v>17</v>
      </c>
      <c r="Z20" s="12">
        <v>22</v>
      </c>
      <c r="AA20" s="12">
        <v>15</v>
      </c>
      <c r="AB20" s="12">
        <v>10</v>
      </c>
      <c r="AC20" s="12">
        <v>12</v>
      </c>
      <c r="AD20" s="12">
        <v>211</v>
      </c>
      <c r="AE20" s="9">
        <v>1</v>
      </c>
      <c r="AF20" s="9">
        <v>0.6428571428571429</v>
      </c>
      <c r="AG20" s="9">
        <v>0.75</v>
      </c>
      <c r="AH20" s="9">
        <v>0.65</v>
      </c>
      <c r="AI20" s="9">
        <v>0.5357142857142857</v>
      </c>
      <c r="AJ20" s="9">
        <v>0.76470588235294112</v>
      </c>
      <c r="AK20" s="9">
        <v>0.75</v>
      </c>
      <c r="AL20" s="9">
        <v>0.76470588235294112</v>
      </c>
      <c r="AM20" s="9">
        <v>0.45454545454545453</v>
      </c>
      <c r="AN20" s="9">
        <v>0.66666666666666663</v>
      </c>
      <c r="AO20" s="9">
        <v>1.6</v>
      </c>
      <c r="AP20" s="9">
        <v>0.83333333333333337</v>
      </c>
      <c r="AQ20" s="9">
        <v>0.78437738731856388</v>
      </c>
      <c r="AR20" s="8">
        <v>0.73933649289099523</v>
      </c>
    </row>
    <row r="21" spans="1:44" x14ac:dyDescent="0.25">
      <c r="A21" s="14" t="s">
        <v>5</v>
      </c>
      <c r="B21" s="45" t="s">
        <v>70</v>
      </c>
      <c r="C21" s="10">
        <v>3</v>
      </c>
      <c r="D21" s="10">
        <v>11</v>
      </c>
      <c r="E21" s="10">
        <v>4</v>
      </c>
      <c r="F21" s="10">
        <v>5</v>
      </c>
      <c r="G21" s="11">
        <v>3</v>
      </c>
      <c r="H21" s="10">
        <v>0</v>
      </c>
      <c r="I21" s="10">
        <v>4</v>
      </c>
      <c r="J21" s="10">
        <v>5</v>
      </c>
      <c r="K21" s="10">
        <v>5</v>
      </c>
      <c r="L21" s="10">
        <v>5</v>
      </c>
      <c r="M21" s="10">
        <v>7</v>
      </c>
      <c r="N21" s="10">
        <v>7</v>
      </c>
      <c r="O21" s="10">
        <v>59</v>
      </c>
      <c r="P21" s="7" t="s">
        <v>70</v>
      </c>
      <c r="Q21" s="7" t="s">
        <v>5</v>
      </c>
      <c r="R21" s="12">
        <v>73</v>
      </c>
      <c r="S21" s="12">
        <v>30</v>
      </c>
      <c r="T21" s="12">
        <v>0</v>
      </c>
      <c r="U21" s="12">
        <v>14</v>
      </c>
      <c r="V21" s="12">
        <v>45</v>
      </c>
      <c r="W21" s="12">
        <v>25</v>
      </c>
      <c r="X21" s="12">
        <v>0</v>
      </c>
      <c r="Y21" s="12">
        <v>86</v>
      </c>
      <c r="Z21" s="12">
        <v>0</v>
      </c>
      <c r="AA21" s="12">
        <v>0</v>
      </c>
      <c r="AB21" s="12">
        <v>95</v>
      </c>
      <c r="AC21" s="12">
        <v>46</v>
      </c>
      <c r="AD21" s="12">
        <v>414</v>
      </c>
      <c r="AE21" s="9">
        <v>4.1095890410958902E-2</v>
      </c>
      <c r="AF21" s="9">
        <v>0.36666666666666664</v>
      </c>
      <c r="AG21" s="9" t="e">
        <v>#DIV/0!</v>
      </c>
      <c r="AH21" s="9">
        <v>0.35714285714285715</v>
      </c>
      <c r="AI21" s="9">
        <v>6.6666666666666666E-2</v>
      </c>
      <c r="AJ21" s="9">
        <v>0</v>
      </c>
      <c r="AK21" s="9" t="e">
        <v>#DIV/0!</v>
      </c>
      <c r="AL21" s="9">
        <v>5.8139534883720929E-2</v>
      </c>
      <c r="AM21" s="9" t="e">
        <v>#DIV/0!</v>
      </c>
      <c r="AN21" s="9" t="e">
        <v>#DIV/0!</v>
      </c>
      <c r="AO21" s="9">
        <v>7.3684210526315783E-2</v>
      </c>
      <c r="AP21" s="9">
        <v>0.15217391304347827</v>
      </c>
      <c r="AQ21" s="9" t="e">
        <v>#DIV/0!</v>
      </c>
      <c r="AR21" s="8">
        <v>0.14251207729468598</v>
      </c>
    </row>
    <row r="22" spans="1:44" x14ac:dyDescent="0.25">
      <c r="A22" s="14" t="s">
        <v>5</v>
      </c>
      <c r="B22" s="13" t="s">
        <v>71</v>
      </c>
      <c r="C22" s="10">
        <v>5</v>
      </c>
      <c r="D22" s="10">
        <v>7</v>
      </c>
      <c r="E22" s="10">
        <v>8</v>
      </c>
      <c r="F22" s="10">
        <v>15</v>
      </c>
      <c r="G22" s="11">
        <v>7</v>
      </c>
      <c r="H22" s="11">
        <v>3</v>
      </c>
      <c r="I22" s="10">
        <v>9</v>
      </c>
      <c r="J22" s="10">
        <v>13</v>
      </c>
      <c r="K22" s="10">
        <v>43</v>
      </c>
      <c r="L22" s="10">
        <v>33</v>
      </c>
      <c r="M22" s="10">
        <v>13</v>
      </c>
      <c r="N22" s="10">
        <v>10</v>
      </c>
      <c r="O22" s="10">
        <v>166</v>
      </c>
      <c r="P22" s="7" t="s">
        <v>71</v>
      </c>
      <c r="Q22" s="7" t="s">
        <v>5</v>
      </c>
      <c r="R22" s="12">
        <v>10</v>
      </c>
      <c r="S22" s="12">
        <v>7</v>
      </c>
      <c r="T22" s="12">
        <v>17</v>
      </c>
      <c r="U22" s="12">
        <v>27</v>
      </c>
      <c r="V22" s="12">
        <v>46</v>
      </c>
      <c r="W22" s="12">
        <v>71</v>
      </c>
      <c r="X22" s="12">
        <v>48</v>
      </c>
      <c r="Y22" s="12">
        <v>27</v>
      </c>
      <c r="Z22" s="12">
        <v>11</v>
      </c>
      <c r="AA22" s="12">
        <v>4</v>
      </c>
      <c r="AB22" s="12">
        <v>20</v>
      </c>
      <c r="AC22" s="12">
        <v>65</v>
      </c>
      <c r="AD22" s="12">
        <v>353</v>
      </c>
      <c r="AE22" s="9">
        <v>0.5</v>
      </c>
      <c r="AF22" s="9">
        <v>1</v>
      </c>
      <c r="AG22" s="9">
        <v>0.47058823529411764</v>
      </c>
      <c r="AH22" s="9">
        <v>0.55555555555555558</v>
      </c>
      <c r="AI22" s="9">
        <v>0.15217391304347827</v>
      </c>
      <c r="AJ22" s="9">
        <v>4.2253521126760563E-2</v>
      </c>
      <c r="AK22" s="9">
        <v>0.1875</v>
      </c>
      <c r="AL22" s="9">
        <v>0.48148148148148145</v>
      </c>
      <c r="AM22" s="9">
        <v>3.9090909090909092</v>
      </c>
      <c r="AN22" s="9">
        <v>8.25</v>
      </c>
      <c r="AO22" s="9">
        <v>0.65</v>
      </c>
      <c r="AP22" s="9">
        <v>0.15384615384615385</v>
      </c>
      <c r="AQ22" s="9" t="e">
        <v>#VALUE!</v>
      </c>
      <c r="AR22" s="8">
        <v>0.47025495750708213</v>
      </c>
    </row>
    <row r="23" spans="1:44" x14ac:dyDescent="0.25">
      <c r="A23" s="14" t="s">
        <v>5</v>
      </c>
      <c r="B23" s="13" t="s">
        <v>74</v>
      </c>
      <c r="C23" s="10">
        <v>34</v>
      </c>
      <c r="D23" s="10">
        <v>26</v>
      </c>
      <c r="E23" s="10">
        <v>36</v>
      </c>
      <c r="F23" s="10">
        <v>35</v>
      </c>
      <c r="G23" s="11">
        <v>41</v>
      </c>
      <c r="H23" s="11">
        <v>34</v>
      </c>
      <c r="I23" s="10">
        <v>35</v>
      </c>
      <c r="J23" s="10">
        <v>32</v>
      </c>
      <c r="K23" s="10">
        <v>47</v>
      </c>
      <c r="L23" s="10">
        <v>42</v>
      </c>
      <c r="M23" s="10">
        <v>32</v>
      </c>
      <c r="N23" s="10">
        <v>35</v>
      </c>
      <c r="O23" s="40">
        <v>429</v>
      </c>
      <c r="P23" s="7" t="s">
        <v>74</v>
      </c>
      <c r="Q23" s="7" t="s">
        <v>5</v>
      </c>
      <c r="R23" s="12">
        <v>2</v>
      </c>
      <c r="S23" s="12">
        <v>3</v>
      </c>
      <c r="T23" s="12">
        <v>4</v>
      </c>
      <c r="U23" s="12">
        <v>7</v>
      </c>
      <c r="V23" s="12">
        <v>10</v>
      </c>
      <c r="W23" s="12">
        <v>11</v>
      </c>
      <c r="X23" s="12">
        <v>11</v>
      </c>
      <c r="Y23" s="12">
        <v>9</v>
      </c>
      <c r="Z23" s="12">
        <v>7</v>
      </c>
      <c r="AA23" s="12">
        <v>7</v>
      </c>
      <c r="AB23" s="12">
        <v>2</v>
      </c>
      <c r="AC23" s="12">
        <v>6</v>
      </c>
      <c r="AD23" s="41">
        <v>79</v>
      </c>
      <c r="AE23" s="9">
        <v>17</v>
      </c>
      <c r="AF23" s="9">
        <v>8.6666666666666661</v>
      </c>
      <c r="AG23" s="9">
        <v>9</v>
      </c>
      <c r="AH23" s="9">
        <v>5</v>
      </c>
      <c r="AI23" s="9">
        <v>4.0999999999999996</v>
      </c>
      <c r="AJ23" s="9">
        <v>3.0909090909090908</v>
      </c>
      <c r="AK23" s="9">
        <v>3.1818181818181817</v>
      </c>
      <c r="AL23" s="9">
        <v>3.5555555555555554</v>
      </c>
      <c r="AM23" s="9">
        <v>6.7142857142857144</v>
      </c>
      <c r="AN23" s="9">
        <v>6</v>
      </c>
      <c r="AO23" s="9">
        <v>16</v>
      </c>
      <c r="AP23" s="9">
        <v>5.833333333333333</v>
      </c>
      <c r="AQ23" s="9" t="e">
        <v>#VALUE!</v>
      </c>
      <c r="AR23" s="8">
        <v>5.4303797468354427</v>
      </c>
    </row>
    <row r="24" spans="1:44" x14ac:dyDescent="0.25">
      <c r="A24" s="14" t="s">
        <v>5</v>
      </c>
      <c r="B24" s="46" t="s">
        <v>75</v>
      </c>
      <c r="C24" s="10">
        <v>34</v>
      </c>
      <c r="D24" s="10">
        <v>32</v>
      </c>
      <c r="E24" s="10">
        <v>36</v>
      </c>
      <c r="F24" s="10">
        <v>34</v>
      </c>
      <c r="G24" s="11">
        <v>38</v>
      </c>
      <c r="H24" s="11">
        <v>37</v>
      </c>
      <c r="I24" s="10">
        <v>46</v>
      </c>
      <c r="J24" s="10">
        <v>47</v>
      </c>
      <c r="K24" s="10">
        <v>71</v>
      </c>
      <c r="L24" s="10">
        <v>52</v>
      </c>
      <c r="M24" s="10">
        <v>43</v>
      </c>
      <c r="N24" s="10">
        <v>30</v>
      </c>
      <c r="O24" s="40">
        <v>500</v>
      </c>
      <c r="P24" s="7" t="s">
        <v>75</v>
      </c>
      <c r="Q24" s="7" t="s">
        <v>5</v>
      </c>
      <c r="R24" s="12">
        <v>10</v>
      </c>
      <c r="S24" s="12">
        <v>4</v>
      </c>
      <c r="T24" s="12">
        <v>4</v>
      </c>
      <c r="U24" s="12">
        <v>7</v>
      </c>
      <c r="V24" s="12">
        <v>7</v>
      </c>
      <c r="W24" s="12">
        <v>9</v>
      </c>
      <c r="X24" s="12">
        <v>10</v>
      </c>
      <c r="Y24" s="12">
        <v>10</v>
      </c>
      <c r="Z24" s="12">
        <v>6</v>
      </c>
      <c r="AA24" s="12">
        <v>6</v>
      </c>
      <c r="AB24" s="12">
        <v>6</v>
      </c>
      <c r="AC24" s="12">
        <v>8</v>
      </c>
      <c r="AD24" s="41">
        <v>87</v>
      </c>
      <c r="AE24" s="9">
        <v>3.4</v>
      </c>
      <c r="AF24" s="9">
        <v>8</v>
      </c>
      <c r="AG24" s="9" t="e">
        <v>#REF!</v>
      </c>
      <c r="AH24" s="9">
        <v>5.1428571428571432</v>
      </c>
      <c r="AI24" s="9">
        <v>4.8571428571428568</v>
      </c>
      <c r="AJ24" s="9">
        <v>4.1111111111111107</v>
      </c>
      <c r="AK24" s="9">
        <v>4.5999999999999996</v>
      </c>
      <c r="AL24" s="9">
        <v>4.7</v>
      </c>
      <c r="AM24" s="9">
        <v>11.833333333333334</v>
      </c>
      <c r="AN24" s="9">
        <v>8.6666666666666661</v>
      </c>
      <c r="AO24" s="9">
        <v>7.166666666666667</v>
      </c>
      <c r="AP24" s="9">
        <v>3.75</v>
      </c>
      <c r="AQ24" s="9" t="e">
        <v>#VALUE!</v>
      </c>
      <c r="AR24" s="8">
        <v>5.7471264367816088</v>
      </c>
    </row>
    <row r="25" spans="1:44" x14ac:dyDescent="0.25">
      <c r="A25" s="14" t="s">
        <v>5</v>
      </c>
      <c r="B25" s="13" t="s">
        <v>76</v>
      </c>
      <c r="C25" s="10">
        <v>21</v>
      </c>
      <c r="D25" s="10">
        <v>28</v>
      </c>
      <c r="E25" s="10">
        <v>23</v>
      </c>
      <c r="F25" s="10">
        <v>16</v>
      </c>
      <c r="G25" s="11">
        <v>13</v>
      </c>
      <c r="H25" s="11">
        <v>17</v>
      </c>
      <c r="I25" s="10">
        <v>12</v>
      </c>
      <c r="J25" s="10">
        <v>7</v>
      </c>
      <c r="K25" s="10">
        <v>17</v>
      </c>
      <c r="L25" s="10">
        <v>21</v>
      </c>
      <c r="M25" s="10">
        <v>17</v>
      </c>
      <c r="N25" s="10">
        <v>10</v>
      </c>
      <c r="O25" s="40">
        <v>202</v>
      </c>
      <c r="P25" s="7" t="s">
        <v>76</v>
      </c>
      <c r="Q25" s="7" t="s">
        <v>5</v>
      </c>
      <c r="R25" s="12">
        <v>8</v>
      </c>
      <c r="S25" s="12">
        <v>6</v>
      </c>
      <c r="T25" s="12">
        <v>5</v>
      </c>
      <c r="U25" s="12">
        <v>2</v>
      </c>
      <c r="V25" s="12">
        <v>2</v>
      </c>
      <c r="W25" s="12">
        <v>4</v>
      </c>
      <c r="X25" s="12">
        <v>9</v>
      </c>
      <c r="Y25" s="12">
        <v>4</v>
      </c>
      <c r="Z25" s="12">
        <v>7</v>
      </c>
      <c r="AA25" s="12">
        <v>5</v>
      </c>
      <c r="AB25" s="12">
        <v>4</v>
      </c>
      <c r="AC25" s="12">
        <v>6</v>
      </c>
      <c r="AD25" s="41">
        <v>62</v>
      </c>
      <c r="AE25" s="9">
        <v>2.625</v>
      </c>
      <c r="AF25" s="9">
        <v>4.666666666666667</v>
      </c>
      <c r="AG25" s="9">
        <v>4.5999999999999996</v>
      </c>
      <c r="AH25" s="9">
        <v>8</v>
      </c>
      <c r="AI25" s="9">
        <v>6.5</v>
      </c>
      <c r="AJ25" s="9">
        <v>4.25</v>
      </c>
      <c r="AK25" s="9">
        <v>1.3333333333333333</v>
      </c>
      <c r="AL25" s="9">
        <v>1.75</v>
      </c>
      <c r="AM25" s="9">
        <v>2.4285714285714284</v>
      </c>
      <c r="AN25" s="9">
        <v>4.2</v>
      </c>
      <c r="AO25" s="9">
        <v>4.25</v>
      </c>
      <c r="AP25" s="9">
        <v>1.6666666666666667</v>
      </c>
      <c r="AQ25" s="9" t="e">
        <v>#VALUE!</v>
      </c>
      <c r="AR25" s="9">
        <v>3.2580645161290325</v>
      </c>
    </row>
    <row r="26" spans="1:44" x14ac:dyDescent="0.25">
      <c r="A26" s="14" t="s">
        <v>5</v>
      </c>
      <c r="B26" s="13" t="s">
        <v>77</v>
      </c>
      <c r="C26" s="10">
        <v>6</v>
      </c>
      <c r="D26" s="10">
        <v>9</v>
      </c>
      <c r="E26" s="10">
        <v>6</v>
      </c>
      <c r="F26" s="10">
        <v>4</v>
      </c>
      <c r="G26" s="11">
        <v>3</v>
      </c>
      <c r="H26" s="11">
        <v>8</v>
      </c>
      <c r="I26" s="10">
        <v>0</v>
      </c>
      <c r="J26" s="10">
        <v>4</v>
      </c>
      <c r="K26" s="10">
        <v>0</v>
      </c>
      <c r="L26" s="10">
        <v>5</v>
      </c>
      <c r="M26" s="10">
        <v>0</v>
      </c>
      <c r="N26" s="10">
        <v>0</v>
      </c>
      <c r="O26" s="40">
        <v>45</v>
      </c>
      <c r="P26" s="7" t="s">
        <v>77</v>
      </c>
      <c r="Q26" s="7" t="s">
        <v>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22</v>
      </c>
      <c r="X26" s="12">
        <v>75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41">
        <v>97</v>
      </c>
      <c r="AE26" s="9" t="e">
        <v>#DIV/0!</v>
      </c>
      <c r="AF26" s="9" t="e">
        <v>#DIV/0!</v>
      </c>
      <c r="AG26" s="9" t="e">
        <v>#DIV/0!</v>
      </c>
      <c r="AH26" s="9" t="e">
        <v>#DIV/0!</v>
      </c>
      <c r="AI26" s="9" t="e">
        <v>#DIV/0!</v>
      </c>
      <c r="AJ26" s="9">
        <v>0.36363636363636365</v>
      </c>
      <c r="AK26" s="9">
        <v>0</v>
      </c>
      <c r="AL26" s="9" t="e">
        <v>#DIV/0!</v>
      </c>
      <c r="AM26" s="9" t="e">
        <v>#DIV/0!</v>
      </c>
      <c r="AN26" s="9" t="e">
        <v>#DIV/0!</v>
      </c>
      <c r="AO26" s="9" t="e">
        <v>#DIV/0!</v>
      </c>
      <c r="AP26" s="9" t="e">
        <v>#DIV/0!</v>
      </c>
      <c r="AQ26" s="9" t="e">
        <v>#VALUE!</v>
      </c>
      <c r="AR26" s="9">
        <v>0.46391752577319589</v>
      </c>
    </row>
    <row r="27" spans="1:44" x14ac:dyDescent="0.25">
      <c r="A27" s="14" t="s">
        <v>5</v>
      </c>
      <c r="B27" s="13" t="s">
        <v>11</v>
      </c>
      <c r="C27" s="10">
        <v>23</v>
      </c>
      <c r="D27" s="10">
        <v>16</v>
      </c>
      <c r="E27" s="10">
        <v>11</v>
      </c>
      <c r="F27" s="10">
        <v>14</v>
      </c>
      <c r="G27" s="11">
        <v>14</v>
      </c>
      <c r="H27" s="11">
        <v>21</v>
      </c>
      <c r="I27" s="10">
        <v>18</v>
      </c>
      <c r="J27" s="10">
        <v>14</v>
      </c>
      <c r="K27" s="10">
        <v>49</v>
      </c>
      <c r="L27" s="10">
        <v>35</v>
      </c>
      <c r="M27" s="10">
        <v>22</v>
      </c>
      <c r="N27" s="10">
        <v>19</v>
      </c>
      <c r="O27" s="40">
        <v>256</v>
      </c>
      <c r="P27" s="7" t="s">
        <v>11</v>
      </c>
      <c r="Q27" s="7" t="s">
        <v>5</v>
      </c>
      <c r="R27" s="12">
        <v>32</v>
      </c>
      <c r="S27" s="12">
        <v>24</v>
      </c>
      <c r="T27" s="12">
        <v>44</v>
      </c>
      <c r="U27" s="12">
        <v>51</v>
      </c>
      <c r="V27" s="12">
        <v>48</v>
      </c>
      <c r="W27" s="12">
        <v>37</v>
      </c>
      <c r="X27" s="12">
        <v>43</v>
      </c>
      <c r="Y27" s="12">
        <v>35</v>
      </c>
      <c r="Z27" s="12">
        <v>17</v>
      </c>
      <c r="AA27" s="12">
        <v>24</v>
      </c>
      <c r="AB27" s="12">
        <v>33</v>
      </c>
      <c r="AC27" s="12">
        <v>35</v>
      </c>
      <c r="AD27" s="41">
        <v>423</v>
      </c>
      <c r="AE27" s="9">
        <v>0.71875</v>
      </c>
      <c r="AF27" s="9">
        <v>0.66666666666666663</v>
      </c>
      <c r="AG27" s="9">
        <v>0.25</v>
      </c>
      <c r="AH27" s="9">
        <v>0.27450980392156865</v>
      </c>
      <c r="AI27" s="9">
        <v>0.29166666666666669</v>
      </c>
      <c r="AJ27" s="9">
        <v>0.56756756756756754</v>
      </c>
      <c r="AK27" s="9">
        <v>0.41860465116279072</v>
      </c>
      <c r="AL27" s="9">
        <v>0.4</v>
      </c>
      <c r="AM27" s="9">
        <v>2.8823529411764706</v>
      </c>
      <c r="AN27" s="9">
        <v>1.4583333333333333</v>
      </c>
      <c r="AO27" s="9">
        <v>0.66666666666666663</v>
      </c>
      <c r="AP27" s="9">
        <v>0.54285714285714282</v>
      </c>
      <c r="AQ27" s="9" t="e">
        <v>#VALUE!</v>
      </c>
      <c r="AR27" s="9">
        <v>0.60520094562647753</v>
      </c>
    </row>
    <row r="28" spans="1:44" x14ac:dyDescent="0.25">
      <c r="A28" s="14" t="s">
        <v>5</v>
      </c>
      <c r="B28" s="13" t="s">
        <v>78</v>
      </c>
      <c r="C28" s="10">
        <v>7</v>
      </c>
      <c r="D28" s="10">
        <v>6</v>
      </c>
      <c r="E28" s="10">
        <v>7</v>
      </c>
      <c r="F28" s="10">
        <v>13</v>
      </c>
      <c r="G28" s="11">
        <v>11</v>
      </c>
      <c r="H28" s="11">
        <v>9</v>
      </c>
      <c r="I28" s="10">
        <v>5</v>
      </c>
      <c r="J28" s="10">
        <v>7</v>
      </c>
      <c r="K28" s="10">
        <v>9</v>
      </c>
      <c r="L28" s="10">
        <v>11</v>
      </c>
      <c r="M28" s="10">
        <v>10</v>
      </c>
      <c r="N28" s="10">
        <v>12</v>
      </c>
      <c r="O28" s="40">
        <v>107</v>
      </c>
      <c r="P28" s="7" t="s">
        <v>78</v>
      </c>
      <c r="Q28" s="7" t="s">
        <v>5</v>
      </c>
      <c r="R28" s="12">
        <v>0</v>
      </c>
      <c r="S28" s="12">
        <v>68</v>
      </c>
      <c r="T28" s="12">
        <v>0</v>
      </c>
      <c r="U28" s="12">
        <v>18</v>
      </c>
      <c r="V28" s="12">
        <v>18</v>
      </c>
      <c r="W28" s="12">
        <v>92</v>
      </c>
      <c r="X28" s="12">
        <v>0</v>
      </c>
      <c r="Y28" s="12">
        <v>0</v>
      </c>
      <c r="Z28" s="12">
        <v>75</v>
      </c>
      <c r="AA28" s="12">
        <v>0</v>
      </c>
      <c r="AB28" s="12">
        <v>87</v>
      </c>
      <c r="AC28" s="12">
        <v>0</v>
      </c>
      <c r="AD28" s="41">
        <v>358</v>
      </c>
      <c r="AE28" s="9" t="e">
        <v>#DIV/0!</v>
      </c>
      <c r="AF28" s="9">
        <v>8.8235294117647065E-2</v>
      </c>
      <c r="AG28" s="9" t="e">
        <v>#DIV/0!</v>
      </c>
      <c r="AH28" s="9">
        <v>0.72222222222222221</v>
      </c>
      <c r="AI28" s="9">
        <v>0.61111111111111116</v>
      </c>
      <c r="AJ28" s="9">
        <v>9.7826086956521743E-2</v>
      </c>
      <c r="AK28" s="9" t="e">
        <v>#DIV/0!</v>
      </c>
      <c r="AL28" s="9" t="e">
        <v>#DIV/0!</v>
      </c>
      <c r="AM28" s="9">
        <v>0.12</v>
      </c>
      <c r="AN28" s="9" t="e">
        <v>#DIV/0!</v>
      </c>
      <c r="AO28" s="9">
        <v>0.11494252873563218</v>
      </c>
      <c r="AP28" s="9" t="e">
        <v>#DIV/0!</v>
      </c>
      <c r="AQ28" s="9" t="e">
        <v>#VALUE!</v>
      </c>
      <c r="AR28" s="9">
        <v>0.2988826815642458</v>
      </c>
    </row>
    <row r="29" spans="1:44" x14ac:dyDescent="0.25">
      <c r="A29" s="14" t="s">
        <v>5</v>
      </c>
      <c r="B29" s="13" t="s">
        <v>2</v>
      </c>
      <c r="C29" s="10">
        <v>22</v>
      </c>
      <c r="D29" s="10">
        <v>17</v>
      </c>
      <c r="E29" s="10">
        <v>22</v>
      </c>
      <c r="F29" s="10">
        <v>35</v>
      </c>
      <c r="G29" s="11">
        <v>44</v>
      </c>
      <c r="H29" s="11">
        <v>44</v>
      </c>
      <c r="I29" s="10">
        <v>55</v>
      </c>
      <c r="J29" s="10">
        <v>48</v>
      </c>
      <c r="K29" s="10">
        <v>49</v>
      </c>
      <c r="L29" s="10">
        <v>35</v>
      </c>
      <c r="M29" s="10">
        <v>29</v>
      </c>
      <c r="N29" s="10">
        <v>26</v>
      </c>
      <c r="O29" s="10">
        <v>426</v>
      </c>
      <c r="P29" s="7" t="s">
        <v>2</v>
      </c>
      <c r="Q29" s="7" t="s">
        <v>5</v>
      </c>
      <c r="R29" s="12">
        <v>69</v>
      </c>
      <c r="S29" s="12">
        <v>77</v>
      </c>
      <c r="T29" s="12">
        <v>86</v>
      </c>
      <c r="U29" s="12">
        <v>53</v>
      </c>
      <c r="V29" s="12">
        <v>47</v>
      </c>
      <c r="W29" s="12">
        <v>40</v>
      </c>
      <c r="X29" s="12">
        <v>21</v>
      </c>
      <c r="Y29" s="12">
        <v>17</v>
      </c>
      <c r="Z29" s="12">
        <v>32</v>
      </c>
      <c r="AA29" s="12">
        <v>33</v>
      </c>
      <c r="AB29" s="12">
        <v>42</v>
      </c>
      <c r="AC29" s="12">
        <v>54</v>
      </c>
      <c r="AD29" s="12">
        <v>571</v>
      </c>
      <c r="AE29" s="9">
        <v>0.3188405797101449</v>
      </c>
      <c r="AF29" s="9">
        <v>0.22077922077922077</v>
      </c>
      <c r="AG29" s="9">
        <v>0.2558139534883721</v>
      </c>
      <c r="AH29" s="9">
        <v>0.660377358490566</v>
      </c>
      <c r="AI29" s="9">
        <v>0.93617021276595747</v>
      </c>
      <c r="AJ29" s="9">
        <v>1.1000000000000001</v>
      </c>
      <c r="AK29" s="9">
        <v>2.6190476190476191</v>
      </c>
      <c r="AL29" s="9">
        <v>2.8235294117647061</v>
      </c>
      <c r="AM29" s="9">
        <v>1.53125</v>
      </c>
      <c r="AN29" s="9">
        <v>1.0606060606060606</v>
      </c>
      <c r="AO29" s="9">
        <v>0.69047619047619047</v>
      </c>
      <c r="AP29" s="9">
        <v>0.48148148148148145</v>
      </c>
      <c r="AQ29" s="9">
        <v>1.0581976740508598</v>
      </c>
      <c r="AR29" s="9">
        <v>0.74605954465849389</v>
      </c>
    </row>
    <row r="30" spans="1:44" x14ac:dyDescent="0.25">
      <c r="A30" s="14" t="s">
        <v>5</v>
      </c>
      <c r="B30" s="13" t="s">
        <v>12</v>
      </c>
      <c r="C30" s="10">
        <v>0</v>
      </c>
      <c r="D30" s="10">
        <v>0</v>
      </c>
      <c r="E30" s="10">
        <v>0</v>
      </c>
      <c r="F30" s="10">
        <v>2</v>
      </c>
      <c r="G30" s="11">
        <v>0</v>
      </c>
      <c r="H30" s="11">
        <v>4</v>
      </c>
      <c r="I30" s="10">
        <v>3</v>
      </c>
      <c r="J30" s="10">
        <v>0</v>
      </c>
      <c r="K30" s="10">
        <v>5</v>
      </c>
      <c r="L30" s="10">
        <v>4</v>
      </c>
      <c r="M30" s="10">
        <v>3</v>
      </c>
      <c r="N30" s="10">
        <v>0</v>
      </c>
      <c r="O30" s="40">
        <v>21</v>
      </c>
      <c r="P30" s="7" t="s">
        <v>12</v>
      </c>
      <c r="Q30" s="7" t="s">
        <v>5</v>
      </c>
      <c r="R30" s="12">
        <v>12</v>
      </c>
      <c r="S30" s="12">
        <v>5</v>
      </c>
      <c r="T30" s="12">
        <v>13</v>
      </c>
      <c r="U30" s="12">
        <v>28</v>
      </c>
      <c r="V30" s="12">
        <v>44</v>
      </c>
      <c r="W30" s="12">
        <v>22</v>
      </c>
      <c r="X30" s="12">
        <v>22</v>
      </c>
      <c r="Y30" s="12">
        <v>25</v>
      </c>
      <c r="Z30" s="12">
        <v>37</v>
      </c>
      <c r="AA30" s="12">
        <v>30</v>
      </c>
      <c r="AB30" s="12">
        <v>36</v>
      </c>
      <c r="AC30" s="12">
        <v>55</v>
      </c>
      <c r="AD30" s="41">
        <v>329</v>
      </c>
      <c r="AE30" s="9">
        <v>0</v>
      </c>
      <c r="AF30" s="9">
        <v>0</v>
      </c>
      <c r="AG30" s="9">
        <v>0</v>
      </c>
      <c r="AH30" s="9">
        <v>7.1428571428571425E-2</v>
      </c>
      <c r="AI30" s="9">
        <v>0</v>
      </c>
      <c r="AJ30" s="9">
        <v>0.18181818181818182</v>
      </c>
      <c r="AK30" s="9">
        <v>0.13636363636363635</v>
      </c>
      <c r="AL30" s="9">
        <v>0</v>
      </c>
      <c r="AM30" s="9">
        <v>0.13513513513513514</v>
      </c>
      <c r="AN30" s="9">
        <v>0.13333333333333333</v>
      </c>
      <c r="AO30" s="9">
        <v>8.3333333333333329E-2</v>
      </c>
      <c r="AP30" s="9">
        <v>0</v>
      </c>
      <c r="AQ30" s="9" t="e">
        <v>#VALUE!</v>
      </c>
      <c r="AR30" s="9">
        <v>6.3829787234042548E-2</v>
      </c>
    </row>
    <row r="31" spans="1:44" x14ac:dyDescent="0.25">
      <c r="A31" s="14" t="s">
        <v>5</v>
      </c>
      <c r="B31" s="13" t="s">
        <v>79</v>
      </c>
      <c r="C31" s="10">
        <v>15</v>
      </c>
      <c r="D31" s="10">
        <v>8</v>
      </c>
      <c r="E31" s="10">
        <v>17</v>
      </c>
      <c r="F31" s="10">
        <v>19</v>
      </c>
      <c r="G31" s="11">
        <v>22</v>
      </c>
      <c r="H31" s="11">
        <v>29</v>
      </c>
      <c r="I31" s="10">
        <v>42</v>
      </c>
      <c r="J31" s="10">
        <v>31</v>
      </c>
      <c r="K31" s="10">
        <v>33</v>
      </c>
      <c r="L31" s="10">
        <v>27</v>
      </c>
      <c r="M31" s="10">
        <v>21</v>
      </c>
      <c r="N31" s="10">
        <v>17</v>
      </c>
      <c r="O31" s="40">
        <v>281</v>
      </c>
      <c r="P31" s="7" t="s">
        <v>79</v>
      </c>
      <c r="Q31" s="7" t="s">
        <v>5</v>
      </c>
      <c r="R31" s="12">
        <v>64</v>
      </c>
      <c r="S31" s="12">
        <v>88</v>
      </c>
      <c r="T31" s="12">
        <v>91</v>
      </c>
      <c r="U31" s="12">
        <v>61</v>
      </c>
      <c r="V31" s="12">
        <v>49</v>
      </c>
      <c r="W31" s="12">
        <v>27</v>
      </c>
      <c r="X31" s="12">
        <v>13</v>
      </c>
      <c r="Y31" s="12">
        <v>17</v>
      </c>
      <c r="Z31" s="12">
        <v>43</v>
      </c>
      <c r="AA31" s="12">
        <v>33</v>
      </c>
      <c r="AB31" s="12">
        <v>37</v>
      </c>
      <c r="AC31" s="12">
        <v>46</v>
      </c>
      <c r="AD31" s="41">
        <v>569</v>
      </c>
      <c r="AE31" s="9">
        <v>0.234375</v>
      </c>
      <c r="AF31" s="9">
        <v>9.0909090909090912E-2</v>
      </c>
      <c r="AG31" s="9">
        <v>0.18681318681318682</v>
      </c>
      <c r="AH31" s="9">
        <v>0.31147540983606559</v>
      </c>
      <c r="AI31" s="9">
        <v>0.44897959183673469</v>
      </c>
      <c r="AJ31" s="9">
        <v>1.0740740740740742</v>
      </c>
      <c r="AK31" s="9">
        <v>3.2307692307692308</v>
      </c>
      <c r="AL31" s="9">
        <v>1.8235294117647058</v>
      </c>
      <c r="AM31" s="9">
        <v>0.76744186046511631</v>
      </c>
      <c r="AN31" s="9">
        <v>0.81818181818181823</v>
      </c>
      <c r="AO31" s="9">
        <v>0.56756756756756754</v>
      </c>
      <c r="AP31" s="9">
        <v>0.36956521739130432</v>
      </c>
      <c r="AQ31" s="9" t="e">
        <v>#VALUE!</v>
      </c>
      <c r="AR31" s="9">
        <v>0.4938488576449912</v>
      </c>
    </row>
    <row r="32" spans="1:44" x14ac:dyDescent="0.25">
      <c r="A32" s="14" t="s">
        <v>5</v>
      </c>
      <c r="B32" s="13" t="s">
        <v>80</v>
      </c>
      <c r="C32" s="10">
        <v>36</v>
      </c>
      <c r="D32" s="10">
        <v>22</v>
      </c>
      <c r="E32" s="10">
        <v>59</v>
      </c>
      <c r="F32" s="10">
        <v>51</v>
      </c>
      <c r="G32" s="11">
        <v>24</v>
      </c>
      <c r="H32" s="11">
        <v>41</v>
      </c>
      <c r="I32" s="10">
        <v>45</v>
      </c>
      <c r="J32" s="10">
        <v>54</v>
      </c>
      <c r="K32" s="10">
        <v>55</v>
      </c>
      <c r="L32" s="10">
        <v>80</v>
      </c>
      <c r="M32" s="10">
        <v>62</v>
      </c>
      <c r="N32" s="10">
        <v>32</v>
      </c>
      <c r="O32" s="40">
        <v>561</v>
      </c>
      <c r="P32" s="7" t="s">
        <v>80</v>
      </c>
      <c r="Q32" s="7" t="s">
        <v>5</v>
      </c>
      <c r="R32" s="12">
        <v>19</v>
      </c>
      <c r="S32" s="12">
        <v>60</v>
      </c>
      <c r="T32" s="12">
        <v>23</v>
      </c>
      <c r="U32" s="12">
        <v>14</v>
      </c>
      <c r="V32" s="12">
        <v>4</v>
      </c>
      <c r="W32" s="12">
        <v>31</v>
      </c>
      <c r="X32" s="12">
        <v>31</v>
      </c>
      <c r="Y32" s="12">
        <v>34</v>
      </c>
      <c r="Z32" s="12">
        <v>0</v>
      </c>
      <c r="AA32" s="12">
        <v>31</v>
      </c>
      <c r="AB32" s="12">
        <v>9</v>
      </c>
      <c r="AC32" s="12">
        <v>13</v>
      </c>
      <c r="AD32" s="41">
        <v>269</v>
      </c>
      <c r="AE32" s="9">
        <v>1.8947368421052631</v>
      </c>
      <c r="AF32" s="9">
        <v>0.36666666666666664</v>
      </c>
      <c r="AG32" s="9">
        <v>2.5652173913043477</v>
      </c>
      <c r="AH32" s="9">
        <v>3.6428571428571428</v>
      </c>
      <c r="AI32" s="9">
        <v>6</v>
      </c>
      <c r="AJ32" s="9">
        <v>1.3225806451612903</v>
      </c>
      <c r="AK32" s="9">
        <v>1.4516129032258065</v>
      </c>
      <c r="AL32" s="9">
        <v>1.588235294117647</v>
      </c>
      <c r="AM32" s="9" t="e">
        <v>#DIV/0!</v>
      </c>
      <c r="AN32" s="9">
        <v>2.5806451612903225</v>
      </c>
      <c r="AO32" s="9">
        <v>6.8888888888888893</v>
      </c>
      <c r="AP32" s="9">
        <v>2.4615384615384617</v>
      </c>
      <c r="AQ32" s="9" t="e">
        <v>#VALUE!</v>
      </c>
      <c r="AR32" s="9">
        <v>2.0855018587360594</v>
      </c>
    </row>
    <row r="33" spans="1:44" x14ac:dyDescent="0.25">
      <c r="A33" s="14" t="s">
        <v>5</v>
      </c>
      <c r="B33" s="13" t="s">
        <v>81</v>
      </c>
      <c r="C33" s="10">
        <v>41</v>
      </c>
      <c r="D33" s="10">
        <v>8</v>
      </c>
      <c r="E33" s="10">
        <v>62</v>
      </c>
      <c r="F33" s="10">
        <v>57</v>
      </c>
      <c r="G33" s="11">
        <v>71</v>
      </c>
      <c r="H33" s="11">
        <v>29</v>
      </c>
      <c r="I33" s="10">
        <v>12</v>
      </c>
      <c r="J33" s="10">
        <v>11</v>
      </c>
      <c r="K33" s="10">
        <v>46</v>
      </c>
      <c r="L33" s="10">
        <v>51</v>
      </c>
      <c r="M33" s="10">
        <v>45</v>
      </c>
      <c r="N33" s="10">
        <v>39</v>
      </c>
      <c r="O33" s="40">
        <v>472</v>
      </c>
      <c r="P33" s="7" t="s">
        <v>81</v>
      </c>
      <c r="Q33" s="7" t="s">
        <v>5</v>
      </c>
      <c r="R33" s="12">
        <v>0</v>
      </c>
      <c r="S33" s="12">
        <v>0</v>
      </c>
      <c r="T33" s="12">
        <v>0</v>
      </c>
      <c r="U33" s="12">
        <v>0</v>
      </c>
      <c r="V33" s="12">
        <v>2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41">
        <v>2</v>
      </c>
      <c r="AE33" s="9" t="e">
        <v>#DIV/0!</v>
      </c>
      <c r="AF33" s="9" t="e">
        <v>#DIV/0!</v>
      </c>
      <c r="AG33" s="9" t="e">
        <v>#DIV/0!</v>
      </c>
      <c r="AH33" s="9" t="e">
        <v>#DIV/0!</v>
      </c>
      <c r="AI33" s="9">
        <v>35.5</v>
      </c>
      <c r="AJ33" s="9" t="e">
        <v>#DIV/0!</v>
      </c>
      <c r="AK33" s="9" t="e">
        <v>#DIV/0!</v>
      </c>
      <c r="AL33" s="9" t="e">
        <v>#DIV/0!</v>
      </c>
      <c r="AM33" s="9" t="e">
        <v>#DIV/0!</v>
      </c>
      <c r="AN33" s="9" t="e">
        <v>#DIV/0!</v>
      </c>
      <c r="AO33" s="9" t="e">
        <v>#DIV/0!</v>
      </c>
      <c r="AP33" s="9" t="e">
        <v>#DIV/0!</v>
      </c>
      <c r="AQ33" s="9" t="e">
        <v>#VALUE!</v>
      </c>
      <c r="AR33" s="9">
        <v>236</v>
      </c>
    </row>
    <row r="34" spans="1:44" x14ac:dyDescent="0.25">
      <c r="A34" s="14" t="s">
        <v>5</v>
      </c>
      <c r="B34" s="13" t="s">
        <v>82</v>
      </c>
      <c r="C34" s="10">
        <v>43</v>
      </c>
      <c r="D34" s="10">
        <v>11</v>
      </c>
      <c r="E34" s="10">
        <v>24</v>
      </c>
      <c r="F34" s="10">
        <v>26</v>
      </c>
      <c r="G34" s="11">
        <v>34</v>
      </c>
      <c r="H34" s="11">
        <v>20</v>
      </c>
      <c r="I34" s="10">
        <v>11</v>
      </c>
      <c r="J34" s="10">
        <v>11</v>
      </c>
      <c r="K34" s="10">
        <v>45</v>
      </c>
      <c r="L34" s="10">
        <v>35</v>
      </c>
      <c r="M34" s="10">
        <v>38</v>
      </c>
      <c r="N34" s="10">
        <v>31</v>
      </c>
      <c r="O34" s="40">
        <v>329</v>
      </c>
      <c r="P34" s="7" t="s">
        <v>82</v>
      </c>
      <c r="Q34" s="7" t="s">
        <v>5</v>
      </c>
      <c r="R34" s="12">
        <v>0</v>
      </c>
      <c r="S34" s="12">
        <v>0</v>
      </c>
      <c r="T34" s="12">
        <v>10</v>
      </c>
      <c r="U34" s="12">
        <v>3</v>
      </c>
      <c r="V34" s="12">
        <v>4</v>
      </c>
      <c r="W34" s="12">
        <v>20</v>
      </c>
      <c r="X34" s="12">
        <v>21</v>
      </c>
      <c r="Y34" s="12">
        <v>6</v>
      </c>
      <c r="Z34" s="12">
        <v>2</v>
      </c>
      <c r="AA34" s="12">
        <v>0</v>
      </c>
      <c r="AB34" s="12">
        <v>4</v>
      </c>
      <c r="AC34" s="12">
        <v>22</v>
      </c>
      <c r="AD34" s="41">
        <v>92</v>
      </c>
      <c r="AE34" s="9" t="e">
        <v>#DIV/0!</v>
      </c>
      <c r="AF34" s="9" t="e">
        <v>#DIV/0!</v>
      </c>
      <c r="AG34" s="9">
        <v>2.4</v>
      </c>
      <c r="AH34" s="9">
        <v>8.6666666666666661</v>
      </c>
      <c r="AI34" s="9">
        <v>8.5</v>
      </c>
      <c r="AJ34" s="9">
        <v>1</v>
      </c>
      <c r="AK34" s="9">
        <v>0.52380952380952384</v>
      </c>
      <c r="AL34" s="9">
        <v>1.8333333333333333</v>
      </c>
      <c r="AM34" s="9">
        <v>22.5</v>
      </c>
      <c r="AN34" s="9" t="e">
        <v>#DIV/0!</v>
      </c>
      <c r="AO34" s="9">
        <v>9.5</v>
      </c>
      <c r="AP34" s="9">
        <v>1.4090909090909092</v>
      </c>
      <c r="AQ34" s="9" t="e">
        <v>#VALUE!</v>
      </c>
      <c r="AR34" s="9">
        <v>3.5760869565217392</v>
      </c>
    </row>
    <row r="35" spans="1:44" x14ac:dyDescent="0.25">
      <c r="A35" s="14" t="s">
        <v>5</v>
      </c>
      <c r="B35" s="13" t="s">
        <v>0</v>
      </c>
      <c r="C35" s="10">
        <v>11</v>
      </c>
      <c r="D35" s="10">
        <v>14</v>
      </c>
      <c r="E35" s="10">
        <v>13</v>
      </c>
      <c r="F35" s="10">
        <v>8</v>
      </c>
      <c r="G35" s="11">
        <v>6</v>
      </c>
      <c r="H35" s="11">
        <v>13</v>
      </c>
      <c r="I35" s="10">
        <v>15</v>
      </c>
      <c r="J35" s="10">
        <v>9</v>
      </c>
      <c r="K35" s="10">
        <v>26</v>
      </c>
      <c r="L35" s="10">
        <v>26</v>
      </c>
      <c r="M35" s="10">
        <v>19</v>
      </c>
      <c r="N35" s="10">
        <v>21</v>
      </c>
      <c r="O35" s="10">
        <v>181</v>
      </c>
      <c r="P35" s="7" t="s">
        <v>0</v>
      </c>
      <c r="Q35" s="7" t="s">
        <v>5</v>
      </c>
      <c r="R35" s="12">
        <v>25</v>
      </c>
      <c r="S35" s="12">
        <v>8</v>
      </c>
      <c r="T35" s="12">
        <v>14</v>
      </c>
      <c r="U35" s="12">
        <v>26</v>
      </c>
      <c r="V35" s="12">
        <v>28</v>
      </c>
      <c r="W35" s="12">
        <v>13</v>
      </c>
      <c r="X35" s="12">
        <v>16</v>
      </c>
      <c r="Y35" s="12">
        <v>18</v>
      </c>
      <c r="Z35" s="12">
        <v>25</v>
      </c>
      <c r="AA35" s="12">
        <v>16</v>
      </c>
      <c r="AB35" s="12">
        <v>18</v>
      </c>
      <c r="AC35" s="12">
        <v>24</v>
      </c>
      <c r="AD35" s="12">
        <v>231</v>
      </c>
      <c r="AE35" s="9">
        <v>0.44</v>
      </c>
      <c r="AF35" s="9">
        <v>1.75</v>
      </c>
      <c r="AG35" s="9">
        <v>0.9285714285714286</v>
      </c>
      <c r="AH35" s="9">
        <v>0.30769230769230771</v>
      </c>
      <c r="AI35" s="9">
        <v>0.21428571428571427</v>
      </c>
      <c r="AJ35" s="9">
        <v>1</v>
      </c>
      <c r="AK35" s="9">
        <v>0.9375</v>
      </c>
      <c r="AL35" s="9">
        <v>0.5</v>
      </c>
      <c r="AM35" s="9">
        <v>1.04</v>
      </c>
      <c r="AN35" s="9">
        <v>1.625</v>
      </c>
      <c r="AO35" s="9">
        <v>1.0555555555555556</v>
      </c>
      <c r="AP35" s="9">
        <v>0.875</v>
      </c>
      <c r="AQ35" s="9">
        <v>0.88946708384208373</v>
      </c>
      <c r="AR35" s="9">
        <v>0.78354978354978355</v>
      </c>
    </row>
    <row r="36" spans="1:44" x14ac:dyDescent="0.25">
      <c r="A36" s="14" t="s">
        <v>5</v>
      </c>
      <c r="B36" s="13" t="s">
        <v>83</v>
      </c>
      <c r="C36" s="10">
        <v>6</v>
      </c>
      <c r="D36" s="10">
        <v>16</v>
      </c>
      <c r="E36" s="10">
        <v>9</v>
      </c>
      <c r="F36" s="10">
        <v>12</v>
      </c>
      <c r="G36" s="11">
        <v>8</v>
      </c>
      <c r="H36" s="11">
        <v>6</v>
      </c>
      <c r="I36" s="10">
        <v>9</v>
      </c>
      <c r="J36" s="10">
        <v>11</v>
      </c>
      <c r="K36" s="10">
        <v>12</v>
      </c>
      <c r="L36" s="10">
        <v>13</v>
      </c>
      <c r="M36" s="10">
        <v>10</v>
      </c>
      <c r="N36" s="10">
        <v>10</v>
      </c>
      <c r="O36" s="40">
        <v>122</v>
      </c>
      <c r="P36" s="7" t="s">
        <v>83</v>
      </c>
      <c r="Q36" s="7" t="s">
        <v>5</v>
      </c>
      <c r="R36" s="12">
        <v>13</v>
      </c>
      <c r="S36" s="12">
        <v>7</v>
      </c>
      <c r="T36" s="12">
        <v>7</v>
      </c>
      <c r="U36" s="12">
        <v>4</v>
      </c>
      <c r="V36" s="12">
        <v>3</v>
      </c>
      <c r="W36" s="12">
        <v>6</v>
      </c>
      <c r="X36" s="12">
        <v>10</v>
      </c>
      <c r="Y36" s="12">
        <v>6</v>
      </c>
      <c r="Z36" s="12">
        <v>12</v>
      </c>
      <c r="AA36" s="12">
        <v>9</v>
      </c>
      <c r="AB36" s="12">
        <v>7</v>
      </c>
      <c r="AC36" s="12">
        <v>15</v>
      </c>
      <c r="AD36" s="41">
        <v>99</v>
      </c>
      <c r="AE36" s="9">
        <v>0.46153846153846156</v>
      </c>
      <c r="AF36" s="9">
        <v>2.2857142857142856</v>
      </c>
      <c r="AG36" s="9">
        <v>1.2857142857142858</v>
      </c>
      <c r="AH36" s="9">
        <v>3</v>
      </c>
      <c r="AI36" s="9">
        <v>2.6666666666666665</v>
      </c>
      <c r="AJ36" s="9">
        <v>1</v>
      </c>
      <c r="AK36" s="9">
        <v>0.9</v>
      </c>
      <c r="AL36" s="9">
        <v>1.8333333333333333</v>
      </c>
      <c r="AM36" s="9">
        <v>1</v>
      </c>
      <c r="AN36" s="9">
        <v>1.4444444444444444</v>
      </c>
      <c r="AO36" s="9">
        <v>1.4285714285714286</v>
      </c>
      <c r="AP36" s="9">
        <v>0.66666666666666663</v>
      </c>
      <c r="AQ36" s="9" t="e">
        <v>#VALUE!</v>
      </c>
      <c r="AR36" s="9">
        <v>1.2323232323232323</v>
      </c>
    </row>
    <row r="37" spans="1:44" x14ac:dyDescent="0.25">
      <c r="A37" s="14" t="s">
        <v>5</v>
      </c>
      <c r="B37" s="13" t="s">
        <v>84</v>
      </c>
      <c r="C37" s="10">
        <v>4</v>
      </c>
      <c r="D37" s="10">
        <v>0</v>
      </c>
      <c r="E37" s="10">
        <v>3</v>
      </c>
      <c r="F37" s="10">
        <v>4</v>
      </c>
      <c r="G37" s="11">
        <v>0</v>
      </c>
      <c r="H37" s="11">
        <v>5</v>
      </c>
      <c r="I37" s="10">
        <v>11</v>
      </c>
      <c r="J37" s="10">
        <v>6</v>
      </c>
      <c r="K37" s="10">
        <v>21</v>
      </c>
      <c r="L37" s="10">
        <v>10</v>
      </c>
      <c r="M37" s="10">
        <v>5</v>
      </c>
      <c r="N37" s="10">
        <v>4</v>
      </c>
      <c r="O37" s="40">
        <v>73</v>
      </c>
      <c r="P37" s="7" t="s">
        <v>84</v>
      </c>
      <c r="Q37" s="7" t="s">
        <v>5</v>
      </c>
      <c r="R37" s="12">
        <v>11</v>
      </c>
      <c r="S37" s="12">
        <v>12</v>
      </c>
      <c r="T37" s="12">
        <v>25</v>
      </c>
      <c r="U37" s="12">
        <v>25</v>
      </c>
      <c r="V37" s="12">
        <v>29</v>
      </c>
      <c r="W37" s="12">
        <v>19</v>
      </c>
      <c r="X37" s="12">
        <v>5</v>
      </c>
      <c r="Y37" s="12">
        <v>7</v>
      </c>
      <c r="Z37" s="12">
        <v>3</v>
      </c>
      <c r="AA37" s="12">
        <v>4</v>
      </c>
      <c r="AB37" s="12">
        <v>13</v>
      </c>
      <c r="AC37" s="12">
        <v>12</v>
      </c>
      <c r="AD37" s="41">
        <v>165</v>
      </c>
      <c r="AE37" s="9">
        <v>0.36363636363636365</v>
      </c>
      <c r="AF37" s="9">
        <v>0</v>
      </c>
      <c r="AG37" s="9">
        <v>0.12</v>
      </c>
      <c r="AH37" s="9">
        <v>0.16</v>
      </c>
      <c r="AI37" s="9">
        <v>0</v>
      </c>
      <c r="AJ37" s="9">
        <v>0.26315789473684209</v>
      </c>
      <c r="AK37" s="9">
        <v>2.2000000000000002</v>
      </c>
      <c r="AL37" s="9">
        <v>0.8571428571428571</v>
      </c>
      <c r="AM37" s="9">
        <v>7</v>
      </c>
      <c r="AN37" s="9">
        <v>2.5</v>
      </c>
      <c r="AO37" s="9">
        <v>0.38461538461538464</v>
      </c>
      <c r="AP37" s="9">
        <v>0.33333333333333331</v>
      </c>
      <c r="AQ37" s="9" t="e">
        <v>#VALUE!</v>
      </c>
      <c r="AR37" s="9">
        <v>0.44242424242424244</v>
      </c>
    </row>
    <row r="38" spans="1:44" x14ac:dyDescent="0.25">
      <c r="A38" s="14" t="s">
        <v>5</v>
      </c>
      <c r="B38" s="13" t="s">
        <v>4</v>
      </c>
      <c r="C38" s="10">
        <v>40</v>
      </c>
      <c r="D38" s="10">
        <v>32</v>
      </c>
      <c r="E38" s="10">
        <v>27</v>
      </c>
      <c r="F38" s="10">
        <v>34</v>
      </c>
      <c r="G38" s="11">
        <v>38</v>
      </c>
      <c r="H38" s="11">
        <v>29</v>
      </c>
      <c r="I38" s="10">
        <v>48</v>
      </c>
      <c r="J38" s="10">
        <v>52</v>
      </c>
      <c r="K38" s="10">
        <v>77</v>
      </c>
      <c r="L38" s="10">
        <v>66</v>
      </c>
      <c r="M38" s="10">
        <v>45</v>
      </c>
      <c r="N38" s="10">
        <v>31</v>
      </c>
      <c r="O38" s="10">
        <v>519</v>
      </c>
      <c r="P38" s="7" t="s">
        <v>4</v>
      </c>
      <c r="Q38" s="7" t="s">
        <v>5</v>
      </c>
      <c r="R38" s="12">
        <v>14</v>
      </c>
      <c r="S38" s="12">
        <v>11</v>
      </c>
      <c r="T38" s="12">
        <v>11</v>
      </c>
      <c r="U38" s="12">
        <v>14</v>
      </c>
      <c r="V38" s="12">
        <v>7</v>
      </c>
      <c r="W38" s="12">
        <v>20</v>
      </c>
      <c r="X38" s="12">
        <v>31</v>
      </c>
      <c r="Y38" s="12">
        <v>19</v>
      </c>
      <c r="Z38" s="12">
        <v>12</v>
      </c>
      <c r="AA38" s="12">
        <v>9</v>
      </c>
      <c r="AB38" s="12">
        <v>12</v>
      </c>
      <c r="AC38" s="12">
        <v>18</v>
      </c>
      <c r="AD38" s="12">
        <v>178</v>
      </c>
      <c r="AE38" s="9">
        <v>2.8571428571428572</v>
      </c>
      <c r="AF38" s="9">
        <v>2.9090909090909092</v>
      </c>
      <c r="AG38" s="9">
        <v>2.4545454545454546</v>
      </c>
      <c r="AH38" s="9">
        <v>2.4285714285714284</v>
      </c>
      <c r="AI38" s="9">
        <v>5.4285714285714288</v>
      </c>
      <c r="AJ38" s="9">
        <v>1.45</v>
      </c>
      <c r="AK38" s="9">
        <v>1.5483870967741935</v>
      </c>
      <c r="AL38" s="9">
        <v>2.736842105263158</v>
      </c>
      <c r="AM38" s="9">
        <v>6.416666666666667</v>
      </c>
      <c r="AN38" s="9">
        <v>7.333333333333333</v>
      </c>
      <c r="AO38" s="9">
        <v>3.75</v>
      </c>
      <c r="AP38" s="9">
        <v>1.7222222222222223</v>
      </c>
      <c r="AQ38" s="9">
        <v>3.4196144585151376</v>
      </c>
      <c r="AR38" s="9">
        <v>2.9157303370786516</v>
      </c>
    </row>
    <row r="39" spans="1:44" x14ac:dyDescent="0.25">
      <c r="A39" s="14" t="s">
        <v>5</v>
      </c>
      <c r="B39" s="13" t="s">
        <v>85</v>
      </c>
      <c r="C39" s="10">
        <v>84</v>
      </c>
      <c r="D39" s="10">
        <v>53</v>
      </c>
      <c r="E39" s="10">
        <v>74</v>
      </c>
      <c r="F39" s="10">
        <v>83</v>
      </c>
      <c r="G39" s="11">
        <v>81</v>
      </c>
      <c r="H39" s="11">
        <v>52</v>
      </c>
      <c r="I39" s="10">
        <v>62</v>
      </c>
      <c r="J39" s="10">
        <v>55</v>
      </c>
      <c r="K39" s="10">
        <v>76</v>
      </c>
      <c r="L39" s="10">
        <v>76</v>
      </c>
      <c r="M39" s="10">
        <v>79</v>
      </c>
      <c r="N39" s="10">
        <v>62</v>
      </c>
      <c r="O39" s="40">
        <v>837</v>
      </c>
      <c r="P39" s="7" t="s">
        <v>85</v>
      </c>
      <c r="Q39" s="7" t="s">
        <v>5</v>
      </c>
      <c r="R39" s="12">
        <v>6</v>
      </c>
      <c r="S39" s="12">
        <v>15</v>
      </c>
      <c r="T39" s="12">
        <v>24</v>
      </c>
      <c r="U39" s="12">
        <v>16</v>
      </c>
      <c r="V39" s="12">
        <v>15</v>
      </c>
      <c r="W39" s="12">
        <v>14</v>
      </c>
      <c r="X39" s="12">
        <v>15</v>
      </c>
      <c r="Y39" s="12">
        <v>12</v>
      </c>
      <c r="Z39" s="12">
        <v>15</v>
      </c>
      <c r="AA39" s="12">
        <v>13</v>
      </c>
      <c r="AB39" s="12">
        <v>11</v>
      </c>
      <c r="AC39" s="12">
        <v>26</v>
      </c>
      <c r="AD39" s="41">
        <v>182</v>
      </c>
      <c r="AE39" s="9">
        <v>14</v>
      </c>
      <c r="AF39" s="9">
        <v>3.5333333333333332</v>
      </c>
      <c r="AG39" s="9">
        <v>3.0833333333333335</v>
      </c>
      <c r="AH39" s="9">
        <v>5.1875</v>
      </c>
      <c r="AI39" s="9">
        <v>5.4</v>
      </c>
      <c r="AJ39" s="9">
        <v>3.7142857142857144</v>
      </c>
      <c r="AK39" s="9">
        <v>4.1333333333333337</v>
      </c>
      <c r="AL39" s="9">
        <v>4.583333333333333</v>
      </c>
      <c r="AM39" s="9">
        <v>5.0666666666666664</v>
      </c>
      <c r="AN39" s="9">
        <v>5.8461538461538458</v>
      </c>
      <c r="AO39" s="9">
        <v>7.1818181818181817</v>
      </c>
      <c r="AP39" s="9">
        <v>2.3846153846153846</v>
      </c>
      <c r="AQ39" s="9" t="e">
        <v>#VALUE!</v>
      </c>
      <c r="AR39" s="9">
        <v>4.5989010989010985</v>
      </c>
    </row>
    <row r="40" spans="1:44" x14ac:dyDescent="0.25">
      <c r="A40" s="14" t="s">
        <v>5</v>
      </c>
      <c r="B40" s="13" t="s">
        <v>86</v>
      </c>
      <c r="C40" s="10">
        <v>13</v>
      </c>
      <c r="D40" s="10">
        <v>13</v>
      </c>
      <c r="E40" s="10">
        <v>15</v>
      </c>
      <c r="F40" s="10">
        <v>23</v>
      </c>
      <c r="G40" s="11">
        <v>22</v>
      </c>
      <c r="H40" s="11">
        <v>18</v>
      </c>
      <c r="I40" s="10">
        <v>13</v>
      </c>
      <c r="J40" s="10">
        <v>16</v>
      </c>
      <c r="K40" s="10">
        <v>28</v>
      </c>
      <c r="L40" s="10">
        <v>36</v>
      </c>
      <c r="M40" s="10">
        <v>33</v>
      </c>
      <c r="N40" s="10">
        <v>31</v>
      </c>
      <c r="O40" s="40">
        <v>261</v>
      </c>
      <c r="P40" s="7" t="s">
        <v>86</v>
      </c>
      <c r="Q40" s="7" t="s">
        <v>5</v>
      </c>
      <c r="R40" s="12">
        <v>94</v>
      </c>
      <c r="S40" s="12">
        <v>87</v>
      </c>
      <c r="T40" s="12">
        <v>84</v>
      </c>
      <c r="U40" s="12">
        <v>87</v>
      </c>
      <c r="V40" s="12">
        <v>75</v>
      </c>
      <c r="W40" s="12">
        <v>69</v>
      </c>
      <c r="X40" s="12">
        <v>64</v>
      </c>
      <c r="Y40" s="12">
        <v>70</v>
      </c>
      <c r="Z40" s="12">
        <v>69</v>
      </c>
      <c r="AA40" s="12">
        <v>62</v>
      </c>
      <c r="AB40" s="12">
        <v>76</v>
      </c>
      <c r="AC40" s="12">
        <v>56</v>
      </c>
      <c r="AD40" s="41">
        <v>893</v>
      </c>
      <c r="AE40" s="9">
        <v>0.13829787234042554</v>
      </c>
      <c r="AF40" s="9">
        <v>0.14942528735632185</v>
      </c>
      <c r="AG40" s="9">
        <v>0.17857142857142858</v>
      </c>
      <c r="AH40" s="9">
        <v>0.26436781609195403</v>
      </c>
      <c r="AI40" s="9">
        <v>0.29333333333333333</v>
      </c>
      <c r="AJ40" s="9">
        <v>0.2608695652173913</v>
      </c>
      <c r="AK40" s="9">
        <v>0.203125</v>
      </c>
      <c r="AL40" s="9">
        <v>0.22857142857142856</v>
      </c>
      <c r="AM40" s="9">
        <v>0.40579710144927539</v>
      </c>
      <c r="AN40" s="9">
        <v>0.58064516129032262</v>
      </c>
      <c r="AO40" s="9">
        <v>0.43421052631578949</v>
      </c>
      <c r="AP40" s="9">
        <v>0.5535714285714286</v>
      </c>
      <c r="AQ40" s="9" t="e">
        <v>#VALUE!</v>
      </c>
      <c r="AR40" s="9">
        <v>0.29227323628219487</v>
      </c>
    </row>
    <row r="41" spans="1:44" x14ac:dyDescent="0.25">
      <c r="A41" s="14" t="s">
        <v>5</v>
      </c>
      <c r="B41" s="13" t="s">
        <v>87</v>
      </c>
      <c r="C41" s="10">
        <v>13</v>
      </c>
      <c r="D41" s="10">
        <v>8</v>
      </c>
      <c r="E41" s="10">
        <v>6</v>
      </c>
      <c r="F41" s="10">
        <v>11</v>
      </c>
      <c r="G41" s="11">
        <v>15</v>
      </c>
      <c r="H41" s="11">
        <v>16</v>
      </c>
      <c r="I41" s="10">
        <v>6</v>
      </c>
      <c r="J41" s="10">
        <v>10</v>
      </c>
      <c r="K41" s="10">
        <v>17</v>
      </c>
      <c r="L41" s="10">
        <v>12</v>
      </c>
      <c r="M41" s="10">
        <v>13</v>
      </c>
      <c r="N41" s="10">
        <v>9</v>
      </c>
      <c r="O41" s="40">
        <v>136</v>
      </c>
      <c r="P41" s="7" t="s">
        <v>87</v>
      </c>
      <c r="Q41" s="7" t="s">
        <v>5</v>
      </c>
      <c r="R41" s="12">
        <v>25</v>
      </c>
      <c r="S41" s="12">
        <v>12</v>
      </c>
      <c r="T41" s="12">
        <v>16</v>
      </c>
      <c r="U41" s="12">
        <v>13</v>
      </c>
      <c r="V41" s="12">
        <v>6</v>
      </c>
      <c r="W41" s="12">
        <v>9</v>
      </c>
      <c r="X41" s="12">
        <v>21</v>
      </c>
      <c r="Y41" s="12">
        <v>12</v>
      </c>
      <c r="Z41" s="12">
        <v>20</v>
      </c>
      <c r="AA41" s="12">
        <v>14</v>
      </c>
      <c r="AB41" s="12">
        <v>16</v>
      </c>
      <c r="AC41" s="12">
        <v>29</v>
      </c>
      <c r="AD41" s="41">
        <v>193</v>
      </c>
      <c r="AE41" s="9">
        <v>0.52</v>
      </c>
      <c r="AF41" s="9">
        <v>0.66666666666666663</v>
      </c>
      <c r="AG41" s="9">
        <v>0.375</v>
      </c>
      <c r="AH41" s="9">
        <v>0.84615384615384615</v>
      </c>
      <c r="AI41" s="9">
        <v>2.5</v>
      </c>
      <c r="AJ41" s="9">
        <v>1.7777777777777777</v>
      </c>
      <c r="AK41" s="9">
        <v>0.2857142857142857</v>
      </c>
      <c r="AL41" s="9">
        <v>0.83333333333333337</v>
      </c>
      <c r="AM41" s="9">
        <v>0.85</v>
      </c>
      <c r="AN41" s="9">
        <v>0.8571428571428571</v>
      </c>
      <c r="AO41" s="9">
        <v>0.8125</v>
      </c>
      <c r="AP41" s="9">
        <v>0.31034482758620691</v>
      </c>
      <c r="AQ41" s="9" t="e">
        <v>#VALUE!</v>
      </c>
      <c r="AR41" s="9">
        <v>0.70466321243523311</v>
      </c>
    </row>
    <row r="42" spans="1:44" x14ac:dyDescent="0.25">
      <c r="A42" s="14" t="s">
        <v>5</v>
      </c>
      <c r="B42" s="13" t="s">
        <v>88</v>
      </c>
      <c r="C42" s="10">
        <v>19</v>
      </c>
      <c r="D42" s="10">
        <v>16</v>
      </c>
      <c r="E42" s="10">
        <v>16</v>
      </c>
      <c r="F42" s="10">
        <v>18</v>
      </c>
      <c r="G42" s="11">
        <v>18</v>
      </c>
      <c r="H42" s="11">
        <v>12</v>
      </c>
      <c r="I42" s="10">
        <v>12</v>
      </c>
      <c r="J42" s="10">
        <v>13</v>
      </c>
      <c r="K42" s="10">
        <v>33</v>
      </c>
      <c r="L42" s="10">
        <v>24</v>
      </c>
      <c r="M42" s="10">
        <v>15</v>
      </c>
      <c r="N42" s="10">
        <v>13</v>
      </c>
      <c r="O42" s="40">
        <v>209</v>
      </c>
      <c r="P42" s="7" t="s">
        <v>88</v>
      </c>
      <c r="Q42" s="7" t="s">
        <v>5</v>
      </c>
      <c r="R42" s="12">
        <v>27</v>
      </c>
      <c r="S42" s="12">
        <v>7</v>
      </c>
      <c r="T42" s="12">
        <v>22</v>
      </c>
      <c r="U42" s="12">
        <v>25</v>
      </c>
      <c r="V42" s="12">
        <v>34</v>
      </c>
      <c r="W42" s="12">
        <v>39</v>
      </c>
      <c r="X42" s="12">
        <v>37</v>
      </c>
      <c r="Y42" s="12">
        <v>28</v>
      </c>
      <c r="Z42" s="12">
        <v>26</v>
      </c>
      <c r="AA42" s="12">
        <v>27</v>
      </c>
      <c r="AB42" s="12">
        <v>18</v>
      </c>
      <c r="AC42" s="12">
        <v>25</v>
      </c>
      <c r="AD42" s="41">
        <v>315</v>
      </c>
      <c r="AE42" s="9">
        <v>0.70370370370370372</v>
      </c>
      <c r="AF42" s="9">
        <v>2.2857142857142856</v>
      </c>
      <c r="AG42" s="9">
        <v>0.72727272727272729</v>
      </c>
      <c r="AH42" s="9">
        <v>0.72</v>
      </c>
      <c r="AI42" s="9">
        <v>0.52941176470588236</v>
      </c>
      <c r="AJ42" s="9">
        <v>0.30769230769230771</v>
      </c>
      <c r="AK42" s="9">
        <v>0.32432432432432434</v>
      </c>
      <c r="AL42" s="9">
        <v>0.4642857142857143</v>
      </c>
      <c r="AM42" s="9">
        <v>1.2692307692307692</v>
      </c>
      <c r="AN42" s="9">
        <v>0.88888888888888884</v>
      </c>
      <c r="AO42" s="9">
        <v>0.83333333333333337</v>
      </c>
      <c r="AP42" s="9">
        <v>0.52</v>
      </c>
      <c r="AQ42" s="9" t="e">
        <v>#VALUE!</v>
      </c>
      <c r="AR42" s="9">
        <v>0.66349206349206347</v>
      </c>
    </row>
    <row r="43" spans="1:44" x14ac:dyDescent="0.25">
      <c r="A43" s="14" t="s">
        <v>5</v>
      </c>
      <c r="B43" s="13" t="s">
        <v>89</v>
      </c>
      <c r="C43" s="10">
        <v>26</v>
      </c>
      <c r="D43" s="10">
        <v>22</v>
      </c>
      <c r="E43" s="10">
        <v>30</v>
      </c>
      <c r="F43" s="10">
        <v>28</v>
      </c>
      <c r="G43" s="11">
        <v>35</v>
      </c>
      <c r="H43" s="11">
        <v>38</v>
      </c>
      <c r="I43" s="10">
        <v>32</v>
      </c>
      <c r="J43" s="10">
        <v>36</v>
      </c>
      <c r="K43" s="10">
        <v>61</v>
      </c>
      <c r="L43" s="10">
        <v>49</v>
      </c>
      <c r="M43" s="10">
        <v>40</v>
      </c>
      <c r="N43" s="10">
        <v>23</v>
      </c>
      <c r="O43" s="40">
        <v>420</v>
      </c>
      <c r="P43" s="7" t="s">
        <v>89</v>
      </c>
      <c r="Q43" s="7" t="s">
        <v>5</v>
      </c>
      <c r="R43" s="12">
        <v>43</v>
      </c>
      <c r="S43" s="12">
        <v>27</v>
      </c>
      <c r="T43" s="12">
        <v>27</v>
      </c>
      <c r="U43" s="12">
        <v>32</v>
      </c>
      <c r="V43" s="12">
        <v>37</v>
      </c>
      <c r="W43" s="12">
        <v>30</v>
      </c>
      <c r="X43" s="12">
        <v>40</v>
      </c>
      <c r="Y43" s="12">
        <v>26</v>
      </c>
      <c r="Z43" s="12">
        <v>33</v>
      </c>
      <c r="AA43" s="12">
        <v>26</v>
      </c>
      <c r="AB43" s="12">
        <v>38</v>
      </c>
      <c r="AC43" s="12">
        <v>36</v>
      </c>
      <c r="AD43" s="41">
        <v>395</v>
      </c>
      <c r="AE43" s="9">
        <v>0.60465116279069764</v>
      </c>
      <c r="AF43" s="9">
        <v>0.81481481481481477</v>
      </c>
      <c r="AG43" s="9">
        <v>1.1111111111111112</v>
      </c>
      <c r="AH43" s="9">
        <v>0.875</v>
      </c>
      <c r="AI43" s="9">
        <v>0.94594594594594594</v>
      </c>
      <c r="AJ43" s="9">
        <v>1.2666666666666666</v>
      </c>
      <c r="AK43" s="9">
        <v>0.8</v>
      </c>
      <c r="AL43" s="9">
        <v>1.3846153846153846</v>
      </c>
      <c r="AM43" s="9">
        <v>1.8484848484848484</v>
      </c>
      <c r="AN43" s="9">
        <v>1.8846153846153846</v>
      </c>
      <c r="AO43" s="9">
        <v>1.0526315789473684</v>
      </c>
      <c r="AP43" s="9">
        <v>0.63888888888888884</v>
      </c>
      <c r="AQ43" s="9" t="e">
        <v>#VALUE!</v>
      </c>
      <c r="AR43" s="9">
        <v>1.0632911392405062</v>
      </c>
    </row>
    <row r="44" spans="1:44" x14ac:dyDescent="0.25">
      <c r="A44" s="14" t="s">
        <v>5</v>
      </c>
      <c r="B44" s="13" t="s">
        <v>90</v>
      </c>
      <c r="C44" s="10">
        <v>7</v>
      </c>
      <c r="D44" s="10">
        <v>7</v>
      </c>
      <c r="E44" s="10">
        <v>13</v>
      </c>
      <c r="F44" s="10">
        <v>12</v>
      </c>
      <c r="G44" s="11">
        <v>12</v>
      </c>
      <c r="H44" s="11">
        <v>20</v>
      </c>
      <c r="I44" s="10">
        <v>13</v>
      </c>
      <c r="J44" s="10">
        <v>14</v>
      </c>
      <c r="K44" s="10">
        <v>31</v>
      </c>
      <c r="L44" s="10">
        <v>41</v>
      </c>
      <c r="M44" s="10">
        <v>15</v>
      </c>
      <c r="N44" s="10">
        <v>48</v>
      </c>
      <c r="O44" s="40">
        <v>233</v>
      </c>
      <c r="P44" s="7" t="s">
        <v>90</v>
      </c>
      <c r="Q44" s="7" t="s">
        <v>5</v>
      </c>
      <c r="R44" s="12">
        <v>45</v>
      </c>
      <c r="S44" s="12">
        <v>29</v>
      </c>
      <c r="T44" s="12">
        <v>16</v>
      </c>
      <c r="U44" s="12">
        <v>19</v>
      </c>
      <c r="V44" s="12">
        <v>25</v>
      </c>
      <c r="W44" s="12">
        <v>52</v>
      </c>
      <c r="X44" s="12">
        <v>63</v>
      </c>
      <c r="Y44" s="12">
        <v>62</v>
      </c>
      <c r="Z44" s="12">
        <v>49</v>
      </c>
      <c r="AA44" s="12">
        <v>71</v>
      </c>
      <c r="AB44" s="12">
        <v>66</v>
      </c>
      <c r="AC44" s="12">
        <v>26</v>
      </c>
      <c r="AD44" s="41">
        <v>523</v>
      </c>
      <c r="AE44" s="9">
        <v>0.15555555555555556</v>
      </c>
      <c r="AF44" s="9">
        <v>0.2413793103448276</v>
      </c>
      <c r="AG44" s="9">
        <v>0.8125</v>
      </c>
      <c r="AH44" s="9">
        <v>0.63157894736842102</v>
      </c>
      <c r="AI44" s="9">
        <v>0.48</v>
      </c>
      <c r="AJ44" s="9">
        <v>0.38461538461538464</v>
      </c>
      <c r="AK44" s="9">
        <v>0.20634920634920634</v>
      </c>
      <c r="AL44" s="9">
        <v>0.22580645161290322</v>
      </c>
      <c r="AM44" s="9">
        <v>0.63265306122448983</v>
      </c>
      <c r="AN44" s="9">
        <v>0.57746478873239437</v>
      </c>
      <c r="AO44" s="9">
        <v>0.22727272727272727</v>
      </c>
      <c r="AP44" s="9">
        <v>1.8461538461538463</v>
      </c>
      <c r="AQ44" s="9" t="e">
        <v>#VALUE!</v>
      </c>
      <c r="AR44" s="9">
        <v>0.44550669216061184</v>
      </c>
    </row>
    <row r="45" spans="1:44" x14ac:dyDescent="0.25">
      <c r="A45" s="15" t="s">
        <v>5</v>
      </c>
      <c r="B45" s="16" t="s">
        <v>91</v>
      </c>
      <c r="C45" s="17">
        <v>10</v>
      </c>
      <c r="D45" s="17">
        <v>12</v>
      </c>
      <c r="E45" s="17">
        <v>23</v>
      </c>
      <c r="F45" s="17">
        <v>26</v>
      </c>
      <c r="G45" s="18">
        <v>22</v>
      </c>
      <c r="H45" s="18">
        <v>13</v>
      </c>
      <c r="I45" s="17">
        <v>28</v>
      </c>
      <c r="J45" s="17">
        <v>60</v>
      </c>
      <c r="K45" s="17">
        <v>59</v>
      </c>
      <c r="L45" s="17">
        <v>66</v>
      </c>
      <c r="M45" s="17">
        <v>65</v>
      </c>
      <c r="N45" s="17">
        <v>46</v>
      </c>
      <c r="O45" s="43">
        <v>430</v>
      </c>
      <c r="P45" s="19" t="s">
        <v>91</v>
      </c>
      <c r="Q45" s="19" t="s">
        <v>5</v>
      </c>
      <c r="R45" s="19">
        <v>54</v>
      </c>
      <c r="S45" s="19">
        <v>40</v>
      </c>
      <c r="T45" s="19">
        <v>40</v>
      </c>
      <c r="U45" s="19">
        <v>32</v>
      </c>
      <c r="V45" s="19">
        <v>22</v>
      </c>
      <c r="W45" s="19">
        <v>51</v>
      </c>
      <c r="X45" s="19">
        <v>46</v>
      </c>
      <c r="Y45" s="19">
        <v>65</v>
      </c>
      <c r="Z45" s="19">
        <v>87</v>
      </c>
      <c r="AA45" s="19">
        <v>96</v>
      </c>
      <c r="AB45" s="19">
        <v>78</v>
      </c>
      <c r="AC45" s="19">
        <v>77</v>
      </c>
      <c r="AD45" s="44">
        <v>688</v>
      </c>
      <c r="AE45" s="20">
        <v>0.18518518518518517</v>
      </c>
      <c r="AF45" s="20">
        <v>0.3</v>
      </c>
      <c r="AG45" s="20">
        <v>0.57499999999999996</v>
      </c>
      <c r="AH45" s="20">
        <v>0.8125</v>
      </c>
      <c r="AI45" s="20">
        <v>1</v>
      </c>
      <c r="AJ45" s="20">
        <v>0.25490196078431371</v>
      </c>
      <c r="AK45" s="20">
        <v>0.60869565217391308</v>
      </c>
      <c r="AL45" s="20">
        <v>0.92307692307692313</v>
      </c>
      <c r="AM45" s="20">
        <v>0.67816091954022983</v>
      </c>
      <c r="AN45" s="20">
        <v>0.6875</v>
      </c>
      <c r="AO45" s="20">
        <v>0.83333333333333337</v>
      </c>
      <c r="AP45" s="20">
        <v>0.59740259740259738</v>
      </c>
      <c r="AQ45" s="20" t="e">
        <v>#VALUE!</v>
      </c>
      <c r="AR45" s="20">
        <v>0.625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F4C7-8C05-434C-AEEE-B0AB3A31CC88}">
  <dimension ref="A1:G71"/>
  <sheetViews>
    <sheetView zoomScale="90" zoomScaleNormal="90" workbookViewId="0">
      <selection activeCell="C45" sqref="C45"/>
    </sheetView>
  </sheetViews>
  <sheetFormatPr defaultRowHeight="15" x14ac:dyDescent="0.25"/>
  <cols>
    <col min="1" max="1" width="16.140625" customWidth="1"/>
    <col min="2" max="2" width="19.42578125" customWidth="1"/>
    <col min="3" max="3" width="13" customWidth="1"/>
    <col min="4" max="4" width="9.140625" style="29"/>
    <col min="5" max="5" width="9.140625" style="27"/>
    <col min="6" max="6" width="11" customWidth="1"/>
  </cols>
  <sheetData>
    <row r="1" spans="1:7" x14ac:dyDescent="0.25">
      <c r="A1" t="s">
        <v>63</v>
      </c>
      <c r="B1" t="s">
        <v>64</v>
      </c>
      <c r="C1" t="s">
        <v>95</v>
      </c>
      <c r="D1" s="31" t="s">
        <v>114</v>
      </c>
      <c r="F1" t="s">
        <v>114</v>
      </c>
      <c r="G1" s="33" t="s">
        <v>96</v>
      </c>
    </row>
    <row r="2" spans="1:7" x14ac:dyDescent="0.25">
      <c r="A2" s="14" t="s">
        <v>5</v>
      </c>
      <c r="B2" s="5" t="s">
        <v>81</v>
      </c>
      <c r="C2" s="8">
        <v>236</v>
      </c>
      <c r="D2" s="31">
        <v>9</v>
      </c>
      <c r="F2" s="32">
        <v>9</v>
      </c>
      <c r="G2" t="s">
        <v>113</v>
      </c>
    </row>
    <row r="3" spans="1:7" x14ac:dyDescent="0.25">
      <c r="A3" s="14" t="s">
        <v>5</v>
      </c>
      <c r="B3" s="5" t="s">
        <v>13</v>
      </c>
      <c r="C3" s="8">
        <v>6.375</v>
      </c>
      <c r="D3" s="31">
        <v>8</v>
      </c>
      <c r="F3" s="29">
        <v>8</v>
      </c>
      <c r="G3" t="s">
        <v>110</v>
      </c>
    </row>
    <row r="4" spans="1:7" x14ac:dyDescent="0.25">
      <c r="A4" s="14" t="s">
        <v>5</v>
      </c>
      <c r="B4" s="5" t="s">
        <v>75</v>
      </c>
      <c r="C4" s="8">
        <v>5.7471264367816088</v>
      </c>
      <c r="D4" s="31">
        <v>7</v>
      </c>
      <c r="F4" s="32">
        <v>7</v>
      </c>
      <c r="G4" t="s">
        <v>109</v>
      </c>
    </row>
    <row r="5" spans="1:7" x14ac:dyDescent="0.25">
      <c r="A5" s="14" t="s">
        <v>5</v>
      </c>
      <c r="B5" s="5" t="s">
        <v>74</v>
      </c>
      <c r="C5" s="8">
        <v>5.4303797468354427</v>
      </c>
      <c r="D5" s="31">
        <v>7</v>
      </c>
      <c r="F5" s="32">
        <v>6</v>
      </c>
      <c r="G5" t="s">
        <v>108</v>
      </c>
    </row>
    <row r="6" spans="1:7" x14ac:dyDescent="0.25">
      <c r="A6" s="14" t="s">
        <v>5</v>
      </c>
      <c r="B6" s="5" t="s">
        <v>18</v>
      </c>
      <c r="C6" s="8">
        <v>5.2318840579710146</v>
      </c>
      <c r="D6" s="31">
        <v>7</v>
      </c>
      <c r="F6" s="32">
        <v>5</v>
      </c>
      <c r="G6" t="s">
        <v>112</v>
      </c>
    </row>
    <row r="7" spans="1:7" x14ac:dyDescent="0.25">
      <c r="A7" s="14" t="s">
        <v>5</v>
      </c>
      <c r="B7" s="13" t="s">
        <v>85</v>
      </c>
      <c r="C7" s="8">
        <v>4.5989010989010985</v>
      </c>
      <c r="D7" s="31">
        <v>6</v>
      </c>
      <c r="F7" s="32">
        <v>4</v>
      </c>
      <c r="G7" t="s">
        <v>107</v>
      </c>
    </row>
    <row r="8" spans="1:7" x14ac:dyDescent="0.25">
      <c r="A8" s="14" t="s">
        <v>5</v>
      </c>
      <c r="B8" s="13" t="s">
        <v>10</v>
      </c>
      <c r="C8" s="8">
        <v>3.8717948717948718</v>
      </c>
      <c r="D8" s="31">
        <v>5</v>
      </c>
      <c r="F8" s="32">
        <v>3</v>
      </c>
      <c r="G8" t="s">
        <v>111</v>
      </c>
    </row>
    <row r="9" spans="1:7" x14ac:dyDescent="0.25">
      <c r="A9" s="14" t="s">
        <v>5</v>
      </c>
      <c r="B9" s="56" t="s">
        <v>158</v>
      </c>
      <c r="C9" s="8">
        <v>3.7851851851851852</v>
      </c>
      <c r="D9" s="31">
        <v>4</v>
      </c>
      <c r="F9" s="32">
        <v>2</v>
      </c>
      <c r="G9" s="2" t="s">
        <v>106</v>
      </c>
    </row>
    <row r="10" spans="1:7" x14ac:dyDescent="0.25">
      <c r="A10" s="14" t="s">
        <v>5</v>
      </c>
      <c r="B10" s="13" t="s">
        <v>21</v>
      </c>
      <c r="C10" s="8">
        <v>3.661290322580645</v>
      </c>
      <c r="D10" s="31">
        <v>4</v>
      </c>
      <c r="F10" s="32">
        <v>1</v>
      </c>
      <c r="G10" t="s">
        <v>105</v>
      </c>
    </row>
    <row r="11" spans="1:7" x14ac:dyDescent="0.25">
      <c r="A11" s="14" t="s">
        <v>5</v>
      </c>
      <c r="B11" s="13" t="s">
        <v>82</v>
      </c>
      <c r="C11" s="8">
        <v>3.5760869565217392</v>
      </c>
      <c r="D11" s="31">
        <v>4</v>
      </c>
      <c r="F11" s="32">
        <v>0</v>
      </c>
      <c r="G11">
        <v>1</v>
      </c>
    </row>
    <row r="12" spans="1:7" x14ac:dyDescent="0.25">
      <c r="A12" s="14" t="s">
        <v>5</v>
      </c>
      <c r="B12" s="13" t="s">
        <v>24</v>
      </c>
      <c r="C12" s="8">
        <v>3.4912280701754388</v>
      </c>
      <c r="D12" s="31">
        <v>4</v>
      </c>
      <c r="F12" s="32">
        <v>-1</v>
      </c>
      <c r="G12" t="s">
        <v>97</v>
      </c>
    </row>
    <row r="13" spans="1:7" x14ac:dyDescent="0.25">
      <c r="A13" s="14" t="s">
        <v>5</v>
      </c>
      <c r="B13" s="13" t="s">
        <v>76</v>
      </c>
      <c r="C13" s="8">
        <v>3.2580645161290325</v>
      </c>
      <c r="D13" s="31">
        <v>4</v>
      </c>
      <c r="F13" s="32">
        <v>-2</v>
      </c>
      <c r="G13" t="s">
        <v>98</v>
      </c>
    </row>
    <row r="14" spans="1:7" x14ac:dyDescent="0.25">
      <c r="A14" s="14" t="s">
        <v>5</v>
      </c>
      <c r="B14" s="13" t="s">
        <v>4</v>
      </c>
      <c r="C14" s="8">
        <v>2.9157303370786516</v>
      </c>
      <c r="D14" s="31">
        <v>3</v>
      </c>
      <c r="F14" s="32">
        <v>-3</v>
      </c>
      <c r="G14" t="s">
        <v>99</v>
      </c>
    </row>
    <row r="15" spans="1:7" x14ac:dyDescent="0.25">
      <c r="A15" s="14" t="s">
        <v>5</v>
      </c>
      <c r="B15" s="13" t="s">
        <v>1</v>
      </c>
      <c r="C15" s="8">
        <v>2.7657657657657659</v>
      </c>
      <c r="D15" s="31">
        <v>3</v>
      </c>
      <c r="F15" s="32">
        <v>-4</v>
      </c>
      <c r="G15" t="s">
        <v>155</v>
      </c>
    </row>
    <row r="16" spans="1:7" x14ac:dyDescent="0.25">
      <c r="A16" s="14" t="s">
        <v>5</v>
      </c>
      <c r="B16" s="13" t="s">
        <v>80</v>
      </c>
      <c r="C16" s="8">
        <v>2.0855018587360594</v>
      </c>
      <c r="D16" s="31">
        <v>2</v>
      </c>
      <c r="F16" s="32">
        <v>-5</v>
      </c>
      <c r="G16" t="s">
        <v>100</v>
      </c>
    </row>
    <row r="17" spans="1:7" x14ac:dyDescent="0.25">
      <c r="A17" s="14" t="s">
        <v>5</v>
      </c>
      <c r="B17" s="13" t="s">
        <v>16</v>
      </c>
      <c r="C17" s="8">
        <v>1.5585585585585586</v>
      </c>
      <c r="D17" s="31">
        <v>1</v>
      </c>
      <c r="F17" s="32">
        <v>-6</v>
      </c>
      <c r="G17" t="s">
        <v>101</v>
      </c>
    </row>
    <row r="18" spans="1:7" x14ac:dyDescent="0.25">
      <c r="A18" s="14" t="s">
        <v>5</v>
      </c>
      <c r="B18" s="13" t="s">
        <v>23</v>
      </c>
      <c r="C18" s="8">
        <v>1.2953929539295392</v>
      </c>
      <c r="D18" s="31">
        <v>1</v>
      </c>
      <c r="F18" s="32">
        <v>-7</v>
      </c>
      <c r="G18" t="s">
        <v>102</v>
      </c>
    </row>
    <row r="19" spans="1:7" x14ac:dyDescent="0.25">
      <c r="A19" s="14" t="s">
        <v>5</v>
      </c>
      <c r="B19" s="13" t="s">
        <v>83</v>
      </c>
      <c r="C19" s="8">
        <v>1.2323232323232323</v>
      </c>
      <c r="D19" s="31">
        <v>1</v>
      </c>
      <c r="F19" s="32">
        <v>-8</v>
      </c>
      <c r="G19" t="s">
        <v>103</v>
      </c>
    </row>
    <row r="20" spans="1:7" x14ac:dyDescent="0.25">
      <c r="A20" s="14" t="s">
        <v>5</v>
      </c>
      <c r="B20" s="13" t="s">
        <v>67</v>
      </c>
      <c r="C20" s="8">
        <v>1.1111111111111112</v>
      </c>
      <c r="D20" s="31">
        <v>1</v>
      </c>
      <c r="E20" s="31"/>
      <c r="F20" s="32">
        <v>-9</v>
      </c>
      <c r="G20" t="s">
        <v>104</v>
      </c>
    </row>
    <row r="21" spans="1:7" ht="15" customHeight="1" x14ac:dyDescent="0.25">
      <c r="A21" s="14" t="s">
        <v>5</v>
      </c>
      <c r="B21" s="13" t="s">
        <v>89</v>
      </c>
      <c r="C21" s="8">
        <v>1.0632911392405062</v>
      </c>
      <c r="D21" s="31">
        <v>1</v>
      </c>
      <c r="E21" s="31"/>
      <c r="G21" s="30"/>
    </row>
    <row r="22" spans="1:7" ht="15" customHeight="1" x14ac:dyDescent="0.25">
      <c r="A22" s="14" t="s">
        <v>5</v>
      </c>
      <c r="B22" s="13" t="s">
        <v>19</v>
      </c>
      <c r="C22" s="8">
        <v>0.8828125</v>
      </c>
      <c r="D22" s="32">
        <v>-1</v>
      </c>
      <c r="E22" s="31"/>
      <c r="G22" s="30"/>
    </row>
    <row r="23" spans="1:7" x14ac:dyDescent="0.25">
      <c r="A23" s="14" t="s">
        <v>5</v>
      </c>
      <c r="B23" s="13" t="s">
        <v>3</v>
      </c>
      <c r="C23" s="8">
        <v>0.81422924901185767</v>
      </c>
      <c r="D23" s="31">
        <v>-2</v>
      </c>
      <c r="E23" s="31"/>
      <c r="G23" s="30"/>
    </row>
    <row r="24" spans="1:7" x14ac:dyDescent="0.25">
      <c r="A24" s="14" t="s">
        <v>5</v>
      </c>
      <c r="B24" s="46" t="s">
        <v>9</v>
      </c>
      <c r="C24" s="8">
        <v>0.79891304347826086</v>
      </c>
      <c r="D24" s="31">
        <v>-2</v>
      </c>
      <c r="E24" s="31"/>
      <c r="G24" s="30"/>
    </row>
    <row r="25" spans="1:7" x14ac:dyDescent="0.25">
      <c r="A25" s="14" t="s">
        <v>5</v>
      </c>
      <c r="B25" s="13" t="s">
        <v>0</v>
      </c>
      <c r="C25" s="9">
        <v>0.78354978354978355</v>
      </c>
      <c r="D25" s="31">
        <v>-2</v>
      </c>
      <c r="E25" s="31"/>
      <c r="G25" s="30"/>
    </row>
    <row r="26" spans="1:7" x14ac:dyDescent="0.25">
      <c r="A26" s="14" t="s">
        <v>5</v>
      </c>
      <c r="B26" s="13" t="s">
        <v>2</v>
      </c>
      <c r="C26" s="9">
        <v>0.74605954465849389</v>
      </c>
      <c r="D26" s="31">
        <v>-3</v>
      </c>
      <c r="E26" s="31"/>
      <c r="G26" s="30"/>
    </row>
    <row r="27" spans="1:7" x14ac:dyDescent="0.25">
      <c r="A27" s="14" t="s">
        <v>5</v>
      </c>
      <c r="B27" s="13" t="s">
        <v>68</v>
      </c>
      <c r="C27" s="9">
        <v>0.74269005847953218</v>
      </c>
      <c r="D27" s="31">
        <v>-3</v>
      </c>
      <c r="E27" s="31"/>
      <c r="G27" s="30"/>
    </row>
    <row r="28" spans="1:7" x14ac:dyDescent="0.25">
      <c r="A28" s="14" t="s">
        <v>5</v>
      </c>
      <c r="B28" s="13" t="s">
        <v>69</v>
      </c>
      <c r="C28" s="9">
        <v>0.73933649289099523</v>
      </c>
      <c r="D28" s="31">
        <v>-3</v>
      </c>
      <c r="E28" s="31"/>
      <c r="G28" s="30"/>
    </row>
    <row r="29" spans="1:7" x14ac:dyDescent="0.25">
      <c r="A29" s="14" t="s">
        <v>5</v>
      </c>
      <c r="B29" s="13" t="s">
        <v>87</v>
      </c>
      <c r="C29" s="9">
        <v>0.70466321243523311</v>
      </c>
      <c r="D29" s="31">
        <v>-3</v>
      </c>
      <c r="E29" s="31"/>
    </row>
    <row r="30" spans="1:7" x14ac:dyDescent="0.25">
      <c r="A30" s="14" t="s">
        <v>5</v>
      </c>
      <c r="B30" s="13" t="s">
        <v>88</v>
      </c>
      <c r="C30" s="9">
        <v>0.66349206349206347</v>
      </c>
      <c r="D30" s="31">
        <v>-3</v>
      </c>
      <c r="E30" s="31"/>
    </row>
    <row r="31" spans="1:7" x14ac:dyDescent="0.25">
      <c r="A31" s="14" t="s">
        <v>5</v>
      </c>
      <c r="B31" s="13" t="s">
        <v>91</v>
      </c>
      <c r="C31" s="9">
        <v>0.625</v>
      </c>
      <c r="D31" s="31">
        <v>-4</v>
      </c>
      <c r="E31" s="31"/>
    </row>
    <row r="32" spans="1:7" x14ac:dyDescent="0.25">
      <c r="A32" s="14" t="s">
        <v>5</v>
      </c>
      <c r="B32" s="13" t="s">
        <v>11</v>
      </c>
      <c r="C32" s="9">
        <v>0.60520094562647753</v>
      </c>
      <c r="D32" s="31">
        <v>-4</v>
      </c>
      <c r="E32" s="31"/>
    </row>
    <row r="33" spans="1:5" x14ac:dyDescent="0.25">
      <c r="A33" s="14" t="s">
        <v>5</v>
      </c>
      <c r="B33" s="13" t="s">
        <v>79</v>
      </c>
      <c r="C33" s="9">
        <v>0.4938488576449912</v>
      </c>
      <c r="D33" s="31">
        <v>-5</v>
      </c>
      <c r="E33" s="31"/>
    </row>
    <row r="34" spans="1:5" x14ac:dyDescent="0.25">
      <c r="A34" s="14" t="s">
        <v>5</v>
      </c>
      <c r="B34" s="13" t="s">
        <v>71</v>
      </c>
      <c r="C34" s="9">
        <v>0.47025495750708213</v>
      </c>
      <c r="D34" s="31">
        <v>-5</v>
      </c>
      <c r="E34" s="31"/>
    </row>
    <row r="35" spans="1:5" x14ac:dyDescent="0.25">
      <c r="A35" s="14" t="s">
        <v>5</v>
      </c>
      <c r="B35" s="13" t="s">
        <v>77</v>
      </c>
      <c r="C35" s="9">
        <v>0.46391752577319589</v>
      </c>
      <c r="D35" s="31">
        <v>-5</v>
      </c>
      <c r="E35" s="31"/>
    </row>
    <row r="36" spans="1:5" x14ac:dyDescent="0.25">
      <c r="A36" s="14" t="s">
        <v>5</v>
      </c>
      <c r="B36" s="13" t="s">
        <v>90</v>
      </c>
      <c r="C36" s="9">
        <v>0.44550669216061184</v>
      </c>
      <c r="D36" s="31">
        <v>-5</v>
      </c>
      <c r="E36" s="31"/>
    </row>
    <row r="37" spans="1:5" x14ac:dyDescent="0.25">
      <c r="A37" s="14" t="s">
        <v>5</v>
      </c>
      <c r="B37" s="13" t="s">
        <v>84</v>
      </c>
      <c r="C37" s="9">
        <v>0.44242424242424244</v>
      </c>
      <c r="D37" s="31">
        <v>-5</v>
      </c>
      <c r="E37" s="31"/>
    </row>
    <row r="38" spans="1:5" x14ac:dyDescent="0.25">
      <c r="A38" s="14" t="s">
        <v>5</v>
      </c>
      <c r="B38" s="13" t="s">
        <v>22</v>
      </c>
      <c r="C38" s="9">
        <v>0.33774834437086093</v>
      </c>
      <c r="D38" s="31">
        <v>-6</v>
      </c>
      <c r="E38" s="31"/>
    </row>
    <row r="39" spans="1:5" x14ac:dyDescent="0.25">
      <c r="A39" s="14" t="s">
        <v>5</v>
      </c>
      <c r="B39" s="13" t="s">
        <v>78</v>
      </c>
      <c r="C39" s="9">
        <v>0.2988826815642458</v>
      </c>
      <c r="D39" s="31">
        <v>-7</v>
      </c>
      <c r="E39" s="31"/>
    </row>
    <row r="40" spans="1:5" x14ac:dyDescent="0.25">
      <c r="A40" s="14" t="s">
        <v>5</v>
      </c>
      <c r="B40" s="13" t="s">
        <v>86</v>
      </c>
      <c r="C40" s="9">
        <v>0.29227323628219487</v>
      </c>
      <c r="D40" s="31">
        <v>-7</v>
      </c>
      <c r="E40" s="31"/>
    </row>
    <row r="41" spans="1:5" x14ac:dyDescent="0.25">
      <c r="A41" s="14" t="s">
        <v>5</v>
      </c>
      <c r="B41" s="13" t="s">
        <v>20</v>
      </c>
      <c r="C41" s="9">
        <v>0.18903150525087514</v>
      </c>
      <c r="D41" s="31">
        <v>-8</v>
      </c>
      <c r="E41" s="31"/>
    </row>
    <row r="42" spans="1:5" x14ac:dyDescent="0.25">
      <c r="A42" s="14" t="s">
        <v>5</v>
      </c>
      <c r="B42" s="13" t="s">
        <v>17</v>
      </c>
      <c r="C42" s="9">
        <v>0.14880952380952381</v>
      </c>
      <c r="D42" s="31">
        <v>-8</v>
      </c>
      <c r="E42" s="31"/>
    </row>
    <row r="43" spans="1:5" ht="18" customHeight="1" x14ac:dyDescent="0.25">
      <c r="A43" s="14" t="s">
        <v>5</v>
      </c>
      <c r="B43" s="45" t="s">
        <v>70</v>
      </c>
      <c r="C43" s="9">
        <v>0.14251207729468598</v>
      </c>
      <c r="D43" s="31">
        <v>-8</v>
      </c>
      <c r="E43" s="31"/>
    </row>
    <row r="44" spans="1:5" x14ac:dyDescent="0.25">
      <c r="A44" s="14" t="s">
        <v>5</v>
      </c>
      <c r="B44" s="13" t="s">
        <v>15</v>
      </c>
      <c r="C44" s="9">
        <v>0.11827956989247312</v>
      </c>
      <c r="D44" s="31">
        <v>-8</v>
      </c>
      <c r="E44" s="31"/>
    </row>
    <row r="45" spans="1:5" x14ac:dyDescent="0.25">
      <c r="A45" s="15" t="s">
        <v>5</v>
      </c>
      <c r="B45" s="16" t="s">
        <v>12</v>
      </c>
      <c r="C45" s="20">
        <v>6.3829787234042548E-2</v>
      </c>
      <c r="D45" s="31">
        <v>-9</v>
      </c>
      <c r="E45" s="31"/>
    </row>
    <row r="46" spans="1:5" x14ac:dyDescent="0.25">
      <c r="C46" s="3"/>
      <c r="D46" s="31"/>
      <c r="E46" s="31"/>
    </row>
    <row r="47" spans="1:5" x14ac:dyDescent="0.25">
      <c r="C47" s="3"/>
      <c r="D47" s="31"/>
      <c r="E47" s="31"/>
    </row>
    <row r="48" spans="1:5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66E1-F4EE-4307-9619-C3C91A8817B1}">
  <dimension ref="A1:H23"/>
  <sheetViews>
    <sheetView workbookViewId="0">
      <selection activeCell="D12" sqref="D12"/>
    </sheetView>
  </sheetViews>
  <sheetFormatPr defaultRowHeight="15" x14ac:dyDescent="0.25"/>
  <sheetData>
    <row r="1" spans="1:8" x14ac:dyDescent="0.25">
      <c r="A1" t="s">
        <v>154</v>
      </c>
      <c r="B1" t="s">
        <v>153</v>
      </c>
      <c r="C1" t="s">
        <v>152</v>
      </c>
      <c r="D1" s="3" t="s">
        <v>151</v>
      </c>
      <c r="E1" t="s">
        <v>114</v>
      </c>
      <c r="G1" t="s">
        <v>114</v>
      </c>
      <c r="H1" s="38" t="s">
        <v>96</v>
      </c>
    </row>
    <row r="2" spans="1:8" x14ac:dyDescent="0.25">
      <c r="A2" s="36" t="s">
        <v>150</v>
      </c>
      <c r="B2" s="37">
        <v>1673</v>
      </c>
      <c r="C2" s="35">
        <v>520</v>
      </c>
      <c r="D2" s="3">
        <f>Tabela28[[#This Row],[Export]]/Tabela28[[#This Row],[Import]]</f>
        <v>3.2173076923076924</v>
      </c>
      <c r="E2" s="34">
        <v>9</v>
      </c>
      <c r="G2" s="34">
        <v>9</v>
      </c>
      <c r="H2" t="s">
        <v>149</v>
      </c>
    </row>
    <row r="3" spans="1:8" x14ac:dyDescent="0.25">
      <c r="A3" s="36" t="s">
        <v>148</v>
      </c>
      <c r="B3" s="37">
        <v>2374</v>
      </c>
      <c r="C3" s="37">
        <v>1190</v>
      </c>
      <c r="D3" s="3">
        <f>Tabela28[[#This Row],[Export]]/Tabela28[[#This Row],[Import]]</f>
        <v>1.9949579831932773</v>
      </c>
      <c r="E3">
        <v>8</v>
      </c>
      <c r="G3">
        <v>8</v>
      </c>
      <c r="H3" t="s">
        <v>147</v>
      </c>
    </row>
    <row r="4" spans="1:8" x14ac:dyDescent="0.25">
      <c r="A4" s="36" t="s">
        <v>146</v>
      </c>
      <c r="B4" s="35">
        <v>512</v>
      </c>
      <c r="C4" s="35">
        <v>263</v>
      </c>
      <c r="D4" s="3">
        <f>Tabela28[[#This Row],[Export]]/Tabela28[[#This Row],[Import]]</f>
        <v>1.9467680608365019</v>
      </c>
      <c r="E4">
        <v>8</v>
      </c>
      <c r="G4" s="34">
        <v>7</v>
      </c>
      <c r="H4" t="s">
        <v>145</v>
      </c>
    </row>
    <row r="5" spans="1:8" x14ac:dyDescent="0.25">
      <c r="A5" s="36" t="s">
        <v>144</v>
      </c>
      <c r="B5" s="37">
        <v>4872</v>
      </c>
      <c r="C5" s="37">
        <v>2688</v>
      </c>
      <c r="D5" s="3">
        <f>Tabela28[[#This Row],[Export]]/Tabela28[[#This Row],[Import]]</f>
        <v>1.8125</v>
      </c>
      <c r="E5" s="34">
        <v>7</v>
      </c>
      <c r="G5" s="34">
        <v>6</v>
      </c>
      <c r="H5" t="s">
        <v>143</v>
      </c>
    </row>
    <row r="6" spans="1:8" x14ac:dyDescent="0.25">
      <c r="A6" s="36" t="s">
        <v>142</v>
      </c>
      <c r="B6" s="37">
        <v>1692</v>
      </c>
      <c r="C6" s="35">
        <v>979</v>
      </c>
      <c r="D6" s="3">
        <f>Tabela28[[#This Row],[Export]]/Tabela28[[#This Row],[Import]]</f>
        <v>1.7282941777323799</v>
      </c>
      <c r="E6" s="34">
        <v>7</v>
      </c>
      <c r="G6" s="34">
        <v>5</v>
      </c>
      <c r="H6" t="s">
        <v>141</v>
      </c>
    </row>
    <row r="7" spans="1:8" x14ac:dyDescent="0.25">
      <c r="A7" s="36" t="s">
        <v>140</v>
      </c>
      <c r="B7" s="37">
        <v>1861</v>
      </c>
      <c r="C7" s="37">
        <v>1288</v>
      </c>
      <c r="D7" s="3">
        <f>Tabela28[[#This Row],[Export]]/Tabela28[[#This Row],[Import]]</f>
        <v>1.4448757763975155</v>
      </c>
      <c r="E7" s="34">
        <v>4</v>
      </c>
      <c r="G7" s="34">
        <v>4</v>
      </c>
      <c r="H7" t="s">
        <v>139</v>
      </c>
    </row>
    <row r="8" spans="1:8" x14ac:dyDescent="0.25">
      <c r="A8" s="36" t="s">
        <v>138</v>
      </c>
      <c r="B8" s="37">
        <v>1935</v>
      </c>
      <c r="C8" s="37">
        <v>1343</v>
      </c>
      <c r="D8" s="3">
        <f>Tabela28[[#This Row],[Export]]/Tabela28[[#This Row],[Import]]</f>
        <v>1.4408041697691736</v>
      </c>
      <c r="E8" s="34">
        <v>4</v>
      </c>
      <c r="G8" s="34">
        <v>3</v>
      </c>
      <c r="H8" t="s">
        <v>137</v>
      </c>
    </row>
    <row r="9" spans="1:8" x14ac:dyDescent="0.25">
      <c r="A9" s="36" t="s">
        <v>136</v>
      </c>
      <c r="B9" s="35">
        <v>279</v>
      </c>
      <c r="C9" s="35">
        <v>196</v>
      </c>
      <c r="D9" s="3">
        <f>Tabela28[[#This Row],[Export]]/Tabela28[[#This Row],[Import]]</f>
        <v>1.4234693877551021</v>
      </c>
      <c r="E9" s="34">
        <v>4</v>
      </c>
      <c r="G9" s="34">
        <v>2</v>
      </c>
      <c r="H9" s="2" t="s">
        <v>135</v>
      </c>
    </row>
    <row r="10" spans="1:8" x14ac:dyDescent="0.25">
      <c r="A10" s="36" t="s">
        <v>134</v>
      </c>
      <c r="B10" s="37">
        <v>7179</v>
      </c>
      <c r="C10" s="37">
        <v>5416</v>
      </c>
      <c r="D10" s="3">
        <f>Tabela28[[#This Row],[Export]]/Tabela28[[#This Row],[Import]]</f>
        <v>1.3255169867060561</v>
      </c>
      <c r="E10" s="34">
        <v>3</v>
      </c>
      <c r="G10" s="34">
        <v>1</v>
      </c>
      <c r="H10" t="s">
        <v>133</v>
      </c>
    </row>
    <row r="11" spans="1:8" x14ac:dyDescent="0.25">
      <c r="A11" s="36" t="s">
        <v>132</v>
      </c>
      <c r="B11" s="37">
        <v>3151</v>
      </c>
      <c r="C11" s="37">
        <v>2381</v>
      </c>
      <c r="D11" s="3">
        <f>Tabela28[[#This Row],[Export]]/Tabela28[[#This Row],[Import]]</f>
        <v>1.3233935321293575</v>
      </c>
      <c r="E11" s="34">
        <v>3</v>
      </c>
      <c r="G11" s="34">
        <v>0</v>
      </c>
      <c r="H11">
        <v>1</v>
      </c>
    </row>
    <row r="12" spans="1:8" x14ac:dyDescent="0.25">
      <c r="A12" s="36" t="s">
        <v>131</v>
      </c>
      <c r="B12" s="37">
        <v>1328</v>
      </c>
      <c r="C12" s="37">
        <v>1061</v>
      </c>
      <c r="D12" s="3">
        <f>Tabela28[[#This Row],[Export]]/Tabela28[[#This Row],[Import]]</f>
        <v>1.2516493873704053</v>
      </c>
      <c r="E12" s="34">
        <v>2</v>
      </c>
      <c r="G12" s="34">
        <v>-1</v>
      </c>
      <c r="H12" t="s">
        <v>92</v>
      </c>
    </row>
    <row r="13" spans="1:8" x14ac:dyDescent="0.25">
      <c r="A13" s="36" t="s">
        <v>130</v>
      </c>
      <c r="B13" s="37">
        <v>2114</v>
      </c>
      <c r="C13" s="37">
        <v>1701</v>
      </c>
      <c r="D13" s="3">
        <f>Tabela28[[#This Row],[Export]]/Tabela28[[#This Row],[Import]]</f>
        <v>1.2427983539094649</v>
      </c>
      <c r="E13" s="34">
        <v>2</v>
      </c>
      <c r="G13" s="34">
        <v>-2</v>
      </c>
      <c r="H13" t="s">
        <v>93</v>
      </c>
    </row>
    <row r="14" spans="1:8" x14ac:dyDescent="0.25">
      <c r="A14" s="36" t="s">
        <v>129</v>
      </c>
      <c r="B14" s="35">
        <v>403</v>
      </c>
      <c r="C14" s="35">
        <v>334</v>
      </c>
      <c r="D14" s="3">
        <f>Tabela28[[#This Row],[Export]]/Tabela28[[#This Row],[Import]]</f>
        <v>1.2065868263473054</v>
      </c>
      <c r="E14" s="34">
        <v>2</v>
      </c>
      <c r="G14" s="34">
        <v>-3</v>
      </c>
      <c r="H14" t="s">
        <v>94</v>
      </c>
    </row>
    <row r="15" spans="1:8" x14ac:dyDescent="0.25">
      <c r="A15" s="36" t="s">
        <v>128</v>
      </c>
      <c r="B15" s="37">
        <v>24209</v>
      </c>
      <c r="C15" s="37">
        <v>21016</v>
      </c>
      <c r="D15" s="3">
        <f>Tabela28[[#This Row],[Export]]/Tabela28[[#This Row],[Import]]</f>
        <v>1.1519318614389036</v>
      </c>
      <c r="E15" s="34">
        <v>2</v>
      </c>
      <c r="G15" s="34">
        <v>-4</v>
      </c>
      <c r="H15" t="s">
        <v>127</v>
      </c>
    </row>
    <row r="16" spans="1:8" x14ac:dyDescent="0.25">
      <c r="A16" s="36" t="s">
        <v>126</v>
      </c>
      <c r="B16" s="35">
        <v>339</v>
      </c>
      <c r="C16" s="35">
        <v>336</v>
      </c>
      <c r="D16" s="3">
        <f>Tabela28[[#This Row],[Export]]/Tabela28[[#This Row],[Import]]</f>
        <v>1.0089285714285714</v>
      </c>
      <c r="E16" s="34">
        <v>1</v>
      </c>
      <c r="G16" s="34">
        <v>-5</v>
      </c>
      <c r="H16" t="s">
        <v>125</v>
      </c>
    </row>
    <row r="17" spans="1:8" x14ac:dyDescent="0.25">
      <c r="A17" s="36" t="s">
        <v>124</v>
      </c>
      <c r="B17" s="37">
        <v>6134</v>
      </c>
      <c r="C17" s="37">
        <v>6357</v>
      </c>
      <c r="D17" s="3">
        <f>Tabela28[[#This Row],[Export]]/Tabela28[[#This Row],[Import]]</f>
        <v>0.96492056001258453</v>
      </c>
      <c r="E17" s="34">
        <v>-1</v>
      </c>
      <c r="G17" s="34">
        <v>-6</v>
      </c>
      <c r="H17" t="s">
        <v>123</v>
      </c>
    </row>
    <row r="18" spans="1:8" x14ac:dyDescent="0.25">
      <c r="A18" s="36" t="s">
        <v>122</v>
      </c>
      <c r="B18" s="37">
        <v>1339</v>
      </c>
      <c r="C18" s="37">
        <v>1490</v>
      </c>
      <c r="D18" s="3">
        <f>Tabela28[[#This Row],[Export]]/Tabela28[[#This Row],[Import]]</f>
        <v>0.89865771812080542</v>
      </c>
      <c r="E18" s="34">
        <v>-2</v>
      </c>
      <c r="G18" s="34">
        <v>-7</v>
      </c>
      <c r="H18" t="s">
        <v>121</v>
      </c>
    </row>
    <row r="19" spans="1:8" x14ac:dyDescent="0.25">
      <c r="A19" s="36" t="s">
        <v>120</v>
      </c>
      <c r="B19" s="37">
        <v>4172</v>
      </c>
      <c r="C19" s="37">
        <v>4833</v>
      </c>
      <c r="D19" s="3">
        <f>Tabela28[[#This Row],[Export]]/Tabela28[[#This Row],[Import]]</f>
        <v>0.86323194703082973</v>
      </c>
      <c r="E19" s="34">
        <v>-3</v>
      </c>
      <c r="G19" s="34">
        <v>-8</v>
      </c>
      <c r="H19" t="s">
        <v>119</v>
      </c>
    </row>
    <row r="20" spans="1:8" x14ac:dyDescent="0.25">
      <c r="A20" s="36" t="s">
        <v>118</v>
      </c>
      <c r="B20" s="35">
        <v>523</v>
      </c>
      <c r="C20" s="35">
        <v>745</v>
      </c>
      <c r="D20" s="3">
        <f>Tabela28[[#This Row],[Export]]/Tabela28[[#This Row],[Import]]</f>
        <v>0.70201342281879198</v>
      </c>
      <c r="E20" s="34">
        <v>-6</v>
      </c>
      <c r="G20" s="34">
        <v>-9</v>
      </c>
    </row>
    <row r="21" spans="1:8" x14ac:dyDescent="0.25">
      <c r="A21" s="36" t="s">
        <v>117</v>
      </c>
      <c r="B21" s="37">
        <v>3068</v>
      </c>
      <c r="C21" s="37">
        <v>4374</v>
      </c>
      <c r="D21" s="3">
        <f>Tabela28[[#This Row],[Export]]/Tabela28[[#This Row],[Import]]</f>
        <v>0.70141746684956563</v>
      </c>
      <c r="E21" s="34">
        <v>-6</v>
      </c>
    </row>
    <row r="22" spans="1:8" x14ac:dyDescent="0.25">
      <c r="A22" s="36" t="s">
        <v>116</v>
      </c>
      <c r="B22" s="37">
        <v>3087</v>
      </c>
      <c r="C22" s="37">
        <v>4423</v>
      </c>
      <c r="D22" s="3">
        <f>Tabela28[[#This Row],[Export]]/Tabela28[[#This Row],[Import]]</f>
        <v>0.6979425729143115</v>
      </c>
      <c r="E22" s="34">
        <v>-6</v>
      </c>
    </row>
    <row r="23" spans="1:8" x14ac:dyDescent="0.25">
      <c r="A23" s="36" t="s">
        <v>115</v>
      </c>
      <c r="B23" s="35">
        <v>255</v>
      </c>
      <c r="C23" s="35">
        <v>473</v>
      </c>
      <c r="D23" s="3">
        <f>Tabela28[[#This Row],[Export]]/Tabela28[[#This Row],[Import]]</f>
        <v>0.53911205073995772</v>
      </c>
      <c r="E23" s="34">
        <v>-8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89FA-1FED-4165-8CF7-6CCC7A2E8355}">
  <dimension ref="A1:AR45"/>
  <sheetViews>
    <sheetView topLeftCell="G1" zoomScale="60" zoomScaleNormal="60" workbookViewId="0">
      <selection activeCell="Q45" sqref="P2:Q45"/>
    </sheetView>
  </sheetViews>
  <sheetFormatPr defaultRowHeight="15" x14ac:dyDescent="0.25"/>
  <cols>
    <col min="1" max="1" width="16.140625" customWidth="1"/>
    <col min="2" max="2" width="19.42578125" customWidth="1"/>
    <col min="3" max="14" width="13" customWidth="1"/>
    <col min="16" max="16" width="15.7109375" customWidth="1"/>
    <col min="17" max="17" width="19" customWidth="1"/>
    <col min="18" max="29" width="13" customWidth="1"/>
    <col min="31" max="39" width="12" customWidth="1"/>
    <col min="40" max="42" width="13" customWidth="1"/>
    <col min="44" max="44" width="13" customWidth="1"/>
  </cols>
  <sheetData>
    <row r="1" spans="1:44" x14ac:dyDescent="0.25">
      <c r="A1" s="22" t="s">
        <v>63</v>
      </c>
      <c r="B1" s="23" t="s">
        <v>64</v>
      </c>
      <c r="C1" s="2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22" t="s">
        <v>73</v>
      </c>
      <c r="P1" s="22" t="s">
        <v>65</v>
      </c>
      <c r="Q1" s="23" t="s">
        <v>66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28" t="s">
        <v>72</v>
      </c>
      <c r="AE1" s="24" t="s">
        <v>25</v>
      </c>
      <c r="AF1" s="25" t="s">
        <v>26</v>
      </c>
      <c r="AG1" s="25" t="s">
        <v>27</v>
      </c>
      <c r="AH1" s="25" t="s">
        <v>28</v>
      </c>
      <c r="AI1" s="25" t="s">
        <v>29</v>
      </c>
      <c r="AJ1" s="25" t="s">
        <v>30</v>
      </c>
      <c r="AK1" s="25" t="s">
        <v>31</v>
      </c>
      <c r="AL1" s="25" t="s">
        <v>32</v>
      </c>
      <c r="AM1" s="25" t="s">
        <v>33</v>
      </c>
      <c r="AN1" s="25" t="s">
        <v>34</v>
      </c>
      <c r="AO1" s="25" t="s">
        <v>35</v>
      </c>
      <c r="AP1" s="26" t="s">
        <v>36</v>
      </c>
      <c r="AQ1" s="24" t="s">
        <v>62</v>
      </c>
      <c r="AR1" s="42" t="s">
        <v>151</v>
      </c>
    </row>
    <row r="2" spans="1:44" x14ac:dyDescent="0.25">
      <c r="A2" s="14" t="s">
        <v>5</v>
      </c>
      <c r="B2" s="5" t="s">
        <v>13</v>
      </c>
      <c r="C2" s="4">
        <v>0</v>
      </c>
      <c r="D2" s="4">
        <v>0</v>
      </c>
      <c r="E2" s="4">
        <v>2</v>
      </c>
      <c r="F2" s="4">
        <v>0</v>
      </c>
      <c r="G2" s="6">
        <v>0</v>
      </c>
      <c r="H2" s="6">
        <v>0</v>
      </c>
      <c r="I2" s="4">
        <v>3</v>
      </c>
      <c r="J2" s="4">
        <v>8</v>
      </c>
      <c r="K2" s="4">
        <v>0</v>
      </c>
      <c r="L2" s="4">
        <v>0</v>
      </c>
      <c r="M2" s="4">
        <v>0</v>
      </c>
      <c r="N2" s="4">
        <v>0</v>
      </c>
      <c r="O2" s="4">
        <f>SUM(Tabela162[[#This Row],[E01]:[E12]])</f>
        <v>13</v>
      </c>
      <c r="P2" s="7" t="s">
        <v>13</v>
      </c>
      <c r="Q2" s="7" t="s">
        <v>5</v>
      </c>
      <c r="R2" s="7">
        <v>0</v>
      </c>
      <c r="S2" s="7">
        <v>0</v>
      </c>
      <c r="T2" s="7">
        <v>17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f>SUM(Tabela162[[#This Row],[I01]:[I12]])</f>
        <v>17</v>
      </c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9"/>
      <c r="AR2" s="8">
        <f>Tabela162[[#This Row],[SUM E]]/Tabela162[[#This Row],[SUM I]]</f>
        <v>0.76470588235294112</v>
      </c>
    </row>
    <row r="3" spans="1:44" x14ac:dyDescent="0.25">
      <c r="A3" s="14" t="s">
        <v>5</v>
      </c>
      <c r="B3" s="5" t="s">
        <v>158</v>
      </c>
      <c r="C3" s="4">
        <v>23</v>
      </c>
      <c r="D3" s="4">
        <v>21</v>
      </c>
      <c r="E3" s="4">
        <v>21</v>
      </c>
      <c r="F3" s="4">
        <v>5</v>
      </c>
      <c r="G3" s="6">
        <v>6</v>
      </c>
      <c r="H3" s="6">
        <v>18</v>
      </c>
      <c r="I3" s="4">
        <v>8</v>
      </c>
      <c r="J3" s="4">
        <v>11</v>
      </c>
      <c r="K3" s="4">
        <v>15</v>
      </c>
      <c r="L3" s="4">
        <v>18</v>
      </c>
      <c r="M3" s="4">
        <v>20</v>
      </c>
      <c r="N3" s="4">
        <v>12</v>
      </c>
      <c r="O3" s="4">
        <f>SUM(Tabela162[[#This Row],[E01]:[E12]])</f>
        <v>178</v>
      </c>
      <c r="P3" s="7" t="s">
        <v>158</v>
      </c>
      <c r="Q3" s="7" t="s">
        <v>5</v>
      </c>
      <c r="R3" s="7">
        <v>24</v>
      </c>
      <c r="S3" s="7">
        <v>16</v>
      </c>
      <c r="T3" s="7">
        <v>9</v>
      </c>
      <c r="U3" s="7">
        <v>0</v>
      </c>
      <c r="V3" s="7">
        <v>2</v>
      </c>
      <c r="W3" s="7">
        <v>2</v>
      </c>
      <c r="X3" s="7">
        <v>2</v>
      </c>
      <c r="Y3" s="7">
        <v>0</v>
      </c>
      <c r="Z3" s="7">
        <v>0</v>
      </c>
      <c r="AA3" s="7">
        <v>3</v>
      </c>
      <c r="AB3" s="7">
        <v>0</v>
      </c>
      <c r="AC3" s="7">
        <v>2</v>
      </c>
      <c r="AD3" s="7">
        <f>SUM(Tabela162[[#This Row],[I01]:[I12]])</f>
        <v>60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9"/>
      <c r="AR3" s="8">
        <f>Tabela162[[#This Row],[SUM E]]/Tabela162[[#This Row],[SUM I]]</f>
        <v>2.9666666666666668</v>
      </c>
    </row>
    <row r="4" spans="1:44" x14ac:dyDescent="0.25">
      <c r="A4" s="14" t="s">
        <v>5</v>
      </c>
      <c r="B4" s="5" t="s">
        <v>15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0">
        <v>6</v>
      </c>
      <c r="N4" s="10">
        <v>2</v>
      </c>
      <c r="O4" s="4">
        <f>SUM(Tabela162[[#This Row],[E01]:[E12]])</f>
        <v>8</v>
      </c>
      <c r="P4" s="7" t="s">
        <v>15</v>
      </c>
      <c r="Q4" s="7" t="s">
        <v>5</v>
      </c>
      <c r="R4" s="7">
        <v>0</v>
      </c>
      <c r="S4" s="7">
        <v>2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12">
        <v>88</v>
      </c>
      <c r="AA4" s="12">
        <v>53</v>
      </c>
      <c r="AB4" s="7">
        <v>0</v>
      </c>
      <c r="AC4" s="7">
        <v>0</v>
      </c>
      <c r="AD4" s="7">
        <f>SUM(Tabela162[[#This Row],[I01]:[I12]])</f>
        <v>143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9"/>
      <c r="AR4" s="8">
        <f>Tabela162[[#This Row],[SUM E]]/Tabela162[[#This Row],[SUM I]]</f>
        <v>5.5944055944055944E-2</v>
      </c>
    </row>
    <row r="5" spans="1:44" x14ac:dyDescent="0.25">
      <c r="A5" s="14" t="s">
        <v>5</v>
      </c>
      <c r="B5" s="5" t="s">
        <v>16</v>
      </c>
      <c r="C5" s="4">
        <v>11</v>
      </c>
      <c r="D5" s="4">
        <v>16</v>
      </c>
      <c r="E5" s="4">
        <v>23</v>
      </c>
      <c r="F5" s="4">
        <v>5</v>
      </c>
      <c r="G5" s="4">
        <v>8</v>
      </c>
      <c r="H5" s="4">
        <v>13</v>
      </c>
      <c r="I5" s="4">
        <v>42</v>
      </c>
      <c r="J5" s="4">
        <v>43</v>
      </c>
      <c r="K5" s="4">
        <v>53</v>
      </c>
      <c r="L5" s="4">
        <v>33</v>
      </c>
      <c r="M5" s="4">
        <v>49</v>
      </c>
      <c r="N5" s="4">
        <v>39</v>
      </c>
      <c r="O5" s="4">
        <f>SUM(Tabela162[[#This Row],[E01]:[E12]])</f>
        <v>335</v>
      </c>
      <c r="P5" s="7" t="s">
        <v>16</v>
      </c>
      <c r="Q5" s="7" t="s">
        <v>5</v>
      </c>
      <c r="R5" s="7">
        <v>28</v>
      </c>
      <c r="S5" s="7">
        <v>11</v>
      </c>
      <c r="T5" s="7">
        <v>17</v>
      </c>
      <c r="U5" s="7">
        <v>5</v>
      </c>
      <c r="V5" s="7">
        <v>4</v>
      </c>
      <c r="W5" s="7">
        <v>6</v>
      </c>
      <c r="X5" s="7">
        <v>12</v>
      </c>
      <c r="Y5" s="7">
        <v>13</v>
      </c>
      <c r="Z5" s="7">
        <v>20</v>
      </c>
      <c r="AA5" s="7">
        <v>25</v>
      </c>
      <c r="AB5" s="7">
        <v>21</v>
      </c>
      <c r="AC5" s="7">
        <v>28</v>
      </c>
      <c r="AD5" s="7">
        <f>SUM(Tabela162[[#This Row],[I01]:[I12]])</f>
        <v>190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  <c r="AR5" s="8">
        <f>Tabela162[[#This Row],[SUM E]]/Tabela162[[#This Row],[SUM I]]</f>
        <v>1.763157894736842</v>
      </c>
    </row>
    <row r="6" spans="1:44" x14ac:dyDescent="0.25">
      <c r="A6" s="14" t="s">
        <v>5</v>
      </c>
      <c r="B6" s="5" t="s">
        <v>17</v>
      </c>
      <c r="C6" s="4">
        <v>0</v>
      </c>
      <c r="D6" s="4">
        <v>0</v>
      </c>
      <c r="E6" s="4">
        <v>2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f>SUM(Tabela162[[#This Row],[E01]:[E12]])</f>
        <v>6</v>
      </c>
      <c r="P6" s="7" t="s">
        <v>17</v>
      </c>
      <c r="Q6" s="7" t="s">
        <v>5</v>
      </c>
      <c r="R6" s="7">
        <v>0</v>
      </c>
      <c r="S6" s="7">
        <v>3</v>
      </c>
      <c r="T6" s="7">
        <v>0</v>
      </c>
      <c r="U6" s="7">
        <v>0</v>
      </c>
      <c r="V6" s="7">
        <v>25</v>
      </c>
      <c r="W6" s="7">
        <v>0</v>
      </c>
      <c r="X6" s="7">
        <v>0</v>
      </c>
      <c r="Y6" s="7">
        <v>0</v>
      </c>
      <c r="Z6" s="7">
        <v>23</v>
      </c>
      <c r="AA6" s="7">
        <v>29</v>
      </c>
      <c r="AB6" s="7">
        <v>53</v>
      </c>
      <c r="AC6" s="7">
        <v>0</v>
      </c>
      <c r="AD6" s="7">
        <f>SUM(Tabela162[[#This Row],[I01]:[I12]])</f>
        <v>133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9"/>
      <c r="AR6" s="8">
        <f>Tabela162[[#This Row],[SUM E]]/Tabela162[[#This Row],[SUM I]]</f>
        <v>4.5112781954887216E-2</v>
      </c>
    </row>
    <row r="7" spans="1:44" x14ac:dyDescent="0.25">
      <c r="A7" s="14" t="s">
        <v>5</v>
      </c>
      <c r="B7" s="13" t="s">
        <v>18</v>
      </c>
      <c r="C7" s="10">
        <v>27</v>
      </c>
      <c r="D7" s="10">
        <v>24</v>
      </c>
      <c r="E7" s="10">
        <v>51</v>
      </c>
      <c r="F7" s="10">
        <v>6</v>
      </c>
      <c r="G7" s="11">
        <v>12</v>
      </c>
      <c r="H7" s="11">
        <v>19</v>
      </c>
      <c r="I7" s="10">
        <v>50</v>
      </c>
      <c r="J7" s="10">
        <v>60</v>
      </c>
      <c r="K7" s="10">
        <v>50</v>
      </c>
      <c r="L7" s="10">
        <v>33</v>
      </c>
      <c r="M7" s="10">
        <v>27</v>
      </c>
      <c r="N7" s="10">
        <v>25</v>
      </c>
      <c r="O7" s="4">
        <f>SUM(Tabela162[[#This Row],[E01]:[E12]])</f>
        <v>384</v>
      </c>
      <c r="P7" s="7" t="s">
        <v>18</v>
      </c>
      <c r="Q7" s="7" t="s">
        <v>5</v>
      </c>
      <c r="R7" s="12">
        <v>13</v>
      </c>
      <c r="S7" s="12">
        <v>0</v>
      </c>
      <c r="T7" s="12">
        <v>14</v>
      </c>
      <c r="U7" s="12">
        <v>3</v>
      </c>
      <c r="V7" s="12">
        <v>0</v>
      </c>
      <c r="W7" s="12">
        <v>5</v>
      </c>
      <c r="X7" s="12">
        <v>6</v>
      </c>
      <c r="Y7" s="12">
        <v>2</v>
      </c>
      <c r="Z7" s="12">
        <v>3</v>
      </c>
      <c r="AA7" s="12">
        <v>12</v>
      </c>
      <c r="AB7" s="12">
        <v>8</v>
      </c>
      <c r="AC7" s="12">
        <v>15</v>
      </c>
      <c r="AD7" s="7">
        <f>SUM(Tabela162[[#This Row],[I01]:[I12]])</f>
        <v>81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8">
        <f>Tabela162[[#This Row],[SUM E]]/Tabela162[[#This Row],[SUM I]]</f>
        <v>4.7407407407407405</v>
      </c>
    </row>
    <row r="8" spans="1:44" x14ac:dyDescent="0.25">
      <c r="A8" s="14" t="s">
        <v>5</v>
      </c>
      <c r="B8" s="13" t="s">
        <v>9</v>
      </c>
      <c r="C8" s="10">
        <v>5</v>
      </c>
      <c r="D8" s="10">
        <v>7</v>
      </c>
      <c r="E8" s="10">
        <v>6</v>
      </c>
      <c r="F8" s="10">
        <v>0</v>
      </c>
      <c r="G8" s="11">
        <v>4</v>
      </c>
      <c r="H8" s="11">
        <v>12</v>
      </c>
      <c r="I8" s="10">
        <v>30</v>
      </c>
      <c r="J8" s="10">
        <v>30</v>
      </c>
      <c r="K8" s="10">
        <v>22</v>
      </c>
      <c r="L8" s="10">
        <v>32</v>
      </c>
      <c r="M8" s="10">
        <v>39</v>
      </c>
      <c r="N8" s="10">
        <v>34</v>
      </c>
      <c r="O8" s="4">
        <f>SUM(Tabela162[[#This Row],[E01]:[E12]])</f>
        <v>221</v>
      </c>
      <c r="P8" s="7" t="s">
        <v>9</v>
      </c>
      <c r="Q8" s="7" t="s">
        <v>5</v>
      </c>
      <c r="R8" s="12">
        <v>35</v>
      </c>
      <c r="S8" s="12">
        <v>10</v>
      </c>
      <c r="T8" s="12">
        <v>26</v>
      </c>
      <c r="U8" s="12">
        <v>11</v>
      </c>
      <c r="V8" s="12">
        <v>4</v>
      </c>
      <c r="W8" s="12">
        <v>3</v>
      </c>
      <c r="X8" s="12">
        <v>4</v>
      </c>
      <c r="Y8" s="12">
        <v>7</v>
      </c>
      <c r="Z8" s="12">
        <v>12</v>
      </c>
      <c r="AA8" s="12">
        <v>12</v>
      </c>
      <c r="AB8" s="12">
        <v>8</v>
      </c>
      <c r="AC8" s="12">
        <v>17</v>
      </c>
      <c r="AD8" s="7">
        <f>SUM(Tabela162[[#This Row],[I01]:[I12]])</f>
        <v>149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8">
        <f>Tabela162[[#This Row],[SUM E]]/Tabela162[[#This Row],[SUM I]]</f>
        <v>1.4832214765100671</v>
      </c>
    </row>
    <row r="9" spans="1:44" x14ac:dyDescent="0.25">
      <c r="A9" s="14" t="s">
        <v>5</v>
      </c>
      <c r="B9" s="13" t="s">
        <v>19</v>
      </c>
      <c r="C9" s="10">
        <v>11</v>
      </c>
      <c r="D9" s="10">
        <v>20</v>
      </c>
      <c r="E9" s="10">
        <v>17</v>
      </c>
      <c r="F9" s="10">
        <v>3</v>
      </c>
      <c r="G9" s="11">
        <v>3</v>
      </c>
      <c r="H9" s="11">
        <v>6</v>
      </c>
      <c r="I9" s="10">
        <v>11</v>
      </c>
      <c r="J9" s="10">
        <v>19</v>
      </c>
      <c r="K9" s="10">
        <v>37</v>
      </c>
      <c r="L9" s="10">
        <v>43</v>
      </c>
      <c r="M9" s="10">
        <v>34</v>
      </c>
      <c r="N9" s="10">
        <v>17</v>
      </c>
      <c r="O9" s="4">
        <f>SUM(Tabela162[[#This Row],[E01]:[E12]])</f>
        <v>221</v>
      </c>
      <c r="P9" s="7" t="s">
        <v>19</v>
      </c>
      <c r="Q9" s="7" t="s">
        <v>5</v>
      </c>
      <c r="R9" s="12">
        <v>21</v>
      </c>
      <c r="S9" s="12">
        <v>19</v>
      </c>
      <c r="T9" s="12">
        <v>27</v>
      </c>
      <c r="U9" s="12">
        <v>14</v>
      </c>
      <c r="V9" s="12">
        <v>14</v>
      </c>
      <c r="W9" s="12">
        <v>27</v>
      </c>
      <c r="X9" s="12">
        <v>56</v>
      </c>
      <c r="Y9" s="12">
        <v>35</v>
      </c>
      <c r="Z9" s="12">
        <v>46</v>
      </c>
      <c r="AA9" s="12">
        <v>44</v>
      </c>
      <c r="AB9" s="12">
        <v>22</v>
      </c>
      <c r="AC9" s="12">
        <v>55</v>
      </c>
      <c r="AD9" s="7">
        <f>SUM(Tabela162[[#This Row],[I01]:[I12]])</f>
        <v>380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8">
        <f>Tabela162[[#This Row],[SUM E]]/Tabela162[[#This Row],[SUM I]]</f>
        <v>0.58157894736842108</v>
      </c>
    </row>
    <row r="10" spans="1:44" x14ac:dyDescent="0.25">
      <c r="A10" s="14" t="s">
        <v>5</v>
      </c>
      <c r="B10" s="13" t="s">
        <v>20</v>
      </c>
      <c r="C10" s="10">
        <v>4</v>
      </c>
      <c r="D10" s="10">
        <v>4</v>
      </c>
      <c r="E10" s="10">
        <v>5</v>
      </c>
      <c r="F10" s="10">
        <v>2</v>
      </c>
      <c r="G10" s="11">
        <v>0</v>
      </c>
      <c r="H10" s="11">
        <v>4</v>
      </c>
      <c r="I10" s="10">
        <v>4</v>
      </c>
      <c r="J10" s="10">
        <v>11</v>
      </c>
      <c r="K10" s="10">
        <v>8</v>
      </c>
      <c r="L10" s="10">
        <v>14</v>
      </c>
      <c r="M10" s="10">
        <v>16</v>
      </c>
      <c r="N10" s="10">
        <v>10</v>
      </c>
      <c r="O10" s="4">
        <f>SUM(Tabela162[[#This Row],[E01]:[E12]])</f>
        <v>82</v>
      </c>
      <c r="P10" s="7" t="s">
        <v>20</v>
      </c>
      <c r="Q10" s="7" t="s">
        <v>5</v>
      </c>
      <c r="R10" s="12">
        <v>51</v>
      </c>
      <c r="S10" s="12">
        <v>52</v>
      </c>
      <c r="T10" s="12">
        <v>74</v>
      </c>
      <c r="U10" s="12">
        <v>36</v>
      </c>
      <c r="V10" s="12">
        <v>83</v>
      </c>
      <c r="W10" s="12">
        <v>59</v>
      </c>
      <c r="X10" s="12">
        <v>55</v>
      </c>
      <c r="Y10" s="12">
        <v>58</v>
      </c>
      <c r="Z10" s="12">
        <v>96</v>
      </c>
      <c r="AA10" s="12">
        <v>75</v>
      </c>
      <c r="AB10" s="12">
        <v>76</v>
      </c>
      <c r="AC10" s="12">
        <v>95</v>
      </c>
      <c r="AD10" s="7">
        <f>SUM(Tabela162[[#This Row],[I01]:[I12]])</f>
        <v>810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8">
        <f>Tabela162[[#This Row],[SUM E]]/Tabela162[[#This Row],[SUM I]]</f>
        <v>0.10123456790123457</v>
      </c>
    </row>
    <row r="11" spans="1:44" x14ac:dyDescent="0.25">
      <c r="A11" s="14" t="s">
        <v>5</v>
      </c>
      <c r="B11" s="13" t="s">
        <v>21</v>
      </c>
      <c r="C11" s="10">
        <v>7</v>
      </c>
      <c r="D11" s="10">
        <v>10</v>
      </c>
      <c r="E11" s="10">
        <v>17</v>
      </c>
      <c r="F11" s="10">
        <v>3</v>
      </c>
      <c r="G11" s="11">
        <v>9</v>
      </c>
      <c r="H11" s="11">
        <v>30</v>
      </c>
      <c r="I11" s="10">
        <v>36</v>
      </c>
      <c r="J11" s="10">
        <v>28</v>
      </c>
      <c r="K11" s="10">
        <v>39</v>
      </c>
      <c r="L11" s="10">
        <v>42</v>
      </c>
      <c r="M11" s="10">
        <v>35</v>
      </c>
      <c r="N11" s="10">
        <v>27</v>
      </c>
      <c r="O11" s="4">
        <f>SUM(Tabela162[[#This Row],[E01]:[E12]])</f>
        <v>283</v>
      </c>
      <c r="P11" s="7" t="s">
        <v>21</v>
      </c>
      <c r="Q11" s="7" t="s">
        <v>5</v>
      </c>
      <c r="R11" s="12">
        <v>7</v>
      </c>
      <c r="S11" s="12">
        <v>2</v>
      </c>
      <c r="T11" s="12">
        <v>4</v>
      </c>
      <c r="U11" s="12">
        <v>2</v>
      </c>
      <c r="V11" s="12">
        <v>0</v>
      </c>
      <c r="W11" s="12">
        <v>0</v>
      </c>
      <c r="X11" s="12">
        <v>3</v>
      </c>
      <c r="Y11" s="12">
        <v>0</v>
      </c>
      <c r="Z11" s="12">
        <v>4</v>
      </c>
      <c r="AA11" s="12">
        <v>5</v>
      </c>
      <c r="AB11" s="12">
        <v>6</v>
      </c>
      <c r="AC11" s="12">
        <v>8</v>
      </c>
      <c r="AD11" s="7">
        <f>SUM(Tabela162[[#This Row],[I01]:[I12]])</f>
        <v>41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8">
        <f>Tabela162[[#This Row],[SUM E]]/Tabela162[[#This Row],[SUM I]]</f>
        <v>6.9024390243902438</v>
      </c>
    </row>
    <row r="12" spans="1:44" x14ac:dyDescent="0.25">
      <c r="A12" s="14" t="s">
        <v>5</v>
      </c>
      <c r="B12" s="13" t="s">
        <v>22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13</v>
      </c>
      <c r="J12" s="10">
        <v>15</v>
      </c>
      <c r="K12" s="10">
        <v>6</v>
      </c>
      <c r="L12" s="10">
        <v>0</v>
      </c>
      <c r="M12" s="10">
        <v>0</v>
      </c>
      <c r="N12" s="10">
        <v>3</v>
      </c>
      <c r="O12" s="4">
        <f>SUM(Tabela162[[#This Row],[E01]:[E12]])</f>
        <v>37</v>
      </c>
      <c r="P12" s="7" t="s">
        <v>22</v>
      </c>
      <c r="Q12" s="7" t="s">
        <v>5</v>
      </c>
      <c r="R12" s="12">
        <v>0</v>
      </c>
      <c r="S12" s="12">
        <v>63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60</v>
      </c>
      <c r="AB12" s="12">
        <v>0</v>
      </c>
      <c r="AC12" s="12">
        <v>0</v>
      </c>
      <c r="AD12" s="7">
        <f>SUM(Tabela162[[#This Row],[I01]:[I12]])</f>
        <v>123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8">
        <f>Tabela162[[#This Row],[SUM E]]/Tabela162[[#This Row],[SUM I]]</f>
        <v>0.30081300813008133</v>
      </c>
    </row>
    <row r="13" spans="1:44" x14ac:dyDescent="0.25">
      <c r="A13" s="14" t="s">
        <v>5</v>
      </c>
      <c r="B13" s="13" t="s">
        <v>23</v>
      </c>
      <c r="C13" s="10">
        <v>28</v>
      </c>
      <c r="D13" s="10">
        <v>44</v>
      </c>
      <c r="E13" s="10">
        <v>33</v>
      </c>
      <c r="F13" s="10">
        <v>8</v>
      </c>
      <c r="G13" s="11">
        <v>14</v>
      </c>
      <c r="H13" s="11">
        <v>32</v>
      </c>
      <c r="I13" s="10">
        <v>42</v>
      </c>
      <c r="J13" s="10">
        <v>49</v>
      </c>
      <c r="K13" s="10">
        <v>57</v>
      </c>
      <c r="L13" s="10">
        <v>57</v>
      </c>
      <c r="M13" s="10">
        <v>57</v>
      </c>
      <c r="N13" s="10">
        <v>40</v>
      </c>
      <c r="O13" s="4">
        <f>SUM(Tabela162[[#This Row],[E01]:[E12]])</f>
        <v>461</v>
      </c>
      <c r="P13" s="7" t="s">
        <v>23</v>
      </c>
      <c r="Q13" s="7" t="s">
        <v>5</v>
      </c>
      <c r="R13" s="12">
        <v>39</v>
      </c>
      <c r="S13" s="12">
        <v>19</v>
      </c>
      <c r="T13" s="12">
        <v>26</v>
      </c>
      <c r="U13" s="12">
        <v>9</v>
      </c>
      <c r="V13" s="12">
        <v>11</v>
      </c>
      <c r="W13" s="12">
        <v>26</v>
      </c>
      <c r="X13" s="12">
        <v>28</v>
      </c>
      <c r="Y13" s="12">
        <v>36</v>
      </c>
      <c r="Z13" s="12">
        <v>46</v>
      </c>
      <c r="AA13" s="12">
        <v>49</v>
      </c>
      <c r="AB13" s="12">
        <v>51</v>
      </c>
      <c r="AC13" s="12">
        <v>46</v>
      </c>
      <c r="AD13" s="7">
        <f>SUM(Tabela162[[#This Row],[I01]:[I12]])</f>
        <v>386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8">
        <f>Tabela162[[#This Row],[SUM E]]/Tabela162[[#This Row],[SUM I]]</f>
        <v>1.1943005181347151</v>
      </c>
    </row>
    <row r="14" spans="1:44" x14ac:dyDescent="0.25">
      <c r="A14" s="14" t="s">
        <v>5</v>
      </c>
      <c r="B14" s="13" t="s">
        <v>1</v>
      </c>
      <c r="C14" s="10">
        <v>32</v>
      </c>
      <c r="D14" s="10">
        <v>41</v>
      </c>
      <c r="E14" s="10">
        <v>44</v>
      </c>
      <c r="F14" s="10">
        <v>18</v>
      </c>
      <c r="G14" s="11">
        <v>26</v>
      </c>
      <c r="H14" s="11">
        <v>51</v>
      </c>
      <c r="I14" s="10">
        <v>76</v>
      </c>
      <c r="J14" s="10">
        <v>74</v>
      </c>
      <c r="K14" s="10">
        <v>67</v>
      </c>
      <c r="L14" s="10">
        <v>75</v>
      </c>
      <c r="M14" s="10">
        <v>82</v>
      </c>
      <c r="N14" s="10">
        <v>66</v>
      </c>
      <c r="O14" s="4">
        <f>SUM(Tabela162[[#This Row],[E01]:[E12]])</f>
        <v>652</v>
      </c>
      <c r="P14" s="7" t="s">
        <v>1</v>
      </c>
      <c r="Q14" s="7" t="s">
        <v>5</v>
      </c>
      <c r="R14" s="12">
        <v>34</v>
      </c>
      <c r="S14" s="12">
        <v>9</v>
      </c>
      <c r="T14" s="12">
        <v>16</v>
      </c>
      <c r="U14" s="12">
        <v>5</v>
      </c>
      <c r="V14" s="12">
        <v>3</v>
      </c>
      <c r="W14" s="12">
        <v>5</v>
      </c>
      <c r="X14" s="12">
        <v>9</v>
      </c>
      <c r="Y14" s="12">
        <v>18</v>
      </c>
      <c r="Z14" s="12">
        <v>22</v>
      </c>
      <c r="AA14" s="12">
        <v>21</v>
      </c>
      <c r="AB14" s="12">
        <v>16</v>
      </c>
      <c r="AC14" s="12">
        <v>21</v>
      </c>
      <c r="AD14" s="7">
        <f>SUM(Tabela162[[#This Row],[I01]:[I12]])</f>
        <v>179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8">
        <f>Tabela162[[#This Row],[SUM E]]/Tabela162[[#This Row],[SUM I]]</f>
        <v>3.6424581005586592</v>
      </c>
    </row>
    <row r="15" spans="1:44" x14ac:dyDescent="0.25">
      <c r="A15" s="14" t="s">
        <v>5</v>
      </c>
      <c r="B15" s="13" t="s">
        <v>24</v>
      </c>
      <c r="C15" s="10">
        <v>7</v>
      </c>
      <c r="D15" s="10">
        <v>9</v>
      </c>
      <c r="E15" s="10">
        <v>12</v>
      </c>
      <c r="F15" s="10">
        <v>5</v>
      </c>
      <c r="G15" s="11">
        <v>9</v>
      </c>
      <c r="H15" s="11">
        <v>12</v>
      </c>
      <c r="I15" s="10">
        <v>25</v>
      </c>
      <c r="J15" s="10">
        <v>37</v>
      </c>
      <c r="K15" s="10">
        <v>14</v>
      </c>
      <c r="L15" s="10">
        <v>16</v>
      </c>
      <c r="M15" s="10">
        <v>30</v>
      </c>
      <c r="N15" s="10">
        <v>31</v>
      </c>
      <c r="O15" s="4">
        <f>SUM(Tabela162[[#This Row],[E01]:[E12]])</f>
        <v>207</v>
      </c>
      <c r="P15" s="7" t="s">
        <v>24</v>
      </c>
      <c r="Q15" s="7" t="s">
        <v>5</v>
      </c>
      <c r="R15" s="12">
        <v>13</v>
      </c>
      <c r="S15" s="12">
        <v>3</v>
      </c>
      <c r="T15" s="12">
        <v>3</v>
      </c>
      <c r="U15" s="12">
        <v>0</v>
      </c>
      <c r="V15" s="12">
        <v>0</v>
      </c>
      <c r="W15" s="12">
        <v>3</v>
      </c>
      <c r="X15" s="12">
        <v>3</v>
      </c>
      <c r="Y15" s="12">
        <v>2</v>
      </c>
      <c r="Z15" s="12">
        <v>5</v>
      </c>
      <c r="AA15" s="12">
        <v>8</v>
      </c>
      <c r="AB15" s="12">
        <v>7</v>
      </c>
      <c r="AC15" s="12">
        <v>6</v>
      </c>
      <c r="AD15" s="7">
        <f>SUM(Tabela162[[#This Row],[I01]:[I12]])</f>
        <v>53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8">
        <f>Tabela162[[#This Row],[SUM E]]/Tabela162[[#This Row],[SUM I]]</f>
        <v>3.9056603773584904</v>
      </c>
    </row>
    <row r="16" spans="1:44" x14ac:dyDescent="0.25">
      <c r="A16" s="14" t="s">
        <v>5</v>
      </c>
      <c r="B16" s="13" t="s">
        <v>67</v>
      </c>
      <c r="C16" s="10">
        <v>7</v>
      </c>
      <c r="D16" s="10">
        <v>5</v>
      </c>
      <c r="E16" s="10">
        <v>5</v>
      </c>
      <c r="F16" s="10">
        <v>0</v>
      </c>
      <c r="G16" s="11">
        <v>3</v>
      </c>
      <c r="H16" s="11">
        <v>5</v>
      </c>
      <c r="I16" s="10">
        <v>13</v>
      </c>
      <c r="J16" s="10">
        <v>22</v>
      </c>
      <c r="K16" s="10">
        <v>22</v>
      </c>
      <c r="L16" s="10">
        <v>16</v>
      </c>
      <c r="M16" s="10">
        <v>16</v>
      </c>
      <c r="N16" s="10">
        <v>17</v>
      </c>
      <c r="O16" s="4">
        <f>SUM(Tabela162[[#This Row],[E01]:[E12]])</f>
        <v>131</v>
      </c>
      <c r="P16" s="7" t="s">
        <v>67</v>
      </c>
      <c r="Q16" s="7" t="s">
        <v>5</v>
      </c>
      <c r="R16" s="12">
        <v>8</v>
      </c>
      <c r="S16" s="12">
        <v>9</v>
      </c>
      <c r="T16" s="12">
        <v>11</v>
      </c>
      <c r="U16" s="12">
        <v>2</v>
      </c>
      <c r="V16" s="12">
        <v>12</v>
      </c>
      <c r="W16" s="12">
        <v>7</v>
      </c>
      <c r="X16" s="12">
        <v>3</v>
      </c>
      <c r="Y16" s="12">
        <v>4</v>
      </c>
      <c r="Z16" s="12">
        <v>11</v>
      </c>
      <c r="AA16" s="12">
        <v>11</v>
      </c>
      <c r="AB16" s="12">
        <v>15</v>
      </c>
      <c r="AC16" s="12">
        <v>3</v>
      </c>
      <c r="AD16" s="7">
        <f>SUM(Tabela162[[#This Row],[I01]:[I12]])</f>
        <v>96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8">
        <f>Tabela162[[#This Row],[SUM E]]/Tabela162[[#This Row],[SUM I]]</f>
        <v>1.3645833333333333</v>
      </c>
    </row>
    <row r="17" spans="1:44" x14ac:dyDescent="0.25">
      <c r="A17" s="14" t="s">
        <v>5</v>
      </c>
      <c r="B17" s="13" t="s">
        <v>3</v>
      </c>
      <c r="C17" s="10">
        <v>5</v>
      </c>
      <c r="D17" s="10">
        <v>7</v>
      </c>
      <c r="E17" s="10">
        <v>7</v>
      </c>
      <c r="F17" s="10">
        <v>0</v>
      </c>
      <c r="G17" s="11">
        <v>3</v>
      </c>
      <c r="H17" s="11">
        <v>12</v>
      </c>
      <c r="I17" s="10">
        <v>39</v>
      </c>
      <c r="J17" s="10">
        <v>26</v>
      </c>
      <c r="K17" s="10">
        <v>23</v>
      </c>
      <c r="L17" s="10">
        <v>50</v>
      </c>
      <c r="M17" s="10">
        <v>25</v>
      </c>
      <c r="N17" s="10">
        <v>20</v>
      </c>
      <c r="O17" s="4">
        <f>SUM(Tabela162[[#This Row],[E01]:[E12]])</f>
        <v>217</v>
      </c>
      <c r="P17" s="7" t="s">
        <v>3</v>
      </c>
      <c r="Q17" s="7" t="s">
        <v>5</v>
      </c>
      <c r="R17" s="12">
        <v>35</v>
      </c>
      <c r="S17" s="12">
        <v>22</v>
      </c>
      <c r="T17" s="12">
        <v>36</v>
      </c>
      <c r="U17" s="12">
        <v>39</v>
      </c>
      <c r="V17" s="12">
        <v>37</v>
      </c>
      <c r="W17" s="12">
        <v>12</v>
      </c>
      <c r="X17" s="12">
        <v>5</v>
      </c>
      <c r="Y17" s="12">
        <v>5</v>
      </c>
      <c r="Z17" s="12">
        <v>0</v>
      </c>
      <c r="AA17" s="12">
        <v>10</v>
      </c>
      <c r="AB17" s="12">
        <v>31</v>
      </c>
      <c r="AC17" s="12">
        <v>36</v>
      </c>
      <c r="AD17" s="7">
        <f>SUM(Tabela162[[#This Row],[I01]:[I12]])</f>
        <v>268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8">
        <f>Tabela162[[#This Row],[SUM E]]/Tabela162[[#This Row],[SUM I]]</f>
        <v>0.80970149253731338</v>
      </c>
    </row>
    <row r="18" spans="1:44" x14ac:dyDescent="0.25">
      <c r="A18" s="14" t="s">
        <v>5</v>
      </c>
      <c r="B18" s="13" t="s">
        <v>68</v>
      </c>
      <c r="C18" s="10">
        <v>0</v>
      </c>
      <c r="D18" s="10">
        <v>6</v>
      </c>
      <c r="E18" s="10">
        <v>3</v>
      </c>
      <c r="F18" s="10">
        <v>6</v>
      </c>
      <c r="G18" s="11">
        <v>5</v>
      </c>
      <c r="H18" s="11">
        <v>11</v>
      </c>
      <c r="I18" s="10">
        <v>10</v>
      </c>
      <c r="J18" s="10">
        <v>18</v>
      </c>
      <c r="K18" s="10">
        <v>16</v>
      </c>
      <c r="L18" s="10">
        <v>9</v>
      </c>
      <c r="M18" s="10">
        <v>5</v>
      </c>
      <c r="N18" s="10">
        <v>13</v>
      </c>
      <c r="O18" s="4">
        <f>SUM(Tabela162[[#This Row],[E01]:[E12]])</f>
        <v>102</v>
      </c>
      <c r="P18" s="7" t="s">
        <v>68</v>
      </c>
      <c r="Q18" s="7" t="s">
        <v>5</v>
      </c>
      <c r="R18" s="12">
        <v>31</v>
      </c>
      <c r="S18" s="12">
        <v>4</v>
      </c>
      <c r="T18" s="12">
        <v>7</v>
      </c>
      <c r="U18" s="12">
        <v>2</v>
      </c>
      <c r="V18" s="12">
        <v>4</v>
      </c>
      <c r="W18" s="12">
        <v>2</v>
      </c>
      <c r="X18" s="12">
        <v>2</v>
      </c>
      <c r="Y18" s="12">
        <v>0</v>
      </c>
      <c r="Z18" s="12">
        <v>5</v>
      </c>
      <c r="AA18" s="12">
        <v>7</v>
      </c>
      <c r="AB18" s="12">
        <v>16</v>
      </c>
      <c r="AC18" s="12">
        <v>8</v>
      </c>
      <c r="AD18" s="7">
        <f>SUM(Tabela162[[#This Row],[I01]:[I12]])</f>
        <v>88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8">
        <f>Tabela162[[#This Row],[SUM E]]/Tabela162[[#This Row],[SUM I]]</f>
        <v>1.1590909090909092</v>
      </c>
    </row>
    <row r="19" spans="1:44" x14ac:dyDescent="0.25">
      <c r="A19" s="14" t="s">
        <v>5</v>
      </c>
      <c r="B19" s="13" t="s">
        <v>10</v>
      </c>
      <c r="C19" s="10">
        <v>27</v>
      </c>
      <c r="D19" s="10">
        <v>39</v>
      </c>
      <c r="E19" s="10">
        <v>29</v>
      </c>
      <c r="F19" s="10">
        <v>4</v>
      </c>
      <c r="G19" s="11">
        <v>12</v>
      </c>
      <c r="H19" s="11">
        <v>34</v>
      </c>
      <c r="I19" s="10">
        <v>75</v>
      </c>
      <c r="J19" s="10">
        <v>69</v>
      </c>
      <c r="K19" s="10">
        <v>50</v>
      </c>
      <c r="L19" s="10">
        <v>54</v>
      </c>
      <c r="M19" s="10">
        <v>68</v>
      </c>
      <c r="N19" s="10">
        <v>58</v>
      </c>
      <c r="O19" s="4">
        <f>SUM(Tabela162[[#This Row],[E01]:[E12]])</f>
        <v>519</v>
      </c>
      <c r="P19" s="7" t="s">
        <v>10</v>
      </c>
      <c r="Q19" s="7" t="s">
        <v>5</v>
      </c>
      <c r="R19" s="12">
        <v>19</v>
      </c>
      <c r="S19" s="12">
        <v>6</v>
      </c>
      <c r="T19" s="12">
        <v>15</v>
      </c>
      <c r="U19" s="12">
        <v>14</v>
      </c>
      <c r="V19" s="12">
        <v>4</v>
      </c>
      <c r="W19" s="12">
        <v>3</v>
      </c>
      <c r="X19" s="12">
        <v>3</v>
      </c>
      <c r="Y19" s="12">
        <v>3</v>
      </c>
      <c r="Z19" s="12">
        <v>6</v>
      </c>
      <c r="AA19" s="12">
        <v>7</v>
      </c>
      <c r="AB19" s="12">
        <v>12</v>
      </c>
      <c r="AC19" s="12">
        <v>22</v>
      </c>
      <c r="AD19" s="7">
        <f>SUM(Tabela162[[#This Row],[I01]:[I12]])</f>
        <v>114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8">
        <f>Tabela162[[#This Row],[SUM E]]/Tabela162[[#This Row],[SUM I]]</f>
        <v>4.5526315789473681</v>
      </c>
    </row>
    <row r="20" spans="1:44" x14ac:dyDescent="0.25">
      <c r="A20" s="14" t="s">
        <v>5</v>
      </c>
      <c r="B20" s="13" t="s">
        <v>69</v>
      </c>
      <c r="C20" s="10">
        <v>16</v>
      </c>
      <c r="D20" s="10">
        <v>15</v>
      </c>
      <c r="E20" s="10">
        <v>26</v>
      </c>
      <c r="F20" s="10">
        <v>5</v>
      </c>
      <c r="G20" s="11">
        <v>9</v>
      </c>
      <c r="H20" s="11">
        <v>38</v>
      </c>
      <c r="I20" s="10">
        <v>62</v>
      </c>
      <c r="J20" s="10">
        <v>57</v>
      </c>
      <c r="K20" s="10">
        <v>38</v>
      </c>
      <c r="L20" s="10">
        <v>46</v>
      </c>
      <c r="M20" s="10">
        <v>77</v>
      </c>
      <c r="N20" s="10">
        <v>62</v>
      </c>
      <c r="O20" s="4">
        <f>SUM(Tabela162[[#This Row],[E01]:[E12]])</f>
        <v>451</v>
      </c>
      <c r="P20" s="7" t="s">
        <v>69</v>
      </c>
      <c r="Q20" s="7" t="s">
        <v>5</v>
      </c>
      <c r="R20" s="12">
        <v>20</v>
      </c>
      <c r="S20" s="12">
        <v>12</v>
      </c>
      <c r="T20" s="12">
        <v>7</v>
      </c>
      <c r="U20" s="12">
        <v>11</v>
      </c>
      <c r="V20" s="12">
        <v>8</v>
      </c>
      <c r="W20" s="12">
        <v>5</v>
      </c>
      <c r="X20" s="12">
        <v>7</v>
      </c>
      <c r="Y20" s="12">
        <v>7</v>
      </c>
      <c r="Z20" s="12">
        <v>7</v>
      </c>
      <c r="AA20" s="12">
        <v>8</v>
      </c>
      <c r="AB20" s="12">
        <v>7</v>
      </c>
      <c r="AC20" s="12">
        <v>21</v>
      </c>
      <c r="AD20" s="7">
        <f>SUM(Tabela162[[#This Row],[I01]:[I12]])</f>
        <v>120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8">
        <f>Tabela162[[#This Row],[SUM E]]/Tabela162[[#This Row],[SUM I]]</f>
        <v>3.7583333333333333</v>
      </c>
    </row>
    <row r="21" spans="1:44" x14ac:dyDescent="0.25">
      <c r="A21" s="14" t="s">
        <v>5</v>
      </c>
      <c r="B21" s="45" t="s">
        <v>70</v>
      </c>
      <c r="C21" s="10">
        <v>0</v>
      </c>
      <c r="D21" s="10">
        <v>0</v>
      </c>
      <c r="E21" s="10">
        <v>5</v>
      </c>
      <c r="F21" s="10">
        <v>5</v>
      </c>
      <c r="G21" s="11">
        <v>0</v>
      </c>
      <c r="H21" s="10">
        <v>0</v>
      </c>
      <c r="I21" s="10">
        <v>0</v>
      </c>
      <c r="J21" s="10">
        <v>0</v>
      </c>
      <c r="K21" s="10">
        <v>0</v>
      </c>
      <c r="L21" s="10">
        <v>3</v>
      </c>
      <c r="M21" s="10">
        <v>0</v>
      </c>
      <c r="N21" s="10">
        <v>0</v>
      </c>
      <c r="O21" s="4">
        <f>SUM(Tabela162[[#This Row],[E01]:[E12]])</f>
        <v>13</v>
      </c>
      <c r="P21" s="7" t="s">
        <v>70</v>
      </c>
      <c r="Q21" s="7" t="s">
        <v>5</v>
      </c>
      <c r="R21" s="12">
        <v>4</v>
      </c>
      <c r="S21" s="12">
        <v>6</v>
      </c>
      <c r="T21" s="12">
        <v>12</v>
      </c>
      <c r="U21" s="12">
        <v>3</v>
      </c>
      <c r="V21" s="12">
        <v>0</v>
      </c>
      <c r="W21" s="12">
        <v>0</v>
      </c>
      <c r="X21" s="12">
        <v>0</v>
      </c>
      <c r="Y21" s="12">
        <v>0</v>
      </c>
      <c r="Z21" s="12">
        <v>21</v>
      </c>
      <c r="AA21" s="12">
        <v>0</v>
      </c>
      <c r="AB21" s="12">
        <v>37</v>
      </c>
      <c r="AC21" s="12">
        <v>85</v>
      </c>
      <c r="AD21" s="7">
        <f>SUM(Tabela162[[#This Row],[I01]:[I12]])</f>
        <v>168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8">
        <f>Tabela162[[#This Row],[SUM E]]/Tabela162[[#This Row],[SUM I]]</f>
        <v>7.7380952380952384E-2</v>
      </c>
    </row>
    <row r="22" spans="1:44" x14ac:dyDescent="0.25">
      <c r="A22" s="14" t="s">
        <v>5</v>
      </c>
      <c r="B22" s="13" t="s">
        <v>71</v>
      </c>
      <c r="C22" s="10">
        <v>5</v>
      </c>
      <c r="D22" s="10">
        <v>9</v>
      </c>
      <c r="E22" s="10">
        <v>11</v>
      </c>
      <c r="F22" s="10">
        <v>0</v>
      </c>
      <c r="G22" s="11">
        <v>0</v>
      </c>
      <c r="H22" s="11">
        <v>4</v>
      </c>
      <c r="I22" s="10">
        <v>11</v>
      </c>
      <c r="J22" s="10">
        <v>17</v>
      </c>
      <c r="K22" s="10">
        <v>25</v>
      </c>
      <c r="L22" s="10">
        <v>30</v>
      </c>
      <c r="M22" s="10">
        <v>13</v>
      </c>
      <c r="N22" s="10">
        <v>10</v>
      </c>
      <c r="O22" s="4">
        <f>SUM(Tabela162[[#This Row],[E01]:[E12]])</f>
        <v>135</v>
      </c>
      <c r="P22" s="7" t="s">
        <v>71</v>
      </c>
      <c r="Q22" s="7" t="s">
        <v>5</v>
      </c>
      <c r="R22" s="12">
        <v>50</v>
      </c>
      <c r="S22" s="12">
        <v>35</v>
      </c>
      <c r="T22" s="12">
        <v>62</v>
      </c>
      <c r="U22" s="12">
        <v>51</v>
      </c>
      <c r="V22" s="12">
        <v>42</v>
      </c>
      <c r="W22" s="12">
        <v>48</v>
      </c>
      <c r="X22" s="12">
        <v>57</v>
      </c>
      <c r="Y22" s="12">
        <v>34</v>
      </c>
      <c r="Z22" s="12">
        <v>33</v>
      </c>
      <c r="AA22" s="12">
        <v>18</v>
      </c>
      <c r="AB22" s="12">
        <v>22</v>
      </c>
      <c r="AC22" s="12">
        <v>63</v>
      </c>
      <c r="AD22" s="7">
        <f>SUM(Tabela162[[#This Row],[I01]:[I12]])</f>
        <v>515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8">
        <f>Tabela162[[#This Row],[SUM E]]/Tabela162[[#This Row],[SUM I]]</f>
        <v>0.26213592233009708</v>
      </c>
    </row>
    <row r="23" spans="1:44" x14ac:dyDescent="0.25">
      <c r="A23" s="14" t="s">
        <v>5</v>
      </c>
      <c r="B23" s="13" t="s">
        <v>74</v>
      </c>
      <c r="C23" s="10">
        <v>20</v>
      </c>
      <c r="D23" s="10">
        <v>16</v>
      </c>
      <c r="E23" s="10">
        <v>33</v>
      </c>
      <c r="F23" s="10">
        <v>5</v>
      </c>
      <c r="G23" s="11">
        <v>12</v>
      </c>
      <c r="H23" s="11">
        <v>31</v>
      </c>
      <c r="I23" s="10">
        <v>46</v>
      </c>
      <c r="J23" s="10">
        <v>44</v>
      </c>
      <c r="K23" s="10">
        <v>54</v>
      </c>
      <c r="L23" s="10">
        <v>60</v>
      </c>
      <c r="M23" s="10">
        <v>51</v>
      </c>
      <c r="N23" s="10">
        <v>41</v>
      </c>
      <c r="O23" s="4">
        <f>SUM(Tabela162[[#This Row],[E01]:[E12]])</f>
        <v>413</v>
      </c>
      <c r="P23" s="7" t="s">
        <v>74</v>
      </c>
      <c r="Q23" s="7" t="s">
        <v>5</v>
      </c>
      <c r="R23" s="12">
        <v>5</v>
      </c>
      <c r="S23" s="12">
        <v>5</v>
      </c>
      <c r="T23" s="12">
        <v>14</v>
      </c>
      <c r="U23" s="12">
        <v>8</v>
      </c>
      <c r="V23" s="12">
        <v>0</v>
      </c>
      <c r="W23" s="12">
        <v>3</v>
      </c>
      <c r="X23" s="12">
        <v>9</v>
      </c>
      <c r="Y23" s="12">
        <v>7</v>
      </c>
      <c r="Z23" s="12">
        <v>11</v>
      </c>
      <c r="AA23" s="12">
        <v>9</v>
      </c>
      <c r="AB23" s="12">
        <v>7</v>
      </c>
      <c r="AC23" s="12">
        <v>21</v>
      </c>
      <c r="AD23" s="7">
        <f>SUM(Tabela162[[#This Row],[I01]:[I12]])</f>
        <v>99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8">
        <f>Tabela162[[#This Row],[SUM E]]/Tabela162[[#This Row],[SUM I]]</f>
        <v>4.1717171717171722</v>
      </c>
    </row>
    <row r="24" spans="1:44" x14ac:dyDescent="0.25">
      <c r="A24" s="14" t="s">
        <v>5</v>
      </c>
      <c r="B24" s="46" t="s">
        <v>75</v>
      </c>
      <c r="C24" s="10">
        <v>29</v>
      </c>
      <c r="D24" s="10">
        <v>32</v>
      </c>
      <c r="E24" s="10">
        <v>42</v>
      </c>
      <c r="F24" s="10">
        <v>9</v>
      </c>
      <c r="G24" s="11">
        <v>12</v>
      </c>
      <c r="H24" s="11">
        <v>29</v>
      </c>
      <c r="I24" s="10">
        <v>43</v>
      </c>
      <c r="J24" s="10">
        <v>59</v>
      </c>
      <c r="K24" s="10">
        <v>68</v>
      </c>
      <c r="L24" s="10">
        <v>64</v>
      </c>
      <c r="M24" s="10">
        <v>62</v>
      </c>
      <c r="N24" s="10">
        <v>45</v>
      </c>
      <c r="O24" s="4">
        <f>SUM(Tabela162[[#This Row],[E01]:[E12]])</f>
        <v>494</v>
      </c>
      <c r="P24" s="7" t="s">
        <v>75</v>
      </c>
      <c r="Q24" s="7" t="s">
        <v>5</v>
      </c>
      <c r="R24" s="12">
        <v>5</v>
      </c>
      <c r="S24" s="12">
        <v>3</v>
      </c>
      <c r="T24" s="12">
        <v>6</v>
      </c>
      <c r="U24" s="12">
        <v>0</v>
      </c>
      <c r="V24" s="12">
        <v>2</v>
      </c>
      <c r="W24" s="12">
        <v>3</v>
      </c>
      <c r="X24" s="12">
        <v>8</v>
      </c>
      <c r="Y24" s="12">
        <v>12</v>
      </c>
      <c r="Z24" s="12">
        <v>12</v>
      </c>
      <c r="AA24" s="12">
        <v>12</v>
      </c>
      <c r="AB24" s="12">
        <v>13</v>
      </c>
      <c r="AC24" s="12">
        <v>19</v>
      </c>
      <c r="AD24" s="7">
        <f>SUM(Tabela162[[#This Row],[I01]:[I12]])</f>
        <v>95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8">
        <f>Tabela162[[#This Row],[SUM E]]/Tabela162[[#This Row],[SUM I]]</f>
        <v>5.2</v>
      </c>
    </row>
    <row r="25" spans="1:44" x14ac:dyDescent="0.25">
      <c r="A25" s="14" t="s">
        <v>5</v>
      </c>
      <c r="B25" s="13" t="s">
        <v>76</v>
      </c>
      <c r="C25" s="10">
        <v>2</v>
      </c>
      <c r="D25" s="10">
        <v>5</v>
      </c>
      <c r="E25" s="10">
        <v>7</v>
      </c>
      <c r="F25" s="10">
        <v>3</v>
      </c>
      <c r="G25" s="11">
        <v>2</v>
      </c>
      <c r="H25" s="11">
        <v>6</v>
      </c>
      <c r="I25" s="10">
        <v>20</v>
      </c>
      <c r="J25" s="10">
        <v>18</v>
      </c>
      <c r="K25" s="10">
        <v>19</v>
      </c>
      <c r="L25" s="10">
        <v>22</v>
      </c>
      <c r="M25" s="10">
        <v>22</v>
      </c>
      <c r="N25" s="10">
        <v>22</v>
      </c>
      <c r="O25" s="4">
        <f>SUM(Tabela162[[#This Row],[E01]:[E12]])</f>
        <v>148</v>
      </c>
      <c r="P25" s="7" t="s">
        <v>76</v>
      </c>
      <c r="Q25" s="7" t="s">
        <v>5</v>
      </c>
      <c r="R25" s="12">
        <v>6</v>
      </c>
      <c r="S25" s="12">
        <v>18</v>
      </c>
      <c r="T25" s="12">
        <v>14</v>
      </c>
      <c r="U25" s="12">
        <v>0</v>
      </c>
      <c r="V25" s="12">
        <v>0</v>
      </c>
      <c r="W25" s="12">
        <v>6</v>
      </c>
      <c r="X25" s="12">
        <v>4</v>
      </c>
      <c r="Y25" s="12">
        <v>4</v>
      </c>
      <c r="Z25" s="12">
        <v>0</v>
      </c>
      <c r="AA25" s="12">
        <v>2</v>
      </c>
      <c r="AB25" s="12">
        <v>2</v>
      </c>
      <c r="AC25" s="12">
        <v>11</v>
      </c>
      <c r="AD25" s="7">
        <f>SUM(Tabela162[[#This Row],[I01]:[I12]])</f>
        <v>67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8">
        <f>Tabela162[[#This Row],[SUM E]]/Tabela162[[#This Row],[SUM I]]</f>
        <v>2.2089552238805972</v>
      </c>
    </row>
    <row r="26" spans="1:44" x14ac:dyDescent="0.25">
      <c r="A26" s="14" t="s">
        <v>5</v>
      </c>
      <c r="B26" s="13" t="s">
        <v>77</v>
      </c>
      <c r="C26" s="10">
        <v>0</v>
      </c>
      <c r="D26" s="10">
        <v>6</v>
      </c>
      <c r="E26" s="10">
        <v>0</v>
      </c>
      <c r="F26" s="10">
        <v>5</v>
      </c>
      <c r="G26" s="11">
        <v>0</v>
      </c>
      <c r="H26" s="11">
        <v>0</v>
      </c>
      <c r="I26" s="10">
        <v>25</v>
      </c>
      <c r="J26" s="10">
        <v>0</v>
      </c>
      <c r="K26" s="10">
        <v>2</v>
      </c>
      <c r="L26" s="10">
        <v>0</v>
      </c>
      <c r="M26" s="10">
        <v>0</v>
      </c>
      <c r="N26" s="10">
        <v>0</v>
      </c>
      <c r="O26" s="4">
        <f>SUM(Tabela162[[#This Row],[E01]:[E12]])</f>
        <v>38</v>
      </c>
      <c r="P26" s="7" t="s">
        <v>77</v>
      </c>
      <c r="Q26" s="7" t="s">
        <v>5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7">
        <f>SUM(Tabela162[[#This Row],[I01]:[I12]])</f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8" t="e">
        <f>Tabela162[[#This Row],[SUM E]]/Tabela162[[#This Row],[SUM I]]</f>
        <v>#DIV/0!</v>
      </c>
    </row>
    <row r="27" spans="1:44" x14ac:dyDescent="0.25">
      <c r="A27" s="14" t="s">
        <v>5</v>
      </c>
      <c r="B27" s="13" t="s">
        <v>11</v>
      </c>
      <c r="C27" s="10">
        <v>10</v>
      </c>
      <c r="D27" s="10">
        <v>15</v>
      </c>
      <c r="E27" s="10">
        <v>24</v>
      </c>
      <c r="F27" s="10">
        <v>3</v>
      </c>
      <c r="G27" s="11">
        <v>5</v>
      </c>
      <c r="H27" s="11">
        <v>13</v>
      </c>
      <c r="I27" s="10">
        <v>37</v>
      </c>
      <c r="J27" s="10">
        <v>29</v>
      </c>
      <c r="K27" s="10">
        <v>33</v>
      </c>
      <c r="L27" s="10">
        <v>41</v>
      </c>
      <c r="M27" s="10">
        <v>49</v>
      </c>
      <c r="N27" s="10">
        <v>39</v>
      </c>
      <c r="O27" s="4">
        <f>SUM(Tabela162[[#This Row],[E01]:[E12]])</f>
        <v>298</v>
      </c>
      <c r="P27" s="7" t="s">
        <v>11</v>
      </c>
      <c r="Q27" s="7" t="s">
        <v>5</v>
      </c>
      <c r="R27" s="12">
        <v>39</v>
      </c>
      <c r="S27" s="12">
        <v>37</v>
      </c>
      <c r="T27" s="12">
        <v>69</v>
      </c>
      <c r="U27" s="12">
        <v>41</v>
      </c>
      <c r="V27" s="12">
        <v>32</v>
      </c>
      <c r="W27" s="12">
        <v>20</v>
      </c>
      <c r="X27" s="12">
        <v>29</v>
      </c>
      <c r="Y27" s="12">
        <v>31</v>
      </c>
      <c r="Z27" s="12">
        <v>22</v>
      </c>
      <c r="AA27" s="12">
        <v>27</v>
      </c>
      <c r="AB27" s="12">
        <v>26</v>
      </c>
      <c r="AC27" s="12">
        <v>40</v>
      </c>
      <c r="AD27" s="7">
        <f>SUM(Tabela162[[#This Row],[I01]:[I12]])</f>
        <v>413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8">
        <f>Tabela162[[#This Row],[SUM E]]/Tabela162[[#This Row],[SUM I]]</f>
        <v>0.72154963680387407</v>
      </c>
    </row>
    <row r="28" spans="1:44" x14ac:dyDescent="0.25">
      <c r="A28" s="14" t="s">
        <v>5</v>
      </c>
      <c r="B28" s="13" t="s">
        <v>78</v>
      </c>
      <c r="C28" s="10">
        <v>5</v>
      </c>
      <c r="D28" s="10">
        <v>9</v>
      </c>
      <c r="E28" s="10">
        <v>21</v>
      </c>
      <c r="F28" s="10">
        <v>0</v>
      </c>
      <c r="G28" s="11">
        <v>0</v>
      </c>
      <c r="H28" s="11">
        <v>3</v>
      </c>
      <c r="I28" s="10">
        <v>0</v>
      </c>
      <c r="J28" s="10">
        <v>3</v>
      </c>
      <c r="K28" s="10">
        <v>9</v>
      </c>
      <c r="L28" s="10">
        <v>6</v>
      </c>
      <c r="M28" s="10">
        <v>8</v>
      </c>
      <c r="N28" s="10">
        <v>6</v>
      </c>
      <c r="O28" s="4">
        <f>SUM(Tabela162[[#This Row],[E01]:[E12]])</f>
        <v>70</v>
      </c>
      <c r="P28" s="7" t="s">
        <v>78</v>
      </c>
      <c r="Q28" s="7" t="s">
        <v>5</v>
      </c>
      <c r="R28" s="12">
        <v>13</v>
      </c>
      <c r="S28" s="12">
        <v>4</v>
      </c>
      <c r="T28" s="12">
        <v>0</v>
      </c>
      <c r="U28" s="12">
        <v>10</v>
      </c>
      <c r="V28" s="12">
        <v>2</v>
      </c>
      <c r="W28" s="12">
        <v>7</v>
      </c>
      <c r="X28" s="12">
        <v>3</v>
      </c>
      <c r="Y28" s="12">
        <v>0</v>
      </c>
      <c r="Z28" s="12">
        <v>94</v>
      </c>
      <c r="AA28" s="12">
        <v>63</v>
      </c>
      <c r="AB28" s="12">
        <v>88</v>
      </c>
      <c r="AC28" s="12">
        <v>84</v>
      </c>
      <c r="AD28" s="7">
        <f>SUM(Tabela162[[#This Row],[I01]:[I12]])</f>
        <v>368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8">
        <f>Tabela162[[#This Row],[SUM E]]/Tabela162[[#This Row],[SUM I]]</f>
        <v>0.19021739130434784</v>
      </c>
    </row>
    <row r="29" spans="1:44" x14ac:dyDescent="0.25">
      <c r="A29" s="14" t="s">
        <v>5</v>
      </c>
      <c r="B29" s="13" t="s">
        <v>2</v>
      </c>
      <c r="C29" s="10">
        <v>14</v>
      </c>
      <c r="D29" s="10">
        <v>12</v>
      </c>
      <c r="E29" s="10">
        <v>13</v>
      </c>
      <c r="F29" s="10">
        <v>4</v>
      </c>
      <c r="G29" s="11">
        <v>8</v>
      </c>
      <c r="H29" s="11">
        <v>14</v>
      </c>
      <c r="I29" s="10">
        <v>30</v>
      </c>
      <c r="J29" s="10">
        <v>48</v>
      </c>
      <c r="K29" s="10">
        <v>40</v>
      </c>
      <c r="L29" s="10">
        <v>34</v>
      </c>
      <c r="M29" s="10">
        <v>25</v>
      </c>
      <c r="N29" s="10">
        <v>24</v>
      </c>
      <c r="O29" s="4">
        <f>SUM(Tabela162[[#This Row],[E01]:[E12]])</f>
        <v>266</v>
      </c>
      <c r="P29" s="7" t="s">
        <v>2</v>
      </c>
      <c r="Q29" s="7" t="s">
        <v>5</v>
      </c>
      <c r="R29" s="12">
        <v>45</v>
      </c>
      <c r="S29" s="12">
        <v>43</v>
      </c>
      <c r="T29" s="12">
        <v>42</v>
      </c>
      <c r="U29" s="12">
        <v>17</v>
      </c>
      <c r="V29" s="12">
        <v>34</v>
      </c>
      <c r="W29" s="12">
        <v>33</v>
      </c>
      <c r="X29" s="12">
        <v>28</v>
      </c>
      <c r="Y29" s="12">
        <v>38</v>
      </c>
      <c r="Z29" s="12">
        <v>24</v>
      </c>
      <c r="AA29" s="12">
        <v>26</v>
      </c>
      <c r="AB29" s="12">
        <v>39</v>
      </c>
      <c r="AC29" s="12">
        <v>39</v>
      </c>
      <c r="AD29" s="7">
        <f>SUM(Tabela162[[#This Row],[I01]:[I12]])</f>
        <v>408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8">
        <f>Tabela162[[#This Row],[SUM E]]/Tabela162[[#This Row],[SUM I]]</f>
        <v>0.65196078431372551</v>
      </c>
    </row>
    <row r="30" spans="1:44" x14ac:dyDescent="0.25">
      <c r="A30" s="14" t="s">
        <v>5</v>
      </c>
      <c r="B30" s="13" t="s">
        <v>12</v>
      </c>
      <c r="C30" s="10">
        <v>0</v>
      </c>
      <c r="D30" s="10">
        <v>0</v>
      </c>
      <c r="E30" s="10">
        <v>0</v>
      </c>
      <c r="F30" s="10">
        <v>0</v>
      </c>
      <c r="G30" s="11">
        <v>0</v>
      </c>
      <c r="H30" s="11">
        <v>6</v>
      </c>
      <c r="I30" s="10">
        <v>9</v>
      </c>
      <c r="J30" s="10">
        <v>9</v>
      </c>
      <c r="K30" s="10">
        <v>14</v>
      </c>
      <c r="L30" s="10">
        <v>21</v>
      </c>
      <c r="M30" s="10">
        <v>7</v>
      </c>
      <c r="N30" s="10">
        <v>6</v>
      </c>
      <c r="O30" s="4">
        <f>SUM(Tabela162[[#This Row],[E01]:[E12]])</f>
        <v>72</v>
      </c>
      <c r="P30" s="7" t="s">
        <v>12</v>
      </c>
      <c r="Q30" s="7" t="s">
        <v>5</v>
      </c>
      <c r="R30" s="12">
        <v>48</v>
      </c>
      <c r="S30" s="12">
        <v>16</v>
      </c>
      <c r="T30" s="12">
        <v>40</v>
      </c>
      <c r="U30" s="12">
        <v>10</v>
      </c>
      <c r="V30" s="12">
        <v>4</v>
      </c>
      <c r="W30" s="12">
        <v>4</v>
      </c>
      <c r="X30" s="12">
        <v>5</v>
      </c>
      <c r="Y30" s="12">
        <v>18</v>
      </c>
      <c r="Z30" s="12">
        <v>19</v>
      </c>
      <c r="AA30" s="12">
        <v>12</v>
      </c>
      <c r="AB30" s="12">
        <v>9</v>
      </c>
      <c r="AC30" s="12">
        <v>9</v>
      </c>
      <c r="AD30" s="7">
        <f>SUM(Tabela162[[#This Row],[I01]:[I12]])</f>
        <v>194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8">
        <f>Tabela162[[#This Row],[SUM E]]/Tabela162[[#This Row],[SUM I]]</f>
        <v>0.37113402061855671</v>
      </c>
    </row>
    <row r="31" spans="1:44" x14ac:dyDescent="0.25">
      <c r="A31" s="14" t="s">
        <v>5</v>
      </c>
      <c r="B31" s="13" t="s">
        <v>79</v>
      </c>
      <c r="C31" s="10">
        <v>9</v>
      </c>
      <c r="D31" s="10">
        <v>5</v>
      </c>
      <c r="E31" s="10">
        <v>6</v>
      </c>
      <c r="F31" s="10">
        <v>3</v>
      </c>
      <c r="G31" s="11">
        <v>4</v>
      </c>
      <c r="H31" s="11">
        <v>8</v>
      </c>
      <c r="I31" s="10">
        <v>16</v>
      </c>
      <c r="J31" s="10">
        <v>30</v>
      </c>
      <c r="K31" s="10">
        <v>25</v>
      </c>
      <c r="L31" s="10">
        <v>20</v>
      </c>
      <c r="M31" s="10">
        <v>19</v>
      </c>
      <c r="N31" s="10">
        <v>22</v>
      </c>
      <c r="O31" s="4">
        <f>SUM(Tabela162[[#This Row],[E01]:[E12]])</f>
        <v>167</v>
      </c>
      <c r="P31" s="7" t="s">
        <v>79</v>
      </c>
      <c r="Q31" s="7" t="s">
        <v>5</v>
      </c>
      <c r="R31" s="12">
        <v>33</v>
      </c>
      <c r="S31" s="12">
        <v>35</v>
      </c>
      <c r="T31" s="12">
        <v>44</v>
      </c>
      <c r="U31" s="12">
        <v>13</v>
      </c>
      <c r="V31" s="12">
        <v>52</v>
      </c>
      <c r="W31" s="12">
        <v>33</v>
      </c>
      <c r="X31" s="12">
        <v>8</v>
      </c>
      <c r="Y31" s="12">
        <v>23</v>
      </c>
      <c r="Z31" s="12">
        <v>40</v>
      </c>
      <c r="AA31" s="12">
        <v>44</v>
      </c>
      <c r="AB31" s="12">
        <v>35</v>
      </c>
      <c r="AC31" s="12">
        <v>33</v>
      </c>
      <c r="AD31" s="7">
        <f>SUM(Tabela162[[#This Row],[I01]:[I12]])</f>
        <v>393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8">
        <f>Tabela162[[#This Row],[SUM E]]/Tabela162[[#This Row],[SUM I]]</f>
        <v>0.42493638676844786</v>
      </c>
    </row>
    <row r="32" spans="1:44" x14ac:dyDescent="0.25">
      <c r="A32" s="14" t="s">
        <v>5</v>
      </c>
      <c r="B32" s="13" t="s">
        <v>80</v>
      </c>
      <c r="C32" s="10">
        <v>14</v>
      </c>
      <c r="D32" s="10">
        <v>13</v>
      </c>
      <c r="E32" s="10">
        <v>10</v>
      </c>
      <c r="F32" s="10">
        <v>3</v>
      </c>
      <c r="G32" s="11">
        <v>4</v>
      </c>
      <c r="H32" s="11">
        <v>2</v>
      </c>
      <c r="I32" s="10">
        <v>22</v>
      </c>
      <c r="J32" s="10">
        <v>50</v>
      </c>
      <c r="K32" s="10">
        <v>22</v>
      </c>
      <c r="L32" s="10">
        <v>19</v>
      </c>
      <c r="M32" s="10">
        <v>13</v>
      </c>
      <c r="N32" s="10">
        <v>14</v>
      </c>
      <c r="O32" s="4">
        <f>SUM(Tabela162[[#This Row],[E01]:[E12]])</f>
        <v>186</v>
      </c>
      <c r="P32" s="7" t="s">
        <v>80</v>
      </c>
      <c r="Q32" s="7" t="s">
        <v>5</v>
      </c>
      <c r="R32" s="12">
        <v>13</v>
      </c>
      <c r="S32" s="12">
        <v>0</v>
      </c>
      <c r="T32" s="12">
        <v>2</v>
      </c>
      <c r="U32" s="12">
        <v>18</v>
      </c>
      <c r="V32" s="12">
        <v>6</v>
      </c>
      <c r="W32" s="12">
        <v>0</v>
      </c>
      <c r="X32" s="12">
        <v>0</v>
      </c>
      <c r="Y32" s="12">
        <v>0</v>
      </c>
      <c r="Z32" s="12">
        <v>5</v>
      </c>
      <c r="AA32" s="12">
        <v>0</v>
      </c>
      <c r="AB32" s="12">
        <v>14</v>
      </c>
      <c r="AC32" s="12">
        <v>0</v>
      </c>
      <c r="AD32" s="7">
        <f>SUM(Tabela162[[#This Row],[I01]:[I12]])</f>
        <v>58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8">
        <f>Tabela162[[#This Row],[SUM E]]/Tabela162[[#This Row],[SUM I]]</f>
        <v>3.2068965517241379</v>
      </c>
    </row>
    <row r="33" spans="1:44" x14ac:dyDescent="0.25">
      <c r="A33" s="14" t="s">
        <v>5</v>
      </c>
      <c r="B33" s="13" t="s">
        <v>81</v>
      </c>
      <c r="C33" s="10">
        <v>11</v>
      </c>
      <c r="D33" s="10">
        <v>21</v>
      </c>
      <c r="E33" s="10">
        <v>22</v>
      </c>
      <c r="F33" s="10">
        <v>2</v>
      </c>
      <c r="G33" s="11">
        <v>4</v>
      </c>
      <c r="H33" s="11">
        <v>4</v>
      </c>
      <c r="I33" s="10">
        <v>8</v>
      </c>
      <c r="J33" s="10">
        <v>12</v>
      </c>
      <c r="K33" s="10">
        <v>11</v>
      </c>
      <c r="L33" s="10">
        <v>7</v>
      </c>
      <c r="M33" s="10">
        <v>10</v>
      </c>
      <c r="N33" s="10">
        <v>3</v>
      </c>
      <c r="O33" s="4">
        <f>SUM(Tabela162[[#This Row],[E01]:[E12]])</f>
        <v>115</v>
      </c>
      <c r="P33" s="7" t="s">
        <v>81</v>
      </c>
      <c r="Q33" s="7" t="s">
        <v>5</v>
      </c>
      <c r="R33" s="12">
        <v>0</v>
      </c>
      <c r="S33" s="12">
        <v>2</v>
      </c>
      <c r="T33" s="12">
        <v>0</v>
      </c>
      <c r="U33" s="12">
        <v>3</v>
      </c>
      <c r="V33" s="12">
        <v>3</v>
      </c>
      <c r="W33" s="12">
        <v>0</v>
      </c>
      <c r="X33" s="12">
        <v>0</v>
      </c>
      <c r="Y33" s="12">
        <v>0</v>
      </c>
      <c r="Z33" s="12">
        <v>3</v>
      </c>
      <c r="AA33" s="12">
        <v>0</v>
      </c>
      <c r="AB33" s="12">
        <v>0</v>
      </c>
      <c r="AC33" s="12">
        <v>0</v>
      </c>
      <c r="AD33" s="7">
        <f>SUM(Tabela162[[#This Row],[I01]:[I12]])</f>
        <v>11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8">
        <f>Tabela162[[#This Row],[SUM E]]/Tabela162[[#This Row],[SUM I]]</f>
        <v>10.454545454545455</v>
      </c>
    </row>
    <row r="34" spans="1:44" x14ac:dyDescent="0.25">
      <c r="A34" s="14" t="s">
        <v>5</v>
      </c>
      <c r="B34" s="13" t="s">
        <v>82</v>
      </c>
      <c r="C34" s="10">
        <v>13</v>
      </c>
      <c r="D34" s="10">
        <v>12</v>
      </c>
      <c r="E34" s="10">
        <v>17</v>
      </c>
      <c r="F34" s="10">
        <v>4</v>
      </c>
      <c r="G34" s="11">
        <v>6</v>
      </c>
      <c r="H34" s="11">
        <v>7</v>
      </c>
      <c r="I34" s="10">
        <v>13</v>
      </c>
      <c r="J34" s="10">
        <v>10</v>
      </c>
      <c r="K34" s="10">
        <v>7</v>
      </c>
      <c r="L34" s="10">
        <v>15</v>
      </c>
      <c r="M34" s="10">
        <v>15</v>
      </c>
      <c r="N34" s="10">
        <v>4</v>
      </c>
      <c r="O34" s="4">
        <f>SUM(Tabela162[[#This Row],[E01]:[E12]])</f>
        <v>123</v>
      </c>
      <c r="P34" s="7" t="s">
        <v>82</v>
      </c>
      <c r="Q34" s="7" t="s">
        <v>5</v>
      </c>
      <c r="R34" s="12">
        <v>0</v>
      </c>
      <c r="S34" s="12">
        <v>0</v>
      </c>
      <c r="T34" s="12">
        <v>3</v>
      </c>
      <c r="U34" s="12">
        <v>4</v>
      </c>
      <c r="V34" s="12">
        <v>6</v>
      </c>
      <c r="W34" s="12">
        <v>38</v>
      </c>
      <c r="X34" s="12">
        <v>3</v>
      </c>
      <c r="Y34" s="12">
        <v>7</v>
      </c>
      <c r="Z34" s="12">
        <v>11</v>
      </c>
      <c r="AA34" s="12">
        <v>5</v>
      </c>
      <c r="AB34" s="12">
        <v>6</v>
      </c>
      <c r="AC34" s="12">
        <v>3</v>
      </c>
      <c r="AD34" s="7">
        <f>SUM(Tabela162[[#This Row],[I01]:[I12]])</f>
        <v>86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8">
        <f>Tabela162[[#This Row],[SUM E]]/Tabela162[[#This Row],[SUM I]]</f>
        <v>1.430232558139535</v>
      </c>
    </row>
    <row r="35" spans="1:44" x14ac:dyDescent="0.25">
      <c r="A35" s="14" t="s">
        <v>5</v>
      </c>
      <c r="B35" s="13" t="s">
        <v>0</v>
      </c>
      <c r="C35" s="10">
        <v>7</v>
      </c>
      <c r="D35" s="10">
        <v>10</v>
      </c>
      <c r="E35" s="10">
        <v>10</v>
      </c>
      <c r="F35" s="10">
        <v>2</v>
      </c>
      <c r="G35" s="11">
        <v>5</v>
      </c>
      <c r="H35" s="11">
        <v>15</v>
      </c>
      <c r="I35" s="10">
        <v>39</v>
      </c>
      <c r="J35" s="10">
        <v>35</v>
      </c>
      <c r="K35" s="10">
        <v>28</v>
      </c>
      <c r="L35" s="10">
        <v>38</v>
      </c>
      <c r="M35" s="10">
        <v>49</v>
      </c>
      <c r="N35" s="10">
        <v>38</v>
      </c>
      <c r="O35" s="4">
        <f>SUM(Tabela162[[#This Row],[E01]:[E12]])</f>
        <v>276</v>
      </c>
      <c r="P35" s="7" t="s">
        <v>0</v>
      </c>
      <c r="Q35" s="7" t="s">
        <v>5</v>
      </c>
      <c r="R35" s="12">
        <v>44</v>
      </c>
      <c r="S35" s="12">
        <v>14</v>
      </c>
      <c r="T35" s="12">
        <v>33</v>
      </c>
      <c r="U35" s="12">
        <v>10</v>
      </c>
      <c r="V35" s="12">
        <v>6</v>
      </c>
      <c r="W35" s="12">
        <v>6</v>
      </c>
      <c r="X35" s="12">
        <v>8</v>
      </c>
      <c r="Y35" s="12">
        <v>11</v>
      </c>
      <c r="Z35" s="12">
        <v>21</v>
      </c>
      <c r="AA35" s="12">
        <v>22</v>
      </c>
      <c r="AB35" s="12">
        <v>13</v>
      </c>
      <c r="AC35" s="12">
        <v>25</v>
      </c>
      <c r="AD35" s="7">
        <f>SUM(Tabela162[[#This Row],[I01]:[I12]])</f>
        <v>213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8">
        <f>Tabela162[[#This Row],[SUM E]]/Tabela162[[#This Row],[SUM I]]</f>
        <v>1.295774647887324</v>
      </c>
    </row>
    <row r="36" spans="1:44" x14ac:dyDescent="0.25">
      <c r="A36" s="14" t="s">
        <v>5</v>
      </c>
      <c r="B36" s="13" t="s">
        <v>83</v>
      </c>
      <c r="C36" s="10">
        <v>4</v>
      </c>
      <c r="D36" s="10">
        <v>7</v>
      </c>
      <c r="E36" s="10">
        <v>2</v>
      </c>
      <c r="F36" s="10">
        <v>2</v>
      </c>
      <c r="G36" s="11">
        <v>4</v>
      </c>
      <c r="H36" s="11">
        <v>9</v>
      </c>
      <c r="I36" s="10">
        <v>7</v>
      </c>
      <c r="J36" s="10">
        <v>14</v>
      </c>
      <c r="K36" s="10">
        <v>15</v>
      </c>
      <c r="L36" s="10">
        <v>12</v>
      </c>
      <c r="M36" s="10">
        <v>14</v>
      </c>
      <c r="N36" s="10">
        <v>15</v>
      </c>
      <c r="O36" s="4">
        <f>SUM(Tabela162[[#This Row],[E01]:[E12]])</f>
        <v>105</v>
      </c>
      <c r="P36" s="7" t="s">
        <v>83</v>
      </c>
      <c r="Q36" s="7" t="s">
        <v>5</v>
      </c>
      <c r="R36" s="12">
        <v>16</v>
      </c>
      <c r="S36" s="12">
        <v>13</v>
      </c>
      <c r="T36" s="12">
        <v>17</v>
      </c>
      <c r="U36" s="12">
        <v>3</v>
      </c>
      <c r="V36" s="12">
        <v>0</v>
      </c>
      <c r="W36" s="12">
        <v>0</v>
      </c>
      <c r="X36" s="12">
        <v>4</v>
      </c>
      <c r="Y36" s="12">
        <v>3</v>
      </c>
      <c r="Z36" s="12">
        <v>12</v>
      </c>
      <c r="AA36" s="12">
        <v>21</v>
      </c>
      <c r="AB36" s="12">
        <v>12</v>
      </c>
      <c r="AC36" s="12">
        <v>18</v>
      </c>
      <c r="AD36" s="7">
        <f>SUM(Tabela162[[#This Row],[I01]:[I12]])</f>
        <v>119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8">
        <f>Tabela162[[#This Row],[SUM E]]/Tabela162[[#This Row],[SUM I]]</f>
        <v>0.88235294117647056</v>
      </c>
    </row>
    <row r="37" spans="1:44" x14ac:dyDescent="0.25">
      <c r="A37" s="14" t="s">
        <v>5</v>
      </c>
      <c r="B37" s="13" t="s">
        <v>84</v>
      </c>
      <c r="C37" s="10">
        <v>0</v>
      </c>
      <c r="D37" s="10">
        <v>4</v>
      </c>
      <c r="E37" s="10">
        <v>0</v>
      </c>
      <c r="F37" s="10">
        <v>0</v>
      </c>
      <c r="G37" s="11">
        <v>0</v>
      </c>
      <c r="H37" s="11">
        <v>6</v>
      </c>
      <c r="I37" s="10">
        <v>11</v>
      </c>
      <c r="J37" s="10">
        <v>10</v>
      </c>
      <c r="K37" s="10">
        <v>20</v>
      </c>
      <c r="L37" s="10">
        <v>22</v>
      </c>
      <c r="M37" s="10">
        <v>10</v>
      </c>
      <c r="N37" s="10">
        <v>7</v>
      </c>
      <c r="O37" s="4">
        <f>SUM(Tabela162[[#This Row],[E01]:[E12]])</f>
        <v>90</v>
      </c>
      <c r="P37" s="7" t="s">
        <v>84</v>
      </c>
      <c r="Q37" s="7" t="s">
        <v>5</v>
      </c>
      <c r="R37" s="12">
        <v>23</v>
      </c>
      <c r="S37" s="12">
        <v>17</v>
      </c>
      <c r="T37" s="12">
        <v>23</v>
      </c>
      <c r="U37" s="12">
        <v>31</v>
      </c>
      <c r="V37" s="12">
        <v>28</v>
      </c>
      <c r="W37" s="12">
        <v>8</v>
      </c>
      <c r="X37" s="12">
        <v>3</v>
      </c>
      <c r="Y37" s="12">
        <v>0</v>
      </c>
      <c r="Z37" s="12">
        <v>0</v>
      </c>
      <c r="AA37" s="12">
        <v>5</v>
      </c>
      <c r="AB37" s="12">
        <v>15</v>
      </c>
      <c r="AC37" s="12">
        <v>25</v>
      </c>
      <c r="AD37" s="7">
        <f>SUM(Tabela162[[#This Row],[I01]:[I12]])</f>
        <v>178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8">
        <f>Tabela162[[#This Row],[SUM E]]/Tabela162[[#This Row],[SUM I]]</f>
        <v>0.5056179775280899</v>
      </c>
    </row>
    <row r="38" spans="1:44" x14ac:dyDescent="0.25">
      <c r="A38" s="14" t="s">
        <v>5</v>
      </c>
      <c r="B38" s="13" t="s">
        <v>4</v>
      </c>
      <c r="C38" s="10">
        <v>22</v>
      </c>
      <c r="D38" s="10">
        <v>27</v>
      </c>
      <c r="E38" s="10">
        <v>50</v>
      </c>
      <c r="F38" s="10">
        <v>11</v>
      </c>
      <c r="G38" s="11">
        <v>11</v>
      </c>
      <c r="H38" s="11">
        <v>23</v>
      </c>
      <c r="I38" s="10">
        <v>34</v>
      </c>
      <c r="J38" s="10">
        <v>51</v>
      </c>
      <c r="K38" s="10">
        <v>68</v>
      </c>
      <c r="L38" s="10">
        <v>65</v>
      </c>
      <c r="M38" s="10">
        <v>63</v>
      </c>
      <c r="N38" s="10">
        <v>40</v>
      </c>
      <c r="O38" s="4">
        <f>SUM(Tabela162[[#This Row],[E01]:[E12]])</f>
        <v>465</v>
      </c>
      <c r="P38" s="7" t="s">
        <v>4</v>
      </c>
      <c r="Q38" s="7" t="s">
        <v>5</v>
      </c>
      <c r="R38" s="12">
        <v>16</v>
      </c>
      <c r="S38" s="12">
        <v>8</v>
      </c>
      <c r="T38" s="12">
        <v>11</v>
      </c>
      <c r="U38" s="12">
        <v>3</v>
      </c>
      <c r="V38" s="12">
        <v>6</v>
      </c>
      <c r="W38" s="12">
        <v>9</v>
      </c>
      <c r="X38" s="12">
        <v>22</v>
      </c>
      <c r="Y38" s="12">
        <v>6</v>
      </c>
      <c r="Z38" s="12">
        <v>22</v>
      </c>
      <c r="AA38" s="12">
        <v>21</v>
      </c>
      <c r="AB38" s="12">
        <v>16</v>
      </c>
      <c r="AC38" s="12">
        <v>31</v>
      </c>
      <c r="AD38" s="7">
        <f>SUM(Tabela162[[#This Row],[I01]:[I12]])</f>
        <v>171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8">
        <f>Tabela162[[#This Row],[SUM E]]/Tabela162[[#This Row],[SUM I]]</f>
        <v>2.7192982456140351</v>
      </c>
    </row>
    <row r="39" spans="1:44" x14ac:dyDescent="0.25">
      <c r="A39" s="14" t="s">
        <v>5</v>
      </c>
      <c r="B39" s="13" t="s">
        <v>85</v>
      </c>
      <c r="C39" s="10">
        <v>41</v>
      </c>
      <c r="D39" s="10">
        <v>49</v>
      </c>
      <c r="E39" s="10">
        <v>68</v>
      </c>
      <c r="F39" s="10">
        <v>19</v>
      </c>
      <c r="G39" s="11">
        <v>14</v>
      </c>
      <c r="H39" s="11">
        <v>35</v>
      </c>
      <c r="I39" s="10">
        <v>31</v>
      </c>
      <c r="J39" s="10">
        <v>28</v>
      </c>
      <c r="K39" s="10">
        <v>63</v>
      </c>
      <c r="L39" s="10">
        <v>78</v>
      </c>
      <c r="M39" s="10">
        <v>76</v>
      </c>
      <c r="N39" s="10">
        <v>50</v>
      </c>
      <c r="O39" s="4">
        <f>SUM(Tabela162[[#This Row],[E01]:[E12]])</f>
        <v>552</v>
      </c>
      <c r="P39" s="7" t="s">
        <v>85</v>
      </c>
      <c r="Q39" s="7" t="s">
        <v>5</v>
      </c>
      <c r="R39" s="12">
        <v>9</v>
      </c>
      <c r="S39" s="12">
        <v>4</v>
      </c>
      <c r="T39" s="12">
        <v>16</v>
      </c>
      <c r="U39" s="12">
        <v>0</v>
      </c>
      <c r="V39" s="12">
        <v>0</v>
      </c>
      <c r="W39" s="12">
        <v>0</v>
      </c>
      <c r="X39" s="12">
        <v>6</v>
      </c>
      <c r="Y39" s="12">
        <v>5</v>
      </c>
      <c r="Z39" s="12">
        <v>10</v>
      </c>
      <c r="AA39" s="12">
        <v>8</v>
      </c>
      <c r="AB39" s="12">
        <v>6</v>
      </c>
      <c r="AC39" s="12">
        <v>19</v>
      </c>
      <c r="AD39" s="7">
        <f>SUM(Tabela162[[#This Row],[I01]:[I12]])</f>
        <v>83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8">
        <f>Tabela162[[#This Row],[SUM E]]/Tabela162[[#This Row],[SUM I]]</f>
        <v>6.6506024096385543</v>
      </c>
    </row>
    <row r="40" spans="1:44" x14ac:dyDescent="0.25">
      <c r="A40" s="14" t="s">
        <v>5</v>
      </c>
      <c r="B40" s="13" t="s">
        <v>86</v>
      </c>
      <c r="C40" s="10">
        <v>6</v>
      </c>
      <c r="D40" s="10">
        <v>14</v>
      </c>
      <c r="E40" s="10">
        <v>8</v>
      </c>
      <c r="F40" s="10">
        <v>8</v>
      </c>
      <c r="G40" s="11">
        <v>3</v>
      </c>
      <c r="H40" s="11">
        <v>8</v>
      </c>
      <c r="I40" s="10">
        <v>17</v>
      </c>
      <c r="J40" s="10">
        <v>32</v>
      </c>
      <c r="K40" s="10">
        <v>38</v>
      </c>
      <c r="L40" s="10">
        <v>41</v>
      </c>
      <c r="M40" s="10">
        <v>32</v>
      </c>
      <c r="N40" s="10">
        <v>24</v>
      </c>
      <c r="O40" s="4">
        <f>SUM(Tabela162[[#This Row],[E01]:[E12]])</f>
        <v>231</v>
      </c>
      <c r="P40" s="7" t="s">
        <v>86</v>
      </c>
      <c r="Q40" s="7" t="s">
        <v>5</v>
      </c>
      <c r="R40" s="12">
        <v>55</v>
      </c>
      <c r="S40" s="12">
        <v>61</v>
      </c>
      <c r="T40" s="12">
        <v>36</v>
      </c>
      <c r="U40" s="12">
        <v>33</v>
      </c>
      <c r="V40" s="12">
        <v>63</v>
      </c>
      <c r="W40" s="12">
        <v>63</v>
      </c>
      <c r="X40" s="12">
        <v>57</v>
      </c>
      <c r="Y40" s="12">
        <v>57</v>
      </c>
      <c r="Z40" s="12">
        <v>82</v>
      </c>
      <c r="AA40" s="12">
        <v>82</v>
      </c>
      <c r="AB40" s="12">
        <v>91</v>
      </c>
      <c r="AC40" s="12">
        <v>88</v>
      </c>
      <c r="AD40" s="7">
        <f>SUM(Tabela162[[#This Row],[I01]:[I12]])</f>
        <v>768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8">
        <f>Tabela162[[#This Row],[SUM E]]/Tabela162[[#This Row],[SUM I]]</f>
        <v>0.30078125</v>
      </c>
    </row>
    <row r="41" spans="1:44" x14ac:dyDescent="0.25">
      <c r="A41" s="14" t="s">
        <v>5</v>
      </c>
      <c r="B41" s="13" t="s">
        <v>87</v>
      </c>
      <c r="C41" s="10">
        <v>3</v>
      </c>
      <c r="D41" s="10">
        <v>5</v>
      </c>
      <c r="E41" s="10">
        <v>4</v>
      </c>
      <c r="F41" s="10">
        <v>3</v>
      </c>
      <c r="G41" s="11">
        <v>6</v>
      </c>
      <c r="H41" s="11">
        <v>17</v>
      </c>
      <c r="I41" s="10">
        <v>11</v>
      </c>
      <c r="J41" s="10">
        <v>30</v>
      </c>
      <c r="K41" s="10">
        <v>35</v>
      </c>
      <c r="L41" s="10">
        <v>13</v>
      </c>
      <c r="M41" s="10">
        <v>27</v>
      </c>
      <c r="N41" s="10">
        <v>33</v>
      </c>
      <c r="O41" s="4">
        <f>SUM(Tabela162[[#This Row],[E01]:[E12]])</f>
        <v>187</v>
      </c>
      <c r="P41" s="7" t="s">
        <v>87</v>
      </c>
      <c r="Q41" s="7" t="s">
        <v>5</v>
      </c>
      <c r="R41" s="12">
        <v>47</v>
      </c>
      <c r="S41" s="12">
        <v>30</v>
      </c>
      <c r="T41" s="12">
        <v>35</v>
      </c>
      <c r="U41" s="12">
        <v>4</v>
      </c>
      <c r="V41" s="12">
        <v>5</v>
      </c>
      <c r="W41" s="12">
        <v>5</v>
      </c>
      <c r="X41" s="12">
        <v>8</v>
      </c>
      <c r="Y41" s="12">
        <v>4</v>
      </c>
      <c r="Z41" s="12">
        <v>12</v>
      </c>
      <c r="AA41" s="12">
        <v>21</v>
      </c>
      <c r="AB41" s="12">
        <v>16</v>
      </c>
      <c r="AC41" s="12">
        <v>23</v>
      </c>
      <c r="AD41" s="7">
        <f>SUM(Tabela162[[#This Row],[I01]:[I12]])</f>
        <v>210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8">
        <f>Tabela162[[#This Row],[SUM E]]/Tabela162[[#This Row],[SUM I]]</f>
        <v>0.89047619047619042</v>
      </c>
    </row>
    <row r="42" spans="1:44" x14ac:dyDescent="0.25">
      <c r="A42" s="14" t="s">
        <v>5</v>
      </c>
      <c r="B42" s="13" t="s">
        <v>88</v>
      </c>
      <c r="C42" s="10">
        <v>8</v>
      </c>
      <c r="D42" s="10">
        <v>9</v>
      </c>
      <c r="E42" s="10">
        <v>14</v>
      </c>
      <c r="F42" s="10">
        <v>3</v>
      </c>
      <c r="G42" s="11">
        <v>7</v>
      </c>
      <c r="H42" s="11">
        <v>18</v>
      </c>
      <c r="I42" s="10">
        <v>34</v>
      </c>
      <c r="J42" s="10">
        <v>26</v>
      </c>
      <c r="K42" s="10">
        <v>44</v>
      </c>
      <c r="L42" s="10">
        <v>44</v>
      </c>
      <c r="M42" s="10">
        <v>35</v>
      </c>
      <c r="N42" s="10">
        <v>29</v>
      </c>
      <c r="O42" s="4">
        <f>SUM(Tabela162[[#This Row],[E01]:[E12]])</f>
        <v>271</v>
      </c>
      <c r="P42" s="7" t="s">
        <v>88</v>
      </c>
      <c r="Q42" s="7" t="s">
        <v>5</v>
      </c>
      <c r="R42" s="12">
        <v>27</v>
      </c>
      <c r="S42" s="12">
        <v>18</v>
      </c>
      <c r="T42" s="12">
        <v>39</v>
      </c>
      <c r="U42" s="12">
        <v>26</v>
      </c>
      <c r="V42" s="12">
        <v>13</v>
      </c>
      <c r="W42" s="12">
        <v>12</v>
      </c>
      <c r="X42" s="12">
        <v>10</v>
      </c>
      <c r="Y42" s="12">
        <v>6</v>
      </c>
      <c r="Z42" s="12">
        <v>23</v>
      </c>
      <c r="AA42" s="12">
        <v>32</v>
      </c>
      <c r="AB42" s="12">
        <v>37</v>
      </c>
      <c r="AC42" s="12">
        <v>56</v>
      </c>
      <c r="AD42" s="7">
        <f>SUM(Tabela162[[#This Row],[I01]:[I12]])</f>
        <v>299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8">
        <f>Tabela162[[#This Row],[SUM E]]/Tabela162[[#This Row],[SUM I]]</f>
        <v>0.90635451505016718</v>
      </c>
    </row>
    <row r="43" spans="1:44" x14ac:dyDescent="0.25">
      <c r="A43" s="14" t="s">
        <v>5</v>
      </c>
      <c r="B43" s="13" t="s">
        <v>89</v>
      </c>
      <c r="C43" s="10">
        <v>25</v>
      </c>
      <c r="D43" s="10">
        <v>28</v>
      </c>
      <c r="E43" s="10">
        <v>28</v>
      </c>
      <c r="F43" s="10">
        <v>10</v>
      </c>
      <c r="G43" s="11">
        <v>12</v>
      </c>
      <c r="H43" s="11">
        <v>28</v>
      </c>
      <c r="I43" s="10">
        <v>41</v>
      </c>
      <c r="J43" s="10">
        <v>56</v>
      </c>
      <c r="K43" s="10">
        <v>66</v>
      </c>
      <c r="L43" s="10">
        <v>57</v>
      </c>
      <c r="M43" s="10">
        <v>51</v>
      </c>
      <c r="N43" s="10">
        <v>38</v>
      </c>
      <c r="O43" s="4">
        <f>SUM(Tabela162[[#This Row],[E01]:[E12]])</f>
        <v>440</v>
      </c>
      <c r="P43" s="7" t="s">
        <v>89</v>
      </c>
      <c r="Q43" s="7" t="s">
        <v>5</v>
      </c>
      <c r="R43" s="12">
        <v>38</v>
      </c>
      <c r="S43" s="12">
        <v>33</v>
      </c>
      <c r="T43" s="12">
        <v>23</v>
      </c>
      <c r="U43" s="12">
        <v>12</v>
      </c>
      <c r="V43" s="12">
        <v>28</v>
      </c>
      <c r="W43" s="12">
        <v>21</v>
      </c>
      <c r="X43" s="12">
        <v>33</v>
      </c>
      <c r="Y43" s="12">
        <v>40</v>
      </c>
      <c r="Z43" s="12">
        <v>51</v>
      </c>
      <c r="AA43" s="12">
        <v>50</v>
      </c>
      <c r="AB43" s="12">
        <v>53</v>
      </c>
      <c r="AC43" s="12">
        <v>56</v>
      </c>
      <c r="AD43" s="7">
        <f>SUM(Tabela162[[#This Row],[I01]:[I12]])</f>
        <v>438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8">
        <f>Tabela162[[#This Row],[SUM E]]/Tabela162[[#This Row],[SUM I]]</f>
        <v>1.004566210045662</v>
      </c>
    </row>
    <row r="44" spans="1:44" x14ac:dyDescent="0.25">
      <c r="A44" s="14" t="s">
        <v>5</v>
      </c>
      <c r="B44" s="13" t="s">
        <v>90</v>
      </c>
      <c r="C44" s="10">
        <v>6</v>
      </c>
      <c r="D44" s="10">
        <v>25</v>
      </c>
      <c r="E44" s="10">
        <v>33</v>
      </c>
      <c r="F44" s="10">
        <v>19</v>
      </c>
      <c r="G44" s="11">
        <v>5</v>
      </c>
      <c r="H44" s="11">
        <v>3</v>
      </c>
      <c r="I44" s="10">
        <v>11</v>
      </c>
      <c r="J44" s="10">
        <v>11</v>
      </c>
      <c r="K44" s="10">
        <v>11</v>
      </c>
      <c r="L44" s="10">
        <v>10</v>
      </c>
      <c r="M44" s="10">
        <v>14</v>
      </c>
      <c r="N44" s="10">
        <v>18</v>
      </c>
      <c r="O44" s="4">
        <f>SUM(Tabela162[[#This Row],[E01]:[E12]])</f>
        <v>166</v>
      </c>
      <c r="P44" s="7" t="s">
        <v>90</v>
      </c>
      <c r="Q44" s="7" t="s">
        <v>5</v>
      </c>
      <c r="R44" s="12">
        <v>26</v>
      </c>
      <c r="S44" s="12">
        <v>21</v>
      </c>
      <c r="T44" s="12">
        <v>28</v>
      </c>
      <c r="U44" s="12">
        <v>26</v>
      </c>
      <c r="V44" s="12">
        <v>22</v>
      </c>
      <c r="W44" s="12">
        <v>21</v>
      </c>
      <c r="X44" s="12">
        <v>50</v>
      </c>
      <c r="Y44" s="12">
        <v>37</v>
      </c>
      <c r="Z44" s="12">
        <v>67</v>
      </c>
      <c r="AA44" s="12">
        <v>81</v>
      </c>
      <c r="AB44" s="12">
        <v>71</v>
      </c>
      <c r="AC44" s="12">
        <v>63</v>
      </c>
      <c r="AD44" s="7">
        <f>SUM(Tabela162[[#This Row],[I01]:[I12]])</f>
        <v>513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8">
        <f>Tabela162[[#This Row],[SUM E]]/Tabela162[[#This Row],[SUM I]]</f>
        <v>0.3235867446393762</v>
      </c>
    </row>
    <row r="45" spans="1:44" x14ac:dyDescent="0.25">
      <c r="A45" s="15" t="s">
        <v>5</v>
      </c>
      <c r="B45" s="16" t="s">
        <v>91</v>
      </c>
      <c r="C45" s="17">
        <v>15</v>
      </c>
      <c r="D45" s="17">
        <v>15</v>
      </c>
      <c r="E45" s="17">
        <v>16</v>
      </c>
      <c r="F45" s="17">
        <v>5</v>
      </c>
      <c r="G45" s="18">
        <v>3</v>
      </c>
      <c r="H45" s="18">
        <v>10</v>
      </c>
      <c r="I45" s="17">
        <v>25</v>
      </c>
      <c r="J45" s="17">
        <v>42</v>
      </c>
      <c r="K45" s="17">
        <v>34</v>
      </c>
      <c r="L45" s="17">
        <v>29</v>
      </c>
      <c r="M45" s="17">
        <v>39</v>
      </c>
      <c r="N45" s="17">
        <v>17</v>
      </c>
      <c r="O45" s="4">
        <f>SUM(Tabela162[[#This Row],[E01]:[E12]])</f>
        <v>250</v>
      </c>
      <c r="P45" s="19" t="s">
        <v>91</v>
      </c>
      <c r="Q45" s="19" t="s">
        <v>5</v>
      </c>
      <c r="R45" s="19">
        <v>35</v>
      </c>
      <c r="S45" s="19">
        <v>15</v>
      </c>
      <c r="T45" s="19">
        <v>10</v>
      </c>
      <c r="U45" s="19">
        <v>3</v>
      </c>
      <c r="V45" s="19">
        <v>15</v>
      </c>
      <c r="W45" s="19">
        <v>27</v>
      </c>
      <c r="X45" s="19">
        <v>8</v>
      </c>
      <c r="Y45" s="19">
        <v>18</v>
      </c>
      <c r="Z45" s="19">
        <v>15</v>
      </c>
      <c r="AA45" s="19">
        <v>53</v>
      </c>
      <c r="AB45" s="19">
        <v>69</v>
      </c>
      <c r="AC45" s="19">
        <v>60</v>
      </c>
      <c r="AD45" s="7">
        <f>SUM(Tabela162[[#This Row],[I01]:[I12]])</f>
        <v>328</v>
      </c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9"/>
      <c r="AR45" s="8">
        <f>Tabela162[[#This Row],[SUM E]]/Tabela162[[#This Row],[SUM I]]</f>
        <v>0.76219512195121952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E800-6815-4576-A132-D23516D00E08}">
  <dimension ref="A1:E1045"/>
  <sheetViews>
    <sheetView zoomScale="110" zoomScaleNormal="110" workbookViewId="0">
      <selection activeCell="E4" sqref="A2:E1045"/>
    </sheetView>
  </sheetViews>
  <sheetFormatPr defaultRowHeight="15" x14ac:dyDescent="0.25"/>
  <sheetData>
    <row r="1" spans="1:5" x14ac:dyDescent="0.25">
      <c r="A1" s="57" t="s">
        <v>156</v>
      </c>
      <c r="B1" s="58" t="s">
        <v>157</v>
      </c>
      <c r="C1" s="58" t="s">
        <v>6</v>
      </c>
      <c r="D1" s="58" t="s">
        <v>7</v>
      </c>
      <c r="E1" s="59" t="s">
        <v>8</v>
      </c>
    </row>
    <row r="2" spans="1:5" x14ac:dyDescent="0.25">
      <c r="A2" t="s">
        <v>5</v>
      </c>
      <c r="B2" t="s">
        <v>13</v>
      </c>
      <c r="C2">
        <v>2020</v>
      </c>
      <c r="D2">
        <v>1</v>
      </c>
      <c r="E2">
        <v>0</v>
      </c>
    </row>
    <row r="3" spans="1:5" x14ac:dyDescent="0.25">
      <c r="A3" t="s">
        <v>5</v>
      </c>
      <c r="B3" t="s">
        <v>158</v>
      </c>
      <c r="C3">
        <v>2020</v>
      </c>
      <c r="D3">
        <v>1</v>
      </c>
      <c r="E3">
        <v>23</v>
      </c>
    </row>
    <row r="4" spans="1:5" x14ac:dyDescent="0.25">
      <c r="A4" t="s">
        <v>5</v>
      </c>
      <c r="B4" t="s">
        <v>15</v>
      </c>
      <c r="C4">
        <v>2020</v>
      </c>
      <c r="D4">
        <v>1</v>
      </c>
      <c r="E4">
        <v>0</v>
      </c>
    </row>
    <row r="5" spans="1:5" x14ac:dyDescent="0.25">
      <c r="A5" t="s">
        <v>5</v>
      </c>
      <c r="B5" t="s">
        <v>16</v>
      </c>
      <c r="C5">
        <v>2020</v>
      </c>
      <c r="D5">
        <v>1</v>
      </c>
      <c r="E5">
        <v>11</v>
      </c>
    </row>
    <row r="6" spans="1:5" x14ac:dyDescent="0.25">
      <c r="A6" t="s">
        <v>5</v>
      </c>
      <c r="B6" t="s">
        <v>17</v>
      </c>
      <c r="C6">
        <v>2020</v>
      </c>
      <c r="D6">
        <v>1</v>
      </c>
      <c r="E6">
        <v>0</v>
      </c>
    </row>
    <row r="7" spans="1:5" x14ac:dyDescent="0.25">
      <c r="A7" t="s">
        <v>5</v>
      </c>
      <c r="B7" t="s">
        <v>18</v>
      </c>
      <c r="C7">
        <v>2020</v>
      </c>
      <c r="D7">
        <v>1</v>
      </c>
      <c r="E7">
        <v>27</v>
      </c>
    </row>
    <row r="8" spans="1:5" x14ac:dyDescent="0.25">
      <c r="A8" t="s">
        <v>5</v>
      </c>
      <c r="B8" t="s">
        <v>9</v>
      </c>
      <c r="C8">
        <v>2020</v>
      </c>
      <c r="D8">
        <v>1</v>
      </c>
      <c r="E8">
        <v>5</v>
      </c>
    </row>
    <row r="9" spans="1:5" x14ac:dyDescent="0.25">
      <c r="A9" t="s">
        <v>5</v>
      </c>
      <c r="B9" t="s">
        <v>19</v>
      </c>
      <c r="C9">
        <v>2020</v>
      </c>
      <c r="D9">
        <v>1</v>
      </c>
      <c r="E9">
        <v>11</v>
      </c>
    </row>
    <row r="10" spans="1:5" x14ac:dyDescent="0.25">
      <c r="A10" t="s">
        <v>5</v>
      </c>
      <c r="B10" t="s">
        <v>20</v>
      </c>
      <c r="C10">
        <v>2020</v>
      </c>
      <c r="D10">
        <v>1</v>
      </c>
      <c r="E10">
        <v>4</v>
      </c>
    </row>
    <row r="11" spans="1:5" x14ac:dyDescent="0.25">
      <c r="A11" t="s">
        <v>5</v>
      </c>
      <c r="B11" t="s">
        <v>21</v>
      </c>
      <c r="C11">
        <v>2020</v>
      </c>
      <c r="D11">
        <v>1</v>
      </c>
      <c r="E11">
        <v>7</v>
      </c>
    </row>
    <row r="12" spans="1:5" x14ac:dyDescent="0.25">
      <c r="A12" t="s">
        <v>5</v>
      </c>
      <c r="B12" t="s">
        <v>22</v>
      </c>
      <c r="C12">
        <v>2020</v>
      </c>
      <c r="D12">
        <v>1</v>
      </c>
      <c r="E12">
        <v>0</v>
      </c>
    </row>
    <row r="13" spans="1:5" x14ac:dyDescent="0.25">
      <c r="A13" t="s">
        <v>5</v>
      </c>
      <c r="B13" t="s">
        <v>23</v>
      </c>
      <c r="C13">
        <v>2020</v>
      </c>
      <c r="D13">
        <v>1</v>
      </c>
      <c r="E13">
        <v>28</v>
      </c>
    </row>
    <row r="14" spans="1:5" x14ac:dyDescent="0.25">
      <c r="A14" t="s">
        <v>5</v>
      </c>
      <c r="B14" t="s">
        <v>1</v>
      </c>
      <c r="C14">
        <v>2020</v>
      </c>
      <c r="D14">
        <v>1</v>
      </c>
      <c r="E14">
        <v>32</v>
      </c>
    </row>
    <row r="15" spans="1:5" x14ac:dyDescent="0.25">
      <c r="A15" t="s">
        <v>5</v>
      </c>
      <c r="B15" t="s">
        <v>24</v>
      </c>
      <c r="C15">
        <v>2020</v>
      </c>
      <c r="D15">
        <v>1</v>
      </c>
      <c r="E15">
        <v>7</v>
      </c>
    </row>
    <row r="16" spans="1:5" x14ac:dyDescent="0.25">
      <c r="A16" t="s">
        <v>5</v>
      </c>
      <c r="B16" t="s">
        <v>67</v>
      </c>
      <c r="C16">
        <v>2020</v>
      </c>
      <c r="D16">
        <v>1</v>
      </c>
      <c r="E16">
        <v>7</v>
      </c>
    </row>
    <row r="17" spans="1:5" x14ac:dyDescent="0.25">
      <c r="A17" t="s">
        <v>5</v>
      </c>
      <c r="B17" t="s">
        <v>3</v>
      </c>
      <c r="C17">
        <v>2020</v>
      </c>
      <c r="D17">
        <v>1</v>
      </c>
      <c r="E17">
        <v>5</v>
      </c>
    </row>
    <row r="18" spans="1:5" x14ac:dyDescent="0.25">
      <c r="A18" t="s">
        <v>5</v>
      </c>
      <c r="B18" t="s">
        <v>68</v>
      </c>
      <c r="C18">
        <v>2020</v>
      </c>
      <c r="D18">
        <v>1</v>
      </c>
      <c r="E18">
        <v>0</v>
      </c>
    </row>
    <row r="19" spans="1:5" x14ac:dyDescent="0.25">
      <c r="A19" t="s">
        <v>5</v>
      </c>
      <c r="B19" t="s">
        <v>10</v>
      </c>
      <c r="C19">
        <v>2020</v>
      </c>
      <c r="D19">
        <v>1</v>
      </c>
      <c r="E19">
        <v>27</v>
      </c>
    </row>
    <row r="20" spans="1:5" x14ac:dyDescent="0.25">
      <c r="A20" t="s">
        <v>5</v>
      </c>
      <c r="B20" t="s">
        <v>69</v>
      </c>
      <c r="C20">
        <v>2020</v>
      </c>
      <c r="D20">
        <v>1</v>
      </c>
      <c r="E20">
        <v>16</v>
      </c>
    </row>
    <row r="21" spans="1:5" x14ac:dyDescent="0.25">
      <c r="A21" t="s">
        <v>5</v>
      </c>
      <c r="B21" t="s">
        <v>70</v>
      </c>
      <c r="C21">
        <v>2020</v>
      </c>
      <c r="D21">
        <v>1</v>
      </c>
      <c r="E21">
        <v>0</v>
      </c>
    </row>
    <row r="22" spans="1:5" x14ac:dyDescent="0.25">
      <c r="A22" t="s">
        <v>5</v>
      </c>
      <c r="B22" t="s">
        <v>71</v>
      </c>
      <c r="C22">
        <v>2020</v>
      </c>
      <c r="D22">
        <v>1</v>
      </c>
      <c r="E22">
        <v>5</v>
      </c>
    </row>
    <row r="23" spans="1:5" x14ac:dyDescent="0.25">
      <c r="A23" t="s">
        <v>5</v>
      </c>
      <c r="B23" t="s">
        <v>74</v>
      </c>
      <c r="C23">
        <v>2020</v>
      </c>
      <c r="D23">
        <v>1</v>
      </c>
      <c r="E23">
        <v>20</v>
      </c>
    </row>
    <row r="24" spans="1:5" x14ac:dyDescent="0.25">
      <c r="A24" t="s">
        <v>5</v>
      </c>
      <c r="B24" t="s">
        <v>75</v>
      </c>
      <c r="C24">
        <v>2020</v>
      </c>
      <c r="D24">
        <v>1</v>
      </c>
      <c r="E24">
        <v>29</v>
      </c>
    </row>
    <row r="25" spans="1:5" x14ac:dyDescent="0.25">
      <c r="A25" t="s">
        <v>5</v>
      </c>
      <c r="B25" t="s">
        <v>76</v>
      </c>
      <c r="C25">
        <v>2020</v>
      </c>
      <c r="D25">
        <v>1</v>
      </c>
      <c r="E25">
        <v>2</v>
      </c>
    </row>
    <row r="26" spans="1:5" x14ac:dyDescent="0.25">
      <c r="A26" t="s">
        <v>5</v>
      </c>
      <c r="B26" t="s">
        <v>77</v>
      </c>
      <c r="C26">
        <v>2020</v>
      </c>
      <c r="D26">
        <v>1</v>
      </c>
      <c r="E26">
        <v>0</v>
      </c>
    </row>
    <row r="27" spans="1:5" x14ac:dyDescent="0.25">
      <c r="A27" t="s">
        <v>5</v>
      </c>
      <c r="B27" t="s">
        <v>11</v>
      </c>
      <c r="C27">
        <v>2020</v>
      </c>
      <c r="D27">
        <v>1</v>
      </c>
      <c r="E27">
        <v>10</v>
      </c>
    </row>
    <row r="28" spans="1:5" x14ac:dyDescent="0.25">
      <c r="A28" t="s">
        <v>5</v>
      </c>
      <c r="B28" t="s">
        <v>78</v>
      </c>
      <c r="C28">
        <v>2020</v>
      </c>
      <c r="D28">
        <v>1</v>
      </c>
      <c r="E28">
        <v>5</v>
      </c>
    </row>
    <row r="29" spans="1:5" x14ac:dyDescent="0.25">
      <c r="A29" t="s">
        <v>5</v>
      </c>
      <c r="B29" t="s">
        <v>2</v>
      </c>
      <c r="C29">
        <v>2020</v>
      </c>
      <c r="D29">
        <v>1</v>
      </c>
      <c r="E29">
        <v>14</v>
      </c>
    </row>
    <row r="30" spans="1:5" x14ac:dyDescent="0.25">
      <c r="A30" t="s">
        <v>5</v>
      </c>
      <c r="B30" t="s">
        <v>12</v>
      </c>
      <c r="C30">
        <v>2020</v>
      </c>
      <c r="D30">
        <v>1</v>
      </c>
      <c r="E30">
        <v>0</v>
      </c>
    </row>
    <row r="31" spans="1:5" x14ac:dyDescent="0.25">
      <c r="A31" t="s">
        <v>5</v>
      </c>
      <c r="B31" t="s">
        <v>79</v>
      </c>
      <c r="C31">
        <v>2020</v>
      </c>
      <c r="D31">
        <v>1</v>
      </c>
      <c r="E31">
        <v>9</v>
      </c>
    </row>
    <row r="32" spans="1:5" x14ac:dyDescent="0.25">
      <c r="A32" t="s">
        <v>5</v>
      </c>
      <c r="B32" t="s">
        <v>80</v>
      </c>
      <c r="C32">
        <v>2020</v>
      </c>
      <c r="D32">
        <v>1</v>
      </c>
      <c r="E32">
        <v>14</v>
      </c>
    </row>
    <row r="33" spans="1:5" x14ac:dyDescent="0.25">
      <c r="A33" t="s">
        <v>5</v>
      </c>
      <c r="B33" t="s">
        <v>81</v>
      </c>
      <c r="C33">
        <v>2020</v>
      </c>
      <c r="D33">
        <v>1</v>
      </c>
      <c r="E33">
        <v>11</v>
      </c>
    </row>
    <row r="34" spans="1:5" x14ac:dyDescent="0.25">
      <c r="A34" t="s">
        <v>5</v>
      </c>
      <c r="B34" t="s">
        <v>82</v>
      </c>
      <c r="C34">
        <v>2020</v>
      </c>
      <c r="D34">
        <v>1</v>
      </c>
      <c r="E34">
        <v>13</v>
      </c>
    </row>
    <row r="35" spans="1:5" x14ac:dyDescent="0.25">
      <c r="A35" t="s">
        <v>5</v>
      </c>
      <c r="B35" t="s">
        <v>0</v>
      </c>
      <c r="C35">
        <v>2020</v>
      </c>
      <c r="D35">
        <v>1</v>
      </c>
      <c r="E35">
        <v>7</v>
      </c>
    </row>
    <row r="36" spans="1:5" x14ac:dyDescent="0.25">
      <c r="A36" t="s">
        <v>5</v>
      </c>
      <c r="B36" t="s">
        <v>83</v>
      </c>
      <c r="C36">
        <v>2020</v>
      </c>
      <c r="D36">
        <v>1</v>
      </c>
      <c r="E36">
        <v>4</v>
      </c>
    </row>
    <row r="37" spans="1:5" x14ac:dyDescent="0.25">
      <c r="A37" t="s">
        <v>5</v>
      </c>
      <c r="B37" t="s">
        <v>84</v>
      </c>
      <c r="C37">
        <v>2020</v>
      </c>
      <c r="D37">
        <v>1</v>
      </c>
      <c r="E37">
        <v>0</v>
      </c>
    </row>
    <row r="38" spans="1:5" x14ac:dyDescent="0.25">
      <c r="A38" t="s">
        <v>5</v>
      </c>
      <c r="B38" t="s">
        <v>4</v>
      </c>
      <c r="C38">
        <v>2020</v>
      </c>
      <c r="D38">
        <v>1</v>
      </c>
      <c r="E38">
        <v>22</v>
      </c>
    </row>
    <row r="39" spans="1:5" x14ac:dyDescent="0.25">
      <c r="A39" t="s">
        <v>5</v>
      </c>
      <c r="B39" t="s">
        <v>85</v>
      </c>
      <c r="C39">
        <v>2020</v>
      </c>
      <c r="D39">
        <v>1</v>
      </c>
      <c r="E39">
        <v>41</v>
      </c>
    </row>
    <row r="40" spans="1:5" x14ac:dyDescent="0.25">
      <c r="A40" t="s">
        <v>5</v>
      </c>
      <c r="B40" t="s">
        <v>86</v>
      </c>
      <c r="C40">
        <v>2020</v>
      </c>
      <c r="D40">
        <v>1</v>
      </c>
      <c r="E40">
        <v>6</v>
      </c>
    </row>
    <row r="41" spans="1:5" x14ac:dyDescent="0.25">
      <c r="A41" t="s">
        <v>5</v>
      </c>
      <c r="B41" t="s">
        <v>87</v>
      </c>
      <c r="C41">
        <v>2020</v>
      </c>
      <c r="D41">
        <v>1</v>
      </c>
      <c r="E41">
        <v>3</v>
      </c>
    </row>
    <row r="42" spans="1:5" x14ac:dyDescent="0.25">
      <c r="A42" t="s">
        <v>5</v>
      </c>
      <c r="B42" t="s">
        <v>88</v>
      </c>
      <c r="C42">
        <v>2020</v>
      </c>
      <c r="D42">
        <v>1</v>
      </c>
      <c r="E42">
        <v>8</v>
      </c>
    </row>
    <row r="43" spans="1:5" x14ac:dyDescent="0.25">
      <c r="A43" t="s">
        <v>5</v>
      </c>
      <c r="B43" t="s">
        <v>89</v>
      </c>
      <c r="C43">
        <v>2020</v>
      </c>
      <c r="D43">
        <v>1</v>
      </c>
      <c r="E43">
        <v>25</v>
      </c>
    </row>
    <row r="44" spans="1:5" x14ac:dyDescent="0.25">
      <c r="A44" t="s">
        <v>5</v>
      </c>
      <c r="B44" t="s">
        <v>90</v>
      </c>
      <c r="C44">
        <v>2020</v>
      </c>
      <c r="D44">
        <v>1</v>
      </c>
      <c r="E44">
        <v>6</v>
      </c>
    </row>
    <row r="45" spans="1:5" x14ac:dyDescent="0.25">
      <c r="A45" t="s">
        <v>5</v>
      </c>
      <c r="B45" t="s">
        <v>91</v>
      </c>
      <c r="C45">
        <v>2020</v>
      </c>
      <c r="D45">
        <v>1</v>
      </c>
      <c r="E45">
        <v>15</v>
      </c>
    </row>
    <row r="46" spans="1:5" x14ac:dyDescent="0.25">
      <c r="A46" t="s">
        <v>5</v>
      </c>
      <c r="B46" t="s">
        <v>13</v>
      </c>
      <c r="C46">
        <v>2020</v>
      </c>
      <c r="D46">
        <v>2</v>
      </c>
      <c r="E46">
        <v>0</v>
      </c>
    </row>
    <row r="47" spans="1:5" x14ac:dyDescent="0.25">
      <c r="A47" t="s">
        <v>5</v>
      </c>
      <c r="B47" t="s">
        <v>158</v>
      </c>
      <c r="C47">
        <v>2020</v>
      </c>
      <c r="D47">
        <v>2</v>
      </c>
      <c r="E47">
        <v>21</v>
      </c>
    </row>
    <row r="48" spans="1:5" x14ac:dyDescent="0.25">
      <c r="A48" t="s">
        <v>5</v>
      </c>
      <c r="B48" t="s">
        <v>15</v>
      </c>
      <c r="C48">
        <v>2020</v>
      </c>
      <c r="D48">
        <v>2</v>
      </c>
      <c r="E48">
        <v>0</v>
      </c>
    </row>
    <row r="49" spans="1:5" x14ac:dyDescent="0.25">
      <c r="A49" t="s">
        <v>5</v>
      </c>
      <c r="B49" t="s">
        <v>16</v>
      </c>
      <c r="C49">
        <v>2020</v>
      </c>
      <c r="D49">
        <v>2</v>
      </c>
      <c r="E49">
        <v>16</v>
      </c>
    </row>
    <row r="50" spans="1:5" x14ac:dyDescent="0.25">
      <c r="A50" t="s">
        <v>5</v>
      </c>
      <c r="B50" t="s">
        <v>17</v>
      </c>
      <c r="C50">
        <v>2020</v>
      </c>
      <c r="D50">
        <v>2</v>
      </c>
      <c r="E50">
        <v>0</v>
      </c>
    </row>
    <row r="51" spans="1:5" x14ac:dyDescent="0.25">
      <c r="A51" t="s">
        <v>5</v>
      </c>
      <c r="B51" t="s">
        <v>18</v>
      </c>
      <c r="C51">
        <v>2020</v>
      </c>
      <c r="D51">
        <v>2</v>
      </c>
      <c r="E51">
        <v>24</v>
      </c>
    </row>
    <row r="52" spans="1:5" x14ac:dyDescent="0.25">
      <c r="A52" t="s">
        <v>5</v>
      </c>
      <c r="B52" t="s">
        <v>9</v>
      </c>
      <c r="C52">
        <v>2020</v>
      </c>
      <c r="D52">
        <v>2</v>
      </c>
      <c r="E52">
        <v>7</v>
      </c>
    </row>
    <row r="53" spans="1:5" x14ac:dyDescent="0.25">
      <c r="A53" t="s">
        <v>5</v>
      </c>
      <c r="B53" t="s">
        <v>19</v>
      </c>
      <c r="C53">
        <v>2020</v>
      </c>
      <c r="D53">
        <v>2</v>
      </c>
      <c r="E53">
        <v>20</v>
      </c>
    </row>
    <row r="54" spans="1:5" x14ac:dyDescent="0.25">
      <c r="A54" t="s">
        <v>5</v>
      </c>
      <c r="B54" t="s">
        <v>20</v>
      </c>
      <c r="C54">
        <v>2020</v>
      </c>
      <c r="D54">
        <v>2</v>
      </c>
      <c r="E54">
        <v>4</v>
      </c>
    </row>
    <row r="55" spans="1:5" x14ac:dyDescent="0.25">
      <c r="A55" t="s">
        <v>5</v>
      </c>
      <c r="B55" t="s">
        <v>21</v>
      </c>
      <c r="C55">
        <v>2020</v>
      </c>
      <c r="D55">
        <v>2</v>
      </c>
      <c r="E55">
        <v>10</v>
      </c>
    </row>
    <row r="56" spans="1:5" x14ac:dyDescent="0.25">
      <c r="A56" t="s">
        <v>5</v>
      </c>
      <c r="B56" t="s">
        <v>22</v>
      </c>
      <c r="C56">
        <v>2020</v>
      </c>
      <c r="D56">
        <v>2</v>
      </c>
      <c r="E56">
        <v>0</v>
      </c>
    </row>
    <row r="57" spans="1:5" x14ac:dyDescent="0.25">
      <c r="A57" t="s">
        <v>5</v>
      </c>
      <c r="B57" t="s">
        <v>23</v>
      </c>
      <c r="C57">
        <v>2020</v>
      </c>
      <c r="D57">
        <v>2</v>
      </c>
      <c r="E57">
        <v>44</v>
      </c>
    </row>
    <row r="58" spans="1:5" x14ac:dyDescent="0.25">
      <c r="A58" t="s">
        <v>5</v>
      </c>
      <c r="B58" t="s">
        <v>1</v>
      </c>
      <c r="C58">
        <v>2020</v>
      </c>
      <c r="D58">
        <v>2</v>
      </c>
      <c r="E58">
        <v>41</v>
      </c>
    </row>
    <row r="59" spans="1:5" x14ac:dyDescent="0.25">
      <c r="A59" t="s">
        <v>5</v>
      </c>
      <c r="B59" t="s">
        <v>24</v>
      </c>
      <c r="C59">
        <v>2020</v>
      </c>
      <c r="D59">
        <v>2</v>
      </c>
      <c r="E59">
        <v>9</v>
      </c>
    </row>
    <row r="60" spans="1:5" x14ac:dyDescent="0.25">
      <c r="A60" t="s">
        <v>5</v>
      </c>
      <c r="B60" t="s">
        <v>67</v>
      </c>
      <c r="C60">
        <v>2020</v>
      </c>
      <c r="D60">
        <v>2</v>
      </c>
      <c r="E60">
        <v>5</v>
      </c>
    </row>
    <row r="61" spans="1:5" x14ac:dyDescent="0.25">
      <c r="A61" t="s">
        <v>5</v>
      </c>
      <c r="B61" t="s">
        <v>3</v>
      </c>
      <c r="C61">
        <v>2020</v>
      </c>
      <c r="D61">
        <v>2</v>
      </c>
      <c r="E61">
        <v>7</v>
      </c>
    </row>
    <row r="62" spans="1:5" x14ac:dyDescent="0.25">
      <c r="A62" t="s">
        <v>5</v>
      </c>
      <c r="B62" t="s">
        <v>68</v>
      </c>
      <c r="C62">
        <v>2020</v>
      </c>
      <c r="D62">
        <v>2</v>
      </c>
      <c r="E62">
        <v>6</v>
      </c>
    </row>
    <row r="63" spans="1:5" x14ac:dyDescent="0.25">
      <c r="A63" t="s">
        <v>5</v>
      </c>
      <c r="B63" t="s">
        <v>10</v>
      </c>
      <c r="C63">
        <v>2020</v>
      </c>
      <c r="D63">
        <v>2</v>
      </c>
      <c r="E63">
        <v>39</v>
      </c>
    </row>
    <row r="64" spans="1:5" x14ac:dyDescent="0.25">
      <c r="A64" t="s">
        <v>5</v>
      </c>
      <c r="B64" t="s">
        <v>69</v>
      </c>
      <c r="C64">
        <v>2020</v>
      </c>
      <c r="D64">
        <v>2</v>
      </c>
      <c r="E64">
        <v>15</v>
      </c>
    </row>
    <row r="65" spans="1:5" x14ac:dyDescent="0.25">
      <c r="A65" t="s">
        <v>5</v>
      </c>
      <c r="B65" t="s">
        <v>70</v>
      </c>
      <c r="C65">
        <v>2020</v>
      </c>
      <c r="D65">
        <v>2</v>
      </c>
      <c r="E65">
        <v>0</v>
      </c>
    </row>
    <row r="66" spans="1:5" x14ac:dyDescent="0.25">
      <c r="A66" t="s">
        <v>5</v>
      </c>
      <c r="B66" t="s">
        <v>71</v>
      </c>
      <c r="C66">
        <v>2020</v>
      </c>
      <c r="D66">
        <v>2</v>
      </c>
      <c r="E66">
        <v>9</v>
      </c>
    </row>
    <row r="67" spans="1:5" x14ac:dyDescent="0.25">
      <c r="A67" t="s">
        <v>5</v>
      </c>
      <c r="B67" t="s">
        <v>74</v>
      </c>
      <c r="C67">
        <v>2020</v>
      </c>
      <c r="D67">
        <v>2</v>
      </c>
      <c r="E67">
        <v>16</v>
      </c>
    </row>
    <row r="68" spans="1:5" x14ac:dyDescent="0.25">
      <c r="A68" t="s">
        <v>5</v>
      </c>
      <c r="B68" t="s">
        <v>75</v>
      </c>
      <c r="C68">
        <v>2020</v>
      </c>
      <c r="D68">
        <v>2</v>
      </c>
      <c r="E68">
        <v>32</v>
      </c>
    </row>
    <row r="69" spans="1:5" x14ac:dyDescent="0.25">
      <c r="A69" t="s">
        <v>5</v>
      </c>
      <c r="B69" t="s">
        <v>76</v>
      </c>
      <c r="C69">
        <v>2020</v>
      </c>
      <c r="D69">
        <v>2</v>
      </c>
      <c r="E69">
        <v>5</v>
      </c>
    </row>
    <row r="70" spans="1:5" x14ac:dyDescent="0.25">
      <c r="A70" t="s">
        <v>5</v>
      </c>
      <c r="B70" t="s">
        <v>77</v>
      </c>
      <c r="C70">
        <v>2020</v>
      </c>
      <c r="D70">
        <v>2</v>
      </c>
      <c r="E70">
        <v>6</v>
      </c>
    </row>
    <row r="71" spans="1:5" x14ac:dyDescent="0.25">
      <c r="A71" t="s">
        <v>5</v>
      </c>
      <c r="B71" t="s">
        <v>11</v>
      </c>
      <c r="C71">
        <v>2020</v>
      </c>
      <c r="D71">
        <v>2</v>
      </c>
      <c r="E71">
        <v>15</v>
      </c>
    </row>
    <row r="72" spans="1:5" x14ac:dyDescent="0.25">
      <c r="A72" t="s">
        <v>5</v>
      </c>
      <c r="B72" t="s">
        <v>78</v>
      </c>
      <c r="C72">
        <v>2020</v>
      </c>
      <c r="D72">
        <v>2</v>
      </c>
      <c r="E72">
        <v>9</v>
      </c>
    </row>
    <row r="73" spans="1:5" x14ac:dyDescent="0.25">
      <c r="A73" t="s">
        <v>5</v>
      </c>
      <c r="B73" t="s">
        <v>2</v>
      </c>
      <c r="C73">
        <v>2020</v>
      </c>
      <c r="D73">
        <v>2</v>
      </c>
      <c r="E73">
        <v>12</v>
      </c>
    </row>
    <row r="74" spans="1:5" x14ac:dyDescent="0.25">
      <c r="A74" t="s">
        <v>5</v>
      </c>
      <c r="B74" t="s">
        <v>12</v>
      </c>
      <c r="C74">
        <v>2020</v>
      </c>
      <c r="D74">
        <v>2</v>
      </c>
      <c r="E74">
        <v>0</v>
      </c>
    </row>
    <row r="75" spans="1:5" x14ac:dyDescent="0.25">
      <c r="A75" t="s">
        <v>5</v>
      </c>
      <c r="B75" t="s">
        <v>79</v>
      </c>
      <c r="C75">
        <v>2020</v>
      </c>
      <c r="D75">
        <v>2</v>
      </c>
      <c r="E75">
        <v>5</v>
      </c>
    </row>
    <row r="76" spans="1:5" x14ac:dyDescent="0.25">
      <c r="A76" t="s">
        <v>5</v>
      </c>
      <c r="B76" t="s">
        <v>80</v>
      </c>
      <c r="C76">
        <v>2020</v>
      </c>
      <c r="D76">
        <v>2</v>
      </c>
      <c r="E76">
        <v>13</v>
      </c>
    </row>
    <row r="77" spans="1:5" x14ac:dyDescent="0.25">
      <c r="A77" t="s">
        <v>5</v>
      </c>
      <c r="B77" t="s">
        <v>81</v>
      </c>
      <c r="C77">
        <v>2020</v>
      </c>
      <c r="D77">
        <v>2</v>
      </c>
      <c r="E77">
        <v>21</v>
      </c>
    </row>
    <row r="78" spans="1:5" x14ac:dyDescent="0.25">
      <c r="A78" t="s">
        <v>5</v>
      </c>
      <c r="B78" t="s">
        <v>82</v>
      </c>
      <c r="C78">
        <v>2020</v>
      </c>
      <c r="D78">
        <v>2</v>
      </c>
      <c r="E78">
        <v>12</v>
      </c>
    </row>
    <row r="79" spans="1:5" x14ac:dyDescent="0.25">
      <c r="A79" t="s">
        <v>5</v>
      </c>
      <c r="B79" t="s">
        <v>0</v>
      </c>
      <c r="C79">
        <v>2020</v>
      </c>
      <c r="D79">
        <v>2</v>
      </c>
      <c r="E79">
        <v>10</v>
      </c>
    </row>
    <row r="80" spans="1:5" x14ac:dyDescent="0.25">
      <c r="A80" t="s">
        <v>5</v>
      </c>
      <c r="B80" t="s">
        <v>83</v>
      </c>
      <c r="C80">
        <v>2020</v>
      </c>
      <c r="D80">
        <v>2</v>
      </c>
      <c r="E80">
        <v>7</v>
      </c>
    </row>
    <row r="81" spans="1:5" x14ac:dyDescent="0.25">
      <c r="A81" t="s">
        <v>5</v>
      </c>
      <c r="B81" t="s">
        <v>84</v>
      </c>
      <c r="C81">
        <v>2020</v>
      </c>
      <c r="D81">
        <v>2</v>
      </c>
      <c r="E81">
        <v>4</v>
      </c>
    </row>
    <row r="82" spans="1:5" x14ac:dyDescent="0.25">
      <c r="A82" t="s">
        <v>5</v>
      </c>
      <c r="B82" t="s">
        <v>4</v>
      </c>
      <c r="C82">
        <v>2020</v>
      </c>
      <c r="D82">
        <v>2</v>
      </c>
      <c r="E82">
        <v>27</v>
      </c>
    </row>
    <row r="83" spans="1:5" x14ac:dyDescent="0.25">
      <c r="A83" t="s">
        <v>5</v>
      </c>
      <c r="B83" t="s">
        <v>85</v>
      </c>
      <c r="C83">
        <v>2020</v>
      </c>
      <c r="D83">
        <v>2</v>
      </c>
      <c r="E83">
        <v>49</v>
      </c>
    </row>
    <row r="84" spans="1:5" x14ac:dyDescent="0.25">
      <c r="A84" t="s">
        <v>5</v>
      </c>
      <c r="B84" t="s">
        <v>86</v>
      </c>
      <c r="C84">
        <v>2020</v>
      </c>
      <c r="D84">
        <v>2</v>
      </c>
      <c r="E84">
        <v>14</v>
      </c>
    </row>
    <row r="85" spans="1:5" x14ac:dyDescent="0.25">
      <c r="A85" t="s">
        <v>5</v>
      </c>
      <c r="B85" t="s">
        <v>87</v>
      </c>
      <c r="C85">
        <v>2020</v>
      </c>
      <c r="D85">
        <v>2</v>
      </c>
      <c r="E85">
        <v>5</v>
      </c>
    </row>
    <row r="86" spans="1:5" x14ac:dyDescent="0.25">
      <c r="A86" t="s">
        <v>5</v>
      </c>
      <c r="B86" t="s">
        <v>88</v>
      </c>
      <c r="C86">
        <v>2020</v>
      </c>
      <c r="D86">
        <v>2</v>
      </c>
      <c r="E86">
        <v>9</v>
      </c>
    </row>
    <row r="87" spans="1:5" x14ac:dyDescent="0.25">
      <c r="A87" t="s">
        <v>5</v>
      </c>
      <c r="B87" t="s">
        <v>89</v>
      </c>
      <c r="C87">
        <v>2020</v>
      </c>
      <c r="D87">
        <v>2</v>
      </c>
      <c r="E87">
        <v>28</v>
      </c>
    </row>
    <row r="88" spans="1:5" x14ac:dyDescent="0.25">
      <c r="A88" t="s">
        <v>5</v>
      </c>
      <c r="B88" t="s">
        <v>90</v>
      </c>
      <c r="C88">
        <v>2020</v>
      </c>
      <c r="D88">
        <v>2</v>
      </c>
      <c r="E88">
        <v>25</v>
      </c>
    </row>
    <row r="89" spans="1:5" x14ac:dyDescent="0.25">
      <c r="A89" t="s">
        <v>5</v>
      </c>
      <c r="B89" t="s">
        <v>91</v>
      </c>
      <c r="C89">
        <v>2020</v>
      </c>
      <c r="D89">
        <v>2</v>
      </c>
      <c r="E89">
        <v>15</v>
      </c>
    </row>
    <row r="90" spans="1:5" x14ac:dyDescent="0.25">
      <c r="A90" t="s">
        <v>5</v>
      </c>
      <c r="B90" t="s">
        <v>13</v>
      </c>
      <c r="C90">
        <v>2020</v>
      </c>
      <c r="D90">
        <v>3</v>
      </c>
      <c r="E90">
        <v>2</v>
      </c>
    </row>
    <row r="91" spans="1:5" x14ac:dyDescent="0.25">
      <c r="A91" t="s">
        <v>5</v>
      </c>
      <c r="B91" t="s">
        <v>158</v>
      </c>
      <c r="C91">
        <v>2020</v>
      </c>
      <c r="D91">
        <v>3</v>
      </c>
      <c r="E91">
        <v>21</v>
      </c>
    </row>
    <row r="92" spans="1:5" x14ac:dyDescent="0.25">
      <c r="A92" t="s">
        <v>5</v>
      </c>
      <c r="B92" t="s">
        <v>15</v>
      </c>
      <c r="C92">
        <v>2020</v>
      </c>
      <c r="D92">
        <v>3</v>
      </c>
      <c r="E92">
        <v>0</v>
      </c>
    </row>
    <row r="93" spans="1:5" x14ac:dyDescent="0.25">
      <c r="A93" t="s">
        <v>5</v>
      </c>
      <c r="B93" t="s">
        <v>16</v>
      </c>
      <c r="C93">
        <v>2020</v>
      </c>
      <c r="D93">
        <v>3</v>
      </c>
      <c r="E93">
        <v>23</v>
      </c>
    </row>
    <row r="94" spans="1:5" x14ac:dyDescent="0.25">
      <c r="A94" t="s">
        <v>5</v>
      </c>
      <c r="B94" t="s">
        <v>17</v>
      </c>
      <c r="C94">
        <v>2020</v>
      </c>
      <c r="D94">
        <v>3</v>
      </c>
      <c r="E94">
        <v>2</v>
      </c>
    </row>
    <row r="95" spans="1:5" x14ac:dyDescent="0.25">
      <c r="A95" t="s">
        <v>5</v>
      </c>
      <c r="B95" t="s">
        <v>18</v>
      </c>
      <c r="C95">
        <v>2020</v>
      </c>
      <c r="D95">
        <v>3</v>
      </c>
      <c r="E95">
        <v>51</v>
      </c>
    </row>
    <row r="96" spans="1:5" x14ac:dyDescent="0.25">
      <c r="A96" t="s">
        <v>5</v>
      </c>
      <c r="B96" t="s">
        <v>9</v>
      </c>
      <c r="C96">
        <v>2020</v>
      </c>
      <c r="D96">
        <v>3</v>
      </c>
      <c r="E96">
        <v>6</v>
      </c>
    </row>
    <row r="97" spans="1:5" x14ac:dyDescent="0.25">
      <c r="A97" t="s">
        <v>5</v>
      </c>
      <c r="B97" t="s">
        <v>19</v>
      </c>
      <c r="C97">
        <v>2020</v>
      </c>
      <c r="D97">
        <v>3</v>
      </c>
      <c r="E97">
        <v>17</v>
      </c>
    </row>
    <row r="98" spans="1:5" x14ac:dyDescent="0.25">
      <c r="A98" t="s">
        <v>5</v>
      </c>
      <c r="B98" t="s">
        <v>20</v>
      </c>
      <c r="C98">
        <v>2020</v>
      </c>
      <c r="D98">
        <v>3</v>
      </c>
      <c r="E98">
        <v>5</v>
      </c>
    </row>
    <row r="99" spans="1:5" x14ac:dyDescent="0.25">
      <c r="A99" t="s">
        <v>5</v>
      </c>
      <c r="B99" t="s">
        <v>21</v>
      </c>
      <c r="C99">
        <v>2020</v>
      </c>
      <c r="D99">
        <v>3</v>
      </c>
      <c r="E99">
        <v>17</v>
      </c>
    </row>
    <row r="100" spans="1:5" x14ac:dyDescent="0.25">
      <c r="A100" t="s">
        <v>5</v>
      </c>
      <c r="B100" t="s">
        <v>22</v>
      </c>
      <c r="C100">
        <v>2020</v>
      </c>
      <c r="D100">
        <v>3</v>
      </c>
      <c r="E100">
        <v>0</v>
      </c>
    </row>
    <row r="101" spans="1:5" x14ac:dyDescent="0.25">
      <c r="A101" t="s">
        <v>5</v>
      </c>
      <c r="B101" t="s">
        <v>23</v>
      </c>
      <c r="C101">
        <v>2020</v>
      </c>
      <c r="D101">
        <v>3</v>
      </c>
      <c r="E101">
        <v>33</v>
      </c>
    </row>
    <row r="102" spans="1:5" x14ac:dyDescent="0.25">
      <c r="A102" t="s">
        <v>5</v>
      </c>
      <c r="B102" t="s">
        <v>1</v>
      </c>
      <c r="C102">
        <v>2020</v>
      </c>
      <c r="D102">
        <v>3</v>
      </c>
      <c r="E102">
        <v>44</v>
      </c>
    </row>
    <row r="103" spans="1:5" x14ac:dyDescent="0.25">
      <c r="A103" t="s">
        <v>5</v>
      </c>
      <c r="B103" t="s">
        <v>24</v>
      </c>
      <c r="C103">
        <v>2020</v>
      </c>
      <c r="D103">
        <v>3</v>
      </c>
      <c r="E103">
        <v>12</v>
      </c>
    </row>
    <row r="104" spans="1:5" x14ac:dyDescent="0.25">
      <c r="A104" t="s">
        <v>5</v>
      </c>
      <c r="B104" t="s">
        <v>67</v>
      </c>
      <c r="C104">
        <v>2020</v>
      </c>
      <c r="D104">
        <v>3</v>
      </c>
      <c r="E104">
        <v>5</v>
      </c>
    </row>
    <row r="105" spans="1:5" x14ac:dyDescent="0.25">
      <c r="A105" t="s">
        <v>5</v>
      </c>
      <c r="B105" t="s">
        <v>3</v>
      </c>
      <c r="C105">
        <v>2020</v>
      </c>
      <c r="D105">
        <v>3</v>
      </c>
      <c r="E105">
        <v>7</v>
      </c>
    </row>
    <row r="106" spans="1:5" x14ac:dyDescent="0.25">
      <c r="A106" t="s">
        <v>5</v>
      </c>
      <c r="B106" t="s">
        <v>68</v>
      </c>
      <c r="C106">
        <v>2020</v>
      </c>
      <c r="D106">
        <v>3</v>
      </c>
      <c r="E106">
        <v>3</v>
      </c>
    </row>
    <row r="107" spans="1:5" x14ac:dyDescent="0.25">
      <c r="A107" t="s">
        <v>5</v>
      </c>
      <c r="B107" t="s">
        <v>10</v>
      </c>
      <c r="C107">
        <v>2020</v>
      </c>
      <c r="D107">
        <v>3</v>
      </c>
      <c r="E107">
        <v>29</v>
      </c>
    </row>
    <row r="108" spans="1:5" x14ac:dyDescent="0.25">
      <c r="A108" t="s">
        <v>5</v>
      </c>
      <c r="B108" t="s">
        <v>69</v>
      </c>
      <c r="C108">
        <v>2020</v>
      </c>
      <c r="D108">
        <v>3</v>
      </c>
      <c r="E108">
        <v>26</v>
      </c>
    </row>
    <row r="109" spans="1:5" x14ac:dyDescent="0.25">
      <c r="A109" t="s">
        <v>5</v>
      </c>
      <c r="B109" t="s">
        <v>70</v>
      </c>
      <c r="C109">
        <v>2020</v>
      </c>
      <c r="D109">
        <v>3</v>
      </c>
      <c r="E109">
        <v>5</v>
      </c>
    </row>
    <row r="110" spans="1:5" x14ac:dyDescent="0.25">
      <c r="A110" t="s">
        <v>5</v>
      </c>
      <c r="B110" t="s">
        <v>71</v>
      </c>
      <c r="C110">
        <v>2020</v>
      </c>
      <c r="D110">
        <v>3</v>
      </c>
      <c r="E110">
        <v>11</v>
      </c>
    </row>
    <row r="111" spans="1:5" x14ac:dyDescent="0.25">
      <c r="A111" t="s">
        <v>5</v>
      </c>
      <c r="B111" t="s">
        <v>74</v>
      </c>
      <c r="C111">
        <v>2020</v>
      </c>
      <c r="D111">
        <v>3</v>
      </c>
      <c r="E111">
        <v>33</v>
      </c>
    </row>
    <row r="112" spans="1:5" x14ac:dyDescent="0.25">
      <c r="A112" t="s">
        <v>5</v>
      </c>
      <c r="B112" t="s">
        <v>75</v>
      </c>
      <c r="C112">
        <v>2020</v>
      </c>
      <c r="D112">
        <v>3</v>
      </c>
      <c r="E112">
        <v>42</v>
      </c>
    </row>
    <row r="113" spans="1:5" x14ac:dyDescent="0.25">
      <c r="A113" t="s">
        <v>5</v>
      </c>
      <c r="B113" t="s">
        <v>76</v>
      </c>
      <c r="C113">
        <v>2020</v>
      </c>
      <c r="D113">
        <v>3</v>
      </c>
      <c r="E113">
        <v>7</v>
      </c>
    </row>
    <row r="114" spans="1:5" x14ac:dyDescent="0.25">
      <c r="A114" t="s">
        <v>5</v>
      </c>
      <c r="B114" t="s">
        <v>77</v>
      </c>
      <c r="C114">
        <v>2020</v>
      </c>
      <c r="D114">
        <v>3</v>
      </c>
      <c r="E114">
        <v>0</v>
      </c>
    </row>
    <row r="115" spans="1:5" x14ac:dyDescent="0.25">
      <c r="A115" t="s">
        <v>5</v>
      </c>
      <c r="B115" t="s">
        <v>11</v>
      </c>
      <c r="C115">
        <v>2020</v>
      </c>
      <c r="D115">
        <v>3</v>
      </c>
      <c r="E115">
        <v>24</v>
      </c>
    </row>
    <row r="116" spans="1:5" x14ac:dyDescent="0.25">
      <c r="A116" t="s">
        <v>5</v>
      </c>
      <c r="B116" t="s">
        <v>78</v>
      </c>
      <c r="C116">
        <v>2020</v>
      </c>
      <c r="D116">
        <v>3</v>
      </c>
      <c r="E116">
        <v>21</v>
      </c>
    </row>
    <row r="117" spans="1:5" x14ac:dyDescent="0.25">
      <c r="A117" t="s">
        <v>5</v>
      </c>
      <c r="B117" t="s">
        <v>2</v>
      </c>
      <c r="C117">
        <v>2020</v>
      </c>
      <c r="D117">
        <v>3</v>
      </c>
      <c r="E117">
        <v>13</v>
      </c>
    </row>
    <row r="118" spans="1:5" x14ac:dyDescent="0.25">
      <c r="A118" t="s">
        <v>5</v>
      </c>
      <c r="B118" t="s">
        <v>12</v>
      </c>
      <c r="C118">
        <v>2020</v>
      </c>
      <c r="D118">
        <v>3</v>
      </c>
      <c r="E118">
        <v>0</v>
      </c>
    </row>
    <row r="119" spans="1:5" x14ac:dyDescent="0.25">
      <c r="A119" t="s">
        <v>5</v>
      </c>
      <c r="B119" t="s">
        <v>79</v>
      </c>
      <c r="C119">
        <v>2020</v>
      </c>
      <c r="D119">
        <v>3</v>
      </c>
      <c r="E119">
        <v>6</v>
      </c>
    </row>
    <row r="120" spans="1:5" x14ac:dyDescent="0.25">
      <c r="A120" t="s">
        <v>5</v>
      </c>
      <c r="B120" t="s">
        <v>80</v>
      </c>
      <c r="C120">
        <v>2020</v>
      </c>
      <c r="D120">
        <v>3</v>
      </c>
      <c r="E120">
        <v>10</v>
      </c>
    </row>
    <row r="121" spans="1:5" x14ac:dyDescent="0.25">
      <c r="A121" t="s">
        <v>5</v>
      </c>
      <c r="B121" t="s">
        <v>81</v>
      </c>
      <c r="C121">
        <v>2020</v>
      </c>
      <c r="D121">
        <v>3</v>
      </c>
      <c r="E121">
        <v>22</v>
      </c>
    </row>
    <row r="122" spans="1:5" x14ac:dyDescent="0.25">
      <c r="A122" t="s">
        <v>5</v>
      </c>
      <c r="B122" t="s">
        <v>82</v>
      </c>
      <c r="C122">
        <v>2020</v>
      </c>
      <c r="D122">
        <v>3</v>
      </c>
      <c r="E122">
        <v>17</v>
      </c>
    </row>
    <row r="123" spans="1:5" x14ac:dyDescent="0.25">
      <c r="A123" t="s">
        <v>5</v>
      </c>
      <c r="B123" t="s">
        <v>0</v>
      </c>
      <c r="C123">
        <v>2020</v>
      </c>
      <c r="D123">
        <v>3</v>
      </c>
      <c r="E123">
        <v>10</v>
      </c>
    </row>
    <row r="124" spans="1:5" x14ac:dyDescent="0.25">
      <c r="A124" t="s">
        <v>5</v>
      </c>
      <c r="B124" t="s">
        <v>83</v>
      </c>
      <c r="C124">
        <v>2020</v>
      </c>
      <c r="D124">
        <v>3</v>
      </c>
      <c r="E124">
        <v>2</v>
      </c>
    </row>
    <row r="125" spans="1:5" x14ac:dyDescent="0.25">
      <c r="A125" t="s">
        <v>5</v>
      </c>
      <c r="B125" t="s">
        <v>84</v>
      </c>
      <c r="C125">
        <v>2020</v>
      </c>
      <c r="D125">
        <v>3</v>
      </c>
      <c r="E125">
        <v>0</v>
      </c>
    </row>
    <row r="126" spans="1:5" x14ac:dyDescent="0.25">
      <c r="A126" t="s">
        <v>5</v>
      </c>
      <c r="B126" t="s">
        <v>4</v>
      </c>
      <c r="C126">
        <v>2020</v>
      </c>
      <c r="D126">
        <v>3</v>
      </c>
      <c r="E126">
        <v>50</v>
      </c>
    </row>
    <row r="127" spans="1:5" x14ac:dyDescent="0.25">
      <c r="A127" t="s">
        <v>5</v>
      </c>
      <c r="B127" t="s">
        <v>85</v>
      </c>
      <c r="C127">
        <v>2020</v>
      </c>
      <c r="D127">
        <v>3</v>
      </c>
      <c r="E127">
        <v>68</v>
      </c>
    </row>
    <row r="128" spans="1:5" x14ac:dyDescent="0.25">
      <c r="A128" t="s">
        <v>5</v>
      </c>
      <c r="B128" t="s">
        <v>86</v>
      </c>
      <c r="C128">
        <v>2020</v>
      </c>
      <c r="D128">
        <v>3</v>
      </c>
      <c r="E128">
        <v>8</v>
      </c>
    </row>
    <row r="129" spans="1:5" x14ac:dyDescent="0.25">
      <c r="A129" t="s">
        <v>5</v>
      </c>
      <c r="B129" t="s">
        <v>87</v>
      </c>
      <c r="C129">
        <v>2020</v>
      </c>
      <c r="D129">
        <v>3</v>
      </c>
      <c r="E129">
        <v>4</v>
      </c>
    </row>
    <row r="130" spans="1:5" x14ac:dyDescent="0.25">
      <c r="A130" t="s">
        <v>5</v>
      </c>
      <c r="B130" t="s">
        <v>88</v>
      </c>
      <c r="C130">
        <v>2020</v>
      </c>
      <c r="D130">
        <v>3</v>
      </c>
      <c r="E130">
        <v>14</v>
      </c>
    </row>
    <row r="131" spans="1:5" x14ac:dyDescent="0.25">
      <c r="A131" t="s">
        <v>5</v>
      </c>
      <c r="B131" t="s">
        <v>89</v>
      </c>
      <c r="C131">
        <v>2020</v>
      </c>
      <c r="D131">
        <v>3</v>
      </c>
      <c r="E131">
        <v>28</v>
      </c>
    </row>
    <row r="132" spans="1:5" x14ac:dyDescent="0.25">
      <c r="A132" t="s">
        <v>5</v>
      </c>
      <c r="B132" t="s">
        <v>90</v>
      </c>
      <c r="C132">
        <v>2020</v>
      </c>
      <c r="D132">
        <v>3</v>
      </c>
      <c r="E132">
        <v>33</v>
      </c>
    </row>
    <row r="133" spans="1:5" x14ac:dyDescent="0.25">
      <c r="A133" t="s">
        <v>5</v>
      </c>
      <c r="B133" t="s">
        <v>91</v>
      </c>
      <c r="C133">
        <v>2020</v>
      </c>
      <c r="D133">
        <v>3</v>
      </c>
      <c r="E133">
        <v>16</v>
      </c>
    </row>
    <row r="134" spans="1:5" x14ac:dyDescent="0.25">
      <c r="A134" t="s">
        <v>5</v>
      </c>
      <c r="B134" t="s">
        <v>13</v>
      </c>
      <c r="C134">
        <v>2020</v>
      </c>
      <c r="D134">
        <v>4</v>
      </c>
      <c r="E134">
        <v>0</v>
      </c>
    </row>
    <row r="135" spans="1:5" x14ac:dyDescent="0.25">
      <c r="A135" t="s">
        <v>5</v>
      </c>
      <c r="B135" t="s">
        <v>158</v>
      </c>
      <c r="C135">
        <v>2020</v>
      </c>
      <c r="D135">
        <v>4</v>
      </c>
      <c r="E135">
        <v>5</v>
      </c>
    </row>
    <row r="136" spans="1:5" x14ac:dyDescent="0.25">
      <c r="A136" t="s">
        <v>5</v>
      </c>
      <c r="B136" t="s">
        <v>15</v>
      </c>
      <c r="C136">
        <v>2020</v>
      </c>
      <c r="D136">
        <v>4</v>
      </c>
      <c r="E136">
        <v>0</v>
      </c>
    </row>
    <row r="137" spans="1:5" x14ac:dyDescent="0.25">
      <c r="A137" t="s">
        <v>5</v>
      </c>
      <c r="B137" t="s">
        <v>16</v>
      </c>
      <c r="C137">
        <v>2020</v>
      </c>
      <c r="D137">
        <v>4</v>
      </c>
      <c r="E137">
        <v>5</v>
      </c>
    </row>
    <row r="138" spans="1:5" x14ac:dyDescent="0.25">
      <c r="A138" t="s">
        <v>5</v>
      </c>
      <c r="B138" t="s">
        <v>17</v>
      </c>
      <c r="C138">
        <v>2020</v>
      </c>
      <c r="D138">
        <v>4</v>
      </c>
      <c r="E138">
        <v>4</v>
      </c>
    </row>
    <row r="139" spans="1:5" x14ac:dyDescent="0.25">
      <c r="A139" t="s">
        <v>5</v>
      </c>
      <c r="B139" t="s">
        <v>18</v>
      </c>
      <c r="C139">
        <v>2020</v>
      </c>
      <c r="D139">
        <v>4</v>
      </c>
      <c r="E139">
        <v>6</v>
      </c>
    </row>
    <row r="140" spans="1:5" x14ac:dyDescent="0.25">
      <c r="A140" t="s">
        <v>5</v>
      </c>
      <c r="B140" t="s">
        <v>9</v>
      </c>
      <c r="C140">
        <v>2020</v>
      </c>
      <c r="D140">
        <v>4</v>
      </c>
      <c r="E140">
        <v>0</v>
      </c>
    </row>
    <row r="141" spans="1:5" x14ac:dyDescent="0.25">
      <c r="A141" t="s">
        <v>5</v>
      </c>
      <c r="B141" t="s">
        <v>19</v>
      </c>
      <c r="C141">
        <v>2020</v>
      </c>
      <c r="D141">
        <v>4</v>
      </c>
      <c r="E141">
        <v>3</v>
      </c>
    </row>
    <row r="142" spans="1:5" x14ac:dyDescent="0.25">
      <c r="A142" t="s">
        <v>5</v>
      </c>
      <c r="B142" t="s">
        <v>20</v>
      </c>
      <c r="C142">
        <v>2020</v>
      </c>
      <c r="D142">
        <v>4</v>
      </c>
      <c r="E142">
        <v>2</v>
      </c>
    </row>
    <row r="143" spans="1:5" x14ac:dyDescent="0.25">
      <c r="A143" t="s">
        <v>5</v>
      </c>
      <c r="B143" t="s">
        <v>21</v>
      </c>
      <c r="C143">
        <v>2020</v>
      </c>
      <c r="D143">
        <v>4</v>
      </c>
      <c r="E143">
        <v>3</v>
      </c>
    </row>
    <row r="144" spans="1:5" x14ac:dyDescent="0.25">
      <c r="A144" t="s">
        <v>5</v>
      </c>
      <c r="B144" t="s">
        <v>22</v>
      </c>
      <c r="C144">
        <v>2020</v>
      </c>
      <c r="D144">
        <v>4</v>
      </c>
      <c r="E144">
        <v>0</v>
      </c>
    </row>
    <row r="145" spans="1:5" x14ac:dyDescent="0.25">
      <c r="A145" t="s">
        <v>5</v>
      </c>
      <c r="B145" t="s">
        <v>23</v>
      </c>
      <c r="C145">
        <v>2020</v>
      </c>
      <c r="D145">
        <v>4</v>
      </c>
      <c r="E145">
        <v>8</v>
      </c>
    </row>
    <row r="146" spans="1:5" x14ac:dyDescent="0.25">
      <c r="A146" t="s">
        <v>5</v>
      </c>
      <c r="B146" t="s">
        <v>1</v>
      </c>
      <c r="C146">
        <v>2020</v>
      </c>
      <c r="D146">
        <v>4</v>
      </c>
      <c r="E146">
        <v>18</v>
      </c>
    </row>
    <row r="147" spans="1:5" x14ac:dyDescent="0.25">
      <c r="A147" t="s">
        <v>5</v>
      </c>
      <c r="B147" t="s">
        <v>24</v>
      </c>
      <c r="C147">
        <v>2020</v>
      </c>
      <c r="D147">
        <v>4</v>
      </c>
      <c r="E147">
        <v>5</v>
      </c>
    </row>
    <row r="148" spans="1:5" x14ac:dyDescent="0.25">
      <c r="A148" t="s">
        <v>5</v>
      </c>
      <c r="B148" t="s">
        <v>67</v>
      </c>
      <c r="C148">
        <v>2020</v>
      </c>
      <c r="D148">
        <v>4</v>
      </c>
      <c r="E148">
        <v>0</v>
      </c>
    </row>
    <row r="149" spans="1:5" x14ac:dyDescent="0.25">
      <c r="A149" t="s">
        <v>5</v>
      </c>
      <c r="B149" t="s">
        <v>3</v>
      </c>
      <c r="C149">
        <v>2020</v>
      </c>
      <c r="D149">
        <v>4</v>
      </c>
      <c r="E149">
        <v>0</v>
      </c>
    </row>
    <row r="150" spans="1:5" x14ac:dyDescent="0.25">
      <c r="A150" t="s">
        <v>5</v>
      </c>
      <c r="B150" t="s">
        <v>68</v>
      </c>
      <c r="C150">
        <v>2020</v>
      </c>
      <c r="D150">
        <v>4</v>
      </c>
      <c r="E150">
        <v>6</v>
      </c>
    </row>
    <row r="151" spans="1:5" x14ac:dyDescent="0.25">
      <c r="A151" t="s">
        <v>5</v>
      </c>
      <c r="B151" t="s">
        <v>10</v>
      </c>
      <c r="C151">
        <v>2020</v>
      </c>
      <c r="D151">
        <v>4</v>
      </c>
      <c r="E151">
        <v>4</v>
      </c>
    </row>
    <row r="152" spans="1:5" x14ac:dyDescent="0.25">
      <c r="A152" t="s">
        <v>5</v>
      </c>
      <c r="B152" t="s">
        <v>69</v>
      </c>
      <c r="C152">
        <v>2020</v>
      </c>
      <c r="D152">
        <v>4</v>
      </c>
      <c r="E152">
        <v>5</v>
      </c>
    </row>
    <row r="153" spans="1:5" x14ac:dyDescent="0.25">
      <c r="A153" t="s">
        <v>5</v>
      </c>
      <c r="B153" t="s">
        <v>70</v>
      </c>
      <c r="C153">
        <v>2020</v>
      </c>
      <c r="D153">
        <v>4</v>
      </c>
      <c r="E153">
        <v>5</v>
      </c>
    </row>
    <row r="154" spans="1:5" x14ac:dyDescent="0.25">
      <c r="A154" t="s">
        <v>5</v>
      </c>
      <c r="B154" t="s">
        <v>71</v>
      </c>
      <c r="C154">
        <v>2020</v>
      </c>
      <c r="D154">
        <v>4</v>
      </c>
      <c r="E154">
        <v>0</v>
      </c>
    </row>
    <row r="155" spans="1:5" x14ac:dyDescent="0.25">
      <c r="A155" t="s">
        <v>5</v>
      </c>
      <c r="B155" t="s">
        <v>74</v>
      </c>
      <c r="C155">
        <v>2020</v>
      </c>
      <c r="D155">
        <v>4</v>
      </c>
      <c r="E155">
        <v>5</v>
      </c>
    </row>
    <row r="156" spans="1:5" x14ac:dyDescent="0.25">
      <c r="A156" t="s">
        <v>5</v>
      </c>
      <c r="B156" t="s">
        <v>75</v>
      </c>
      <c r="C156">
        <v>2020</v>
      </c>
      <c r="D156">
        <v>4</v>
      </c>
      <c r="E156">
        <v>9</v>
      </c>
    </row>
    <row r="157" spans="1:5" x14ac:dyDescent="0.25">
      <c r="A157" t="s">
        <v>5</v>
      </c>
      <c r="B157" t="s">
        <v>76</v>
      </c>
      <c r="C157">
        <v>2020</v>
      </c>
      <c r="D157">
        <v>4</v>
      </c>
      <c r="E157">
        <v>3</v>
      </c>
    </row>
    <row r="158" spans="1:5" x14ac:dyDescent="0.25">
      <c r="A158" t="s">
        <v>5</v>
      </c>
      <c r="B158" t="s">
        <v>77</v>
      </c>
      <c r="C158">
        <v>2020</v>
      </c>
      <c r="D158">
        <v>4</v>
      </c>
      <c r="E158">
        <v>5</v>
      </c>
    </row>
    <row r="159" spans="1:5" x14ac:dyDescent="0.25">
      <c r="A159" t="s">
        <v>5</v>
      </c>
      <c r="B159" t="s">
        <v>11</v>
      </c>
      <c r="C159">
        <v>2020</v>
      </c>
      <c r="D159">
        <v>4</v>
      </c>
      <c r="E159">
        <v>3</v>
      </c>
    </row>
    <row r="160" spans="1:5" x14ac:dyDescent="0.25">
      <c r="A160" t="s">
        <v>5</v>
      </c>
      <c r="B160" t="s">
        <v>78</v>
      </c>
      <c r="C160">
        <v>2020</v>
      </c>
      <c r="D160">
        <v>4</v>
      </c>
      <c r="E160">
        <v>0</v>
      </c>
    </row>
    <row r="161" spans="1:5" x14ac:dyDescent="0.25">
      <c r="A161" t="s">
        <v>5</v>
      </c>
      <c r="B161" t="s">
        <v>2</v>
      </c>
      <c r="C161">
        <v>2020</v>
      </c>
      <c r="D161">
        <v>4</v>
      </c>
      <c r="E161">
        <v>4</v>
      </c>
    </row>
    <row r="162" spans="1:5" x14ac:dyDescent="0.25">
      <c r="A162" t="s">
        <v>5</v>
      </c>
      <c r="B162" t="s">
        <v>12</v>
      </c>
      <c r="C162">
        <v>2020</v>
      </c>
      <c r="D162">
        <v>4</v>
      </c>
      <c r="E162">
        <v>0</v>
      </c>
    </row>
    <row r="163" spans="1:5" x14ac:dyDescent="0.25">
      <c r="A163" t="s">
        <v>5</v>
      </c>
      <c r="B163" t="s">
        <v>79</v>
      </c>
      <c r="C163">
        <v>2020</v>
      </c>
      <c r="D163">
        <v>4</v>
      </c>
      <c r="E163">
        <v>3</v>
      </c>
    </row>
    <row r="164" spans="1:5" x14ac:dyDescent="0.25">
      <c r="A164" t="s">
        <v>5</v>
      </c>
      <c r="B164" t="s">
        <v>80</v>
      </c>
      <c r="C164">
        <v>2020</v>
      </c>
      <c r="D164">
        <v>4</v>
      </c>
      <c r="E164">
        <v>3</v>
      </c>
    </row>
    <row r="165" spans="1:5" x14ac:dyDescent="0.25">
      <c r="A165" t="s">
        <v>5</v>
      </c>
      <c r="B165" t="s">
        <v>81</v>
      </c>
      <c r="C165">
        <v>2020</v>
      </c>
      <c r="D165">
        <v>4</v>
      </c>
      <c r="E165">
        <v>2</v>
      </c>
    </row>
    <row r="166" spans="1:5" x14ac:dyDescent="0.25">
      <c r="A166" t="s">
        <v>5</v>
      </c>
      <c r="B166" t="s">
        <v>82</v>
      </c>
      <c r="C166">
        <v>2020</v>
      </c>
      <c r="D166">
        <v>4</v>
      </c>
      <c r="E166">
        <v>4</v>
      </c>
    </row>
    <row r="167" spans="1:5" x14ac:dyDescent="0.25">
      <c r="A167" t="s">
        <v>5</v>
      </c>
      <c r="B167" t="s">
        <v>0</v>
      </c>
      <c r="C167">
        <v>2020</v>
      </c>
      <c r="D167">
        <v>4</v>
      </c>
      <c r="E167">
        <v>2</v>
      </c>
    </row>
    <row r="168" spans="1:5" x14ac:dyDescent="0.25">
      <c r="A168" t="s">
        <v>5</v>
      </c>
      <c r="B168" t="s">
        <v>83</v>
      </c>
      <c r="C168">
        <v>2020</v>
      </c>
      <c r="D168">
        <v>4</v>
      </c>
      <c r="E168">
        <v>2</v>
      </c>
    </row>
    <row r="169" spans="1:5" x14ac:dyDescent="0.25">
      <c r="A169" t="s">
        <v>5</v>
      </c>
      <c r="B169" t="s">
        <v>84</v>
      </c>
      <c r="C169">
        <v>2020</v>
      </c>
      <c r="D169">
        <v>4</v>
      </c>
      <c r="E169">
        <v>0</v>
      </c>
    </row>
    <row r="170" spans="1:5" x14ac:dyDescent="0.25">
      <c r="A170" t="s">
        <v>5</v>
      </c>
      <c r="B170" t="s">
        <v>4</v>
      </c>
      <c r="C170">
        <v>2020</v>
      </c>
      <c r="D170">
        <v>4</v>
      </c>
      <c r="E170">
        <v>11</v>
      </c>
    </row>
    <row r="171" spans="1:5" x14ac:dyDescent="0.25">
      <c r="A171" t="s">
        <v>5</v>
      </c>
      <c r="B171" t="s">
        <v>85</v>
      </c>
      <c r="C171">
        <v>2020</v>
      </c>
      <c r="D171">
        <v>4</v>
      </c>
      <c r="E171">
        <v>19</v>
      </c>
    </row>
    <row r="172" spans="1:5" x14ac:dyDescent="0.25">
      <c r="A172" t="s">
        <v>5</v>
      </c>
      <c r="B172" t="s">
        <v>86</v>
      </c>
      <c r="C172">
        <v>2020</v>
      </c>
      <c r="D172">
        <v>4</v>
      </c>
      <c r="E172">
        <v>8</v>
      </c>
    </row>
    <row r="173" spans="1:5" x14ac:dyDescent="0.25">
      <c r="A173" t="s">
        <v>5</v>
      </c>
      <c r="B173" t="s">
        <v>87</v>
      </c>
      <c r="C173">
        <v>2020</v>
      </c>
      <c r="D173">
        <v>4</v>
      </c>
      <c r="E173">
        <v>3</v>
      </c>
    </row>
    <row r="174" spans="1:5" x14ac:dyDescent="0.25">
      <c r="A174" t="s">
        <v>5</v>
      </c>
      <c r="B174" t="s">
        <v>88</v>
      </c>
      <c r="C174">
        <v>2020</v>
      </c>
      <c r="D174">
        <v>4</v>
      </c>
      <c r="E174">
        <v>3</v>
      </c>
    </row>
    <row r="175" spans="1:5" x14ac:dyDescent="0.25">
      <c r="A175" t="s">
        <v>5</v>
      </c>
      <c r="B175" t="s">
        <v>89</v>
      </c>
      <c r="C175">
        <v>2020</v>
      </c>
      <c r="D175">
        <v>4</v>
      </c>
      <c r="E175">
        <v>10</v>
      </c>
    </row>
    <row r="176" spans="1:5" x14ac:dyDescent="0.25">
      <c r="A176" t="s">
        <v>5</v>
      </c>
      <c r="B176" t="s">
        <v>90</v>
      </c>
      <c r="C176">
        <v>2020</v>
      </c>
      <c r="D176">
        <v>4</v>
      </c>
      <c r="E176">
        <v>19</v>
      </c>
    </row>
    <row r="177" spans="1:5" x14ac:dyDescent="0.25">
      <c r="A177" t="s">
        <v>5</v>
      </c>
      <c r="B177" t="s">
        <v>91</v>
      </c>
      <c r="C177">
        <v>2020</v>
      </c>
      <c r="D177">
        <v>4</v>
      </c>
      <c r="E177">
        <v>5</v>
      </c>
    </row>
    <row r="178" spans="1:5" x14ac:dyDescent="0.25">
      <c r="A178" t="s">
        <v>5</v>
      </c>
      <c r="B178" t="s">
        <v>13</v>
      </c>
      <c r="C178">
        <v>2020</v>
      </c>
      <c r="D178">
        <v>5</v>
      </c>
      <c r="E178">
        <v>0</v>
      </c>
    </row>
    <row r="179" spans="1:5" x14ac:dyDescent="0.25">
      <c r="A179" t="s">
        <v>5</v>
      </c>
      <c r="B179" t="s">
        <v>158</v>
      </c>
      <c r="C179">
        <v>2020</v>
      </c>
      <c r="D179">
        <v>5</v>
      </c>
      <c r="E179">
        <v>6</v>
      </c>
    </row>
    <row r="180" spans="1:5" x14ac:dyDescent="0.25">
      <c r="A180" t="s">
        <v>5</v>
      </c>
      <c r="B180" t="s">
        <v>15</v>
      </c>
      <c r="C180">
        <v>2020</v>
      </c>
      <c r="D180">
        <v>5</v>
      </c>
      <c r="E180">
        <v>0</v>
      </c>
    </row>
    <row r="181" spans="1:5" x14ac:dyDescent="0.25">
      <c r="A181" t="s">
        <v>5</v>
      </c>
      <c r="B181" t="s">
        <v>16</v>
      </c>
      <c r="C181">
        <v>2020</v>
      </c>
      <c r="D181">
        <v>5</v>
      </c>
      <c r="E181">
        <v>8</v>
      </c>
    </row>
    <row r="182" spans="1:5" x14ac:dyDescent="0.25">
      <c r="A182" t="s">
        <v>5</v>
      </c>
      <c r="B182" t="s">
        <v>17</v>
      </c>
      <c r="C182">
        <v>2020</v>
      </c>
      <c r="D182">
        <v>5</v>
      </c>
      <c r="E182">
        <v>0</v>
      </c>
    </row>
    <row r="183" spans="1:5" x14ac:dyDescent="0.25">
      <c r="A183" t="s">
        <v>5</v>
      </c>
      <c r="B183" t="s">
        <v>18</v>
      </c>
      <c r="C183">
        <v>2020</v>
      </c>
      <c r="D183">
        <v>5</v>
      </c>
      <c r="E183">
        <v>12</v>
      </c>
    </row>
    <row r="184" spans="1:5" x14ac:dyDescent="0.25">
      <c r="A184" t="s">
        <v>5</v>
      </c>
      <c r="B184" t="s">
        <v>9</v>
      </c>
      <c r="C184">
        <v>2020</v>
      </c>
      <c r="D184">
        <v>5</v>
      </c>
      <c r="E184">
        <v>4</v>
      </c>
    </row>
    <row r="185" spans="1:5" x14ac:dyDescent="0.25">
      <c r="A185" t="s">
        <v>5</v>
      </c>
      <c r="B185" t="s">
        <v>19</v>
      </c>
      <c r="C185">
        <v>2020</v>
      </c>
      <c r="D185">
        <v>5</v>
      </c>
      <c r="E185">
        <v>3</v>
      </c>
    </row>
    <row r="186" spans="1:5" x14ac:dyDescent="0.25">
      <c r="A186" t="s">
        <v>5</v>
      </c>
      <c r="B186" t="s">
        <v>20</v>
      </c>
      <c r="C186">
        <v>2020</v>
      </c>
      <c r="D186">
        <v>5</v>
      </c>
      <c r="E186">
        <v>0</v>
      </c>
    </row>
    <row r="187" spans="1:5" x14ac:dyDescent="0.25">
      <c r="A187" t="s">
        <v>5</v>
      </c>
      <c r="B187" t="s">
        <v>21</v>
      </c>
      <c r="C187">
        <v>2020</v>
      </c>
      <c r="D187">
        <v>5</v>
      </c>
      <c r="E187">
        <v>9</v>
      </c>
    </row>
    <row r="188" spans="1:5" x14ac:dyDescent="0.25">
      <c r="A188" t="s">
        <v>5</v>
      </c>
      <c r="B188" t="s">
        <v>22</v>
      </c>
      <c r="C188">
        <v>2020</v>
      </c>
      <c r="D188">
        <v>5</v>
      </c>
      <c r="E188">
        <v>0</v>
      </c>
    </row>
    <row r="189" spans="1:5" x14ac:dyDescent="0.25">
      <c r="A189" t="s">
        <v>5</v>
      </c>
      <c r="B189" t="s">
        <v>23</v>
      </c>
      <c r="C189">
        <v>2020</v>
      </c>
      <c r="D189">
        <v>5</v>
      </c>
      <c r="E189">
        <v>14</v>
      </c>
    </row>
    <row r="190" spans="1:5" x14ac:dyDescent="0.25">
      <c r="A190" t="s">
        <v>5</v>
      </c>
      <c r="B190" t="s">
        <v>1</v>
      </c>
      <c r="C190">
        <v>2020</v>
      </c>
      <c r="D190">
        <v>5</v>
      </c>
      <c r="E190">
        <v>26</v>
      </c>
    </row>
    <row r="191" spans="1:5" x14ac:dyDescent="0.25">
      <c r="A191" t="s">
        <v>5</v>
      </c>
      <c r="B191" t="s">
        <v>24</v>
      </c>
      <c r="C191">
        <v>2020</v>
      </c>
      <c r="D191">
        <v>5</v>
      </c>
      <c r="E191">
        <v>9</v>
      </c>
    </row>
    <row r="192" spans="1:5" x14ac:dyDescent="0.25">
      <c r="A192" t="s">
        <v>5</v>
      </c>
      <c r="B192" t="s">
        <v>67</v>
      </c>
      <c r="C192">
        <v>2020</v>
      </c>
      <c r="D192">
        <v>5</v>
      </c>
      <c r="E192">
        <v>3</v>
      </c>
    </row>
    <row r="193" spans="1:5" x14ac:dyDescent="0.25">
      <c r="A193" t="s">
        <v>5</v>
      </c>
      <c r="B193" t="s">
        <v>3</v>
      </c>
      <c r="C193">
        <v>2020</v>
      </c>
      <c r="D193">
        <v>5</v>
      </c>
      <c r="E193">
        <v>3</v>
      </c>
    </row>
    <row r="194" spans="1:5" x14ac:dyDescent="0.25">
      <c r="A194" t="s">
        <v>5</v>
      </c>
      <c r="B194" t="s">
        <v>68</v>
      </c>
      <c r="C194">
        <v>2020</v>
      </c>
      <c r="D194">
        <v>5</v>
      </c>
      <c r="E194">
        <v>5</v>
      </c>
    </row>
    <row r="195" spans="1:5" x14ac:dyDescent="0.25">
      <c r="A195" t="s">
        <v>5</v>
      </c>
      <c r="B195" t="s">
        <v>10</v>
      </c>
      <c r="C195">
        <v>2020</v>
      </c>
      <c r="D195">
        <v>5</v>
      </c>
      <c r="E195">
        <v>12</v>
      </c>
    </row>
    <row r="196" spans="1:5" x14ac:dyDescent="0.25">
      <c r="A196" t="s">
        <v>5</v>
      </c>
      <c r="B196" t="s">
        <v>69</v>
      </c>
      <c r="C196">
        <v>2020</v>
      </c>
      <c r="D196">
        <v>5</v>
      </c>
      <c r="E196">
        <v>9</v>
      </c>
    </row>
    <row r="197" spans="1:5" x14ac:dyDescent="0.25">
      <c r="A197" t="s">
        <v>5</v>
      </c>
      <c r="B197" t="s">
        <v>70</v>
      </c>
      <c r="C197">
        <v>2020</v>
      </c>
      <c r="D197">
        <v>5</v>
      </c>
      <c r="E197">
        <v>0</v>
      </c>
    </row>
    <row r="198" spans="1:5" x14ac:dyDescent="0.25">
      <c r="A198" t="s">
        <v>5</v>
      </c>
      <c r="B198" t="s">
        <v>71</v>
      </c>
      <c r="C198">
        <v>2020</v>
      </c>
      <c r="D198">
        <v>5</v>
      </c>
      <c r="E198">
        <v>0</v>
      </c>
    </row>
    <row r="199" spans="1:5" x14ac:dyDescent="0.25">
      <c r="A199" t="s">
        <v>5</v>
      </c>
      <c r="B199" t="s">
        <v>74</v>
      </c>
      <c r="C199">
        <v>2020</v>
      </c>
      <c r="D199">
        <v>5</v>
      </c>
      <c r="E199">
        <v>12</v>
      </c>
    </row>
    <row r="200" spans="1:5" x14ac:dyDescent="0.25">
      <c r="A200" t="s">
        <v>5</v>
      </c>
      <c r="B200" t="s">
        <v>75</v>
      </c>
      <c r="C200">
        <v>2020</v>
      </c>
      <c r="D200">
        <v>5</v>
      </c>
      <c r="E200">
        <v>12</v>
      </c>
    </row>
    <row r="201" spans="1:5" x14ac:dyDescent="0.25">
      <c r="A201" t="s">
        <v>5</v>
      </c>
      <c r="B201" t="s">
        <v>76</v>
      </c>
      <c r="C201">
        <v>2020</v>
      </c>
      <c r="D201">
        <v>5</v>
      </c>
      <c r="E201">
        <v>2</v>
      </c>
    </row>
    <row r="202" spans="1:5" x14ac:dyDescent="0.25">
      <c r="A202" t="s">
        <v>5</v>
      </c>
      <c r="B202" t="s">
        <v>77</v>
      </c>
      <c r="C202">
        <v>2020</v>
      </c>
      <c r="D202">
        <v>5</v>
      </c>
      <c r="E202">
        <v>0</v>
      </c>
    </row>
    <row r="203" spans="1:5" x14ac:dyDescent="0.25">
      <c r="A203" t="s">
        <v>5</v>
      </c>
      <c r="B203" t="s">
        <v>11</v>
      </c>
      <c r="C203">
        <v>2020</v>
      </c>
      <c r="D203">
        <v>5</v>
      </c>
      <c r="E203">
        <v>5</v>
      </c>
    </row>
    <row r="204" spans="1:5" x14ac:dyDescent="0.25">
      <c r="A204" t="s">
        <v>5</v>
      </c>
      <c r="B204" t="s">
        <v>78</v>
      </c>
      <c r="C204">
        <v>2020</v>
      </c>
      <c r="D204">
        <v>5</v>
      </c>
      <c r="E204">
        <v>0</v>
      </c>
    </row>
    <row r="205" spans="1:5" x14ac:dyDescent="0.25">
      <c r="A205" t="s">
        <v>5</v>
      </c>
      <c r="B205" t="s">
        <v>2</v>
      </c>
      <c r="C205">
        <v>2020</v>
      </c>
      <c r="D205">
        <v>5</v>
      </c>
      <c r="E205">
        <v>8</v>
      </c>
    </row>
    <row r="206" spans="1:5" x14ac:dyDescent="0.25">
      <c r="A206" t="s">
        <v>5</v>
      </c>
      <c r="B206" t="s">
        <v>12</v>
      </c>
      <c r="C206">
        <v>2020</v>
      </c>
      <c r="D206">
        <v>5</v>
      </c>
      <c r="E206">
        <v>0</v>
      </c>
    </row>
    <row r="207" spans="1:5" x14ac:dyDescent="0.25">
      <c r="A207" t="s">
        <v>5</v>
      </c>
      <c r="B207" t="s">
        <v>79</v>
      </c>
      <c r="C207">
        <v>2020</v>
      </c>
      <c r="D207">
        <v>5</v>
      </c>
      <c r="E207">
        <v>4</v>
      </c>
    </row>
    <row r="208" spans="1:5" x14ac:dyDescent="0.25">
      <c r="A208" t="s">
        <v>5</v>
      </c>
      <c r="B208" t="s">
        <v>80</v>
      </c>
      <c r="C208">
        <v>2020</v>
      </c>
      <c r="D208">
        <v>5</v>
      </c>
      <c r="E208">
        <v>4</v>
      </c>
    </row>
    <row r="209" spans="1:5" x14ac:dyDescent="0.25">
      <c r="A209" t="s">
        <v>5</v>
      </c>
      <c r="B209" t="s">
        <v>81</v>
      </c>
      <c r="C209">
        <v>2020</v>
      </c>
      <c r="D209">
        <v>5</v>
      </c>
      <c r="E209">
        <v>4</v>
      </c>
    </row>
    <row r="210" spans="1:5" x14ac:dyDescent="0.25">
      <c r="A210" t="s">
        <v>5</v>
      </c>
      <c r="B210" t="s">
        <v>82</v>
      </c>
      <c r="C210">
        <v>2020</v>
      </c>
      <c r="D210">
        <v>5</v>
      </c>
      <c r="E210">
        <v>6</v>
      </c>
    </row>
    <row r="211" spans="1:5" x14ac:dyDescent="0.25">
      <c r="A211" t="s">
        <v>5</v>
      </c>
      <c r="B211" t="s">
        <v>0</v>
      </c>
      <c r="C211">
        <v>2020</v>
      </c>
      <c r="D211">
        <v>5</v>
      </c>
      <c r="E211">
        <v>5</v>
      </c>
    </row>
    <row r="212" spans="1:5" x14ac:dyDescent="0.25">
      <c r="A212" t="s">
        <v>5</v>
      </c>
      <c r="B212" t="s">
        <v>83</v>
      </c>
      <c r="C212">
        <v>2020</v>
      </c>
      <c r="D212">
        <v>5</v>
      </c>
      <c r="E212">
        <v>4</v>
      </c>
    </row>
    <row r="213" spans="1:5" x14ac:dyDescent="0.25">
      <c r="A213" t="s">
        <v>5</v>
      </c>
      <c r="B213" t="s">
        <v>84</v>
      </c>
      <c r="C213">
        <v>2020</v>
      </c>
      <c r="D213">
        <v>5</v>
      </c>
      <c r="E213">
        <v>0</v>
      </c>
    </row>
    <row r="214" spans="1:5" x14ac:dyDescent="0.25">
      <c r="A214" t="s">
        <v>5</v>
      </c>
      <c r="B214" t="s">
        <v>4</v>
      </c>
      <c r="C214">
        <v>2020</v>
      </c>
      <c r="D214">
        <v>5</v>
      </c>
      <c r="E214">
        <v>11</v>
      </c>
    </row>
    <row r="215" spans="1:5" x14ac:dyDescent="0.25">
      <c r="A215" t="s">
        <v>5</v>
      </c>
      <c r="B215" t="s">
        <v>85</v>
      </c>
      <c r="C215">
        <v>2020</v>
      </c>
      <c r="D215">
        <v>5</v>
      </c>
      <c r="E215">
        <v>14</v>
      </c>
    </row>
    <row r="216" spans="1:5" x14ac:dyDescent="0.25">
      <c r="A216" t="s">
        <v>5</v>
      </c>
      <c r="B216" t="s">
        <v>86</v>
      </c>
      <c r="C216">
        <v>2020</v>
      </c>
      <c r="D216">
        <v>5</v>
      </c>
      <c r="E216">
        <v>3</v>
      </c>
    </row>
    <row r="217" spans="1:5" x14ac:dyDescent="0.25">
      <c r="A217" t="s">
        <v>5</v>
      </c>
      <c r="B217" t="s">
        <v>87</v>
      </c>
      <c r="C217">
        <v>2020</v>
      </c>
      <c r="D217">
        <v>5</v>
      </c>
      <c r="E217">
        <v>6</v>
      </c>
    </row>
    <row r="218" spans="1:5" x14ac:dyDescent="0.25">
      <c r="A218" t="s">
        <v>5</v>
      </c>
      <c r="B218" t="s">
        <v>88</v>
      </c>
      <c r="C218">
        <v>2020</v>
      </c>
      <c r="D218">
        <v>5</v>
      </c>
      <c r="E218">
        <v>7</v>
      </c>
    </row>
    <row r="219" spans="1:5" x14ac:dyDescent="0.25">
      <c r="A219" t="s">
        <v>5</v>
      </c>
      <c r="B219" t="s">
        <v>89</v>
      </c>
      <c r="C219">
        <v>2020</v>
      </c>
      <c r="D219">
        <v>5</v>
      </c>
      <c r="E219">
        <v>12</v>
      </c>
    </row>
    <row r="220" spans="1:5" x14ac:dyDescent="0.25">
      <c r="A220" t="s">
        <v>5</v>
      </c>
      <c r="B220" t="s">
        <v>90</v>
      </c>
      <c r="C220">
        <v>2020</v>
      </c>
      <c r="D220">
        <v>5</v>
      </c>
      <c r="E220">
        <v>5</v>
      </c>
    </row>
    <row r="221" spans="1:5" x14ac:dyDescent="0.25">
      <c r="A221" t="s">
        <v>5</v>
      </c>
      <c r="B221" t="s">
        <v>91</v>
      </c>
      <c r="C221">
        <v>2020</v>
      </c>
      <c r="D221">
        <v>5</v>
      </c>
      <c r="E221">
        <v>3</v>
      </c>
    </row>
    <row r="222" spans="1:5" x14ac:dyDescent="0.25">
      <c r="A222" t="s">
        <v>5</v>
      </c>
      <c r="B222" t="s">
        <v>13</v>
      </c>
      <c r="C222">
        <v>2020</v>
      </c>
      <c r="D222">
        <v>6</v>
      </c>
      <c r="E222">
        <v>0</v>
      </c>
    </row>
    <row r="223" spans="1:5" x14ac:dyDescent="0.25">
      <c r="A223" t="s">
        <v>5</v>
      </c>
      <c r="B223" t="s">
        <v>158</v>
      </c>
      <c r="C223">
        <v>2020</v>
      </c>
      <c r="D223">
        <v>6</v>
      </c>
      <c r="E223">
        <v>18</v>
      </c>
    </row>
    <row r="224" spans="1:5" x14ac:dyDescent="0.25">
      <c r="A224" t="s">
        <v>5</v>
      </c>
      <c r="B224" t="s">
        <v>15</v>
      </c>
      <c r="C224">
        <v>2020</v>
      </c>
      <c r="D224">
        <v>6</v>
      </c>
      <c r="E224">
        <v>0</v>
      </c>
    </row>
    <row r="225" spans="1:5" x14ac:dyDescent="0.25">
      <c r="A225" t="s">
        <v>5</v>
      </c>
      <c r="B225" t="s">
        <v>16</v>
      </c>
      <c r="C225">
        <v>2020</v>
      </c>
      <c r="D225">
        <v>6</v>
      </c>
      <c r="E225">
        <v>13</v>
      </c>
    </row>
    <row r="226" spans="1:5" x14ac:dyDescent="0.25">
      <c r="A226" t="s">
        <v>5</v>
      </c>
      <c r="B226" t="s">
        <v>17</v>
      </c>
      <c r="C226">
        <v>2020</v>
      </c>
      <c r="D226">
        <v>6</v>
      </c>
      <c r="E226">
        <v>0</v>
      </c>
    </row>
    <row r="227" spans="1:5" x14ac:dyDescent="0.25">
      <c r="A227" t="s">
        <v>5</v>
      </c>
      <c r="B227" t="s">
        <v>18</v>
      </c>
      <c r="C227">
        <v>2020</v>
      </c>
      <c r="D227">
        <v>6</v>
      </c>
      <c r="E227">
        <v>19</v>
      </c>
    </row>
    <row r="228" spans="1:5" x14ac:dyDescent="0.25">
      <c r="A228" t="s">
        <v>5</v>
      </c>
      <c r="B228" t="s">
        <v>9</v>
      </c>
      <c r="C228">
        <v>2020</v>
      </c>
      <c r="D228">
        <v>6</v>
      </c>
      <c r="E228">
        <v>12</v>
      </c>
    </row>
    <row r="229" spans="1:5" x14ac:dyDescent="0.25">
      <c r="A229" t="s">
        <v>5</v>
      </c>
      <c r="B229" t="s">
        <v>19</v>
      </c>
      <c r="C229">
        <v>2020</v>
      </c>
      <c r="D229">
        <v>6</v>
      </c>
      <c r="E229">
        <v>6</v>
      </c>
    </row>
    <row r="230" spans="1:5" x14ac:dyDescent="0.25">
      <c r="A230" t="s">
        <v>5</v>
      </c>
      <c r="B230" t="s">
        <v>20</v>
      </c>
      <c r="C230">
        <v>2020</v>
      </c>
      <c r="D230">
        <v>6</v>
      </c>
      <c r="E230">
        <v>4</v>
      </c>
    </row>
    <row r="231" spans="1:5" x14ac:dyDescent="0.25">
      <c r="A231" t="s">
        <v>5</v>
      </c>
      <c r="B231" t="s">
        <v>21</v>
      </c>
      <c r="C231">
        <v>2020</v>
      </c>
      <c r="D231">
        <v>6</v>
      </c>
      <c r="E231">
        <v>30</v>
      </c>
    </row>
    <row r="232" spans="1:5" x14ac:dyDescent="0.25">
      <c r="A232" t="s">
        <v>5</v>
      </c>
      <c r="B232" t="s">
        <v>22</v>
      </c>
      <c r="C232">
        <v>2020</v>
      </c>
      <c r="D232">
        <v>6</v>
      </c>
      <c r="E232">
        <v>0</v>
      </c>
    </row>
    <row r="233" spans="1:5" x14ac:dyDescent="0.25">
      <c r="A233" t="s">
        <v>5</v>
      </c>
      <c r="B233" t="s">
        <v>23</v>
      </c>
      <c r="C233">
        <v>2020</v>
      </c>
      <c r="D233">
        <v>6</v>
      </c>
      <c r="E233">
        <v>32</v>
      </c>
    </row>
    <row r="234" spans="1:5" x14ac:dyDescent="0.25">
      <c r="A234" t="s">
        <v>5</v>
      </c>
      <c r="B234" t="s">
        <v>1</v>
      </c>
      <c r="C234">
        <v>2020</v>
      </c>
      <c r="D234">
        <v>6</v>
      </c>
      <c r="E234">
        <v>51</v>
      </c>
    </row>
    <row r="235" spans="1:5" x14ac:dyDescent="0.25">
      <c r="A235" t="s">
        <v>5</v>
      </c>
      <c r="B235" t="s">
        <v>24</v>
      </c>
      <c r="C235">
        <v>2020</v>
      </c>
      <c r="D235">
        <v>6</v>
      </c>
      <c r="E235">
        <v>12</v>
      </c>
    </row>
    <row r="236" spans="1:5" x14ac:dyDescent="0.25">
      <c r="A236" t="s">
        <v>5</v>
      </c>
      <c r="B236" t="s">
        <v>67</v>
      </c>
      <c r="C236">
        <v>2020</v>
      </c>
      <c r="D236">
        <v>6</v>
      </c>
      <c r="E236">
        <v>5</v>
      </c>
    </row>
    <row r="237" spans="1:5" x14ac:dyDescent="0.25">
      <c r="A237" t="s">
        <v>5</v>
      </c>
      <c r="B237" t="s">
        <v>3</v>
      </c>
      <c r="C237">
        <v>2020</v>
      </c>
      <c r="D237">
        <v>6</v>
      </c>
      <c r="E237">
        <v>12</v>
      </c>
    </row>
    <row r="238" spans="1:5" x14ac:dyDescent="0.25">
      <c r="A238" t="s">
        <v>5</v>
      </c>
      <c r="B238" t="s">
        <v>68</v>
      </c>
      <c r="C238">
        <v>2020</v>
      </c>
      <c r="D238">
        <v>6</v>
      </c>
      <c r="E238">
        <v>11</v>
      </c>
    </row>
    <row r="239" spans="1:5" x14ac:dyDescent="0.25">
      <c r="A239" t="s">
        <v>5</v>
      </c>
      <c r="B239" t="s">
        <v>10</v>
      </c>
      <c r="C239">
        <v>2020</v>
      </c>
      <c r="D239">
        <v>6</v>
      </c>
      <c r="E239">
        <v>34</v>
      </c>
    </row>
    <row r="240" spans="1:5" x14ac:dyDescent="0.25">
      <c r="A240" t="s">
        <v>5</v>
      </c>
      <c r="B240" t="s">
        <v>69</v>
      </c>
      <c r="C240">
        <v>2020</v>
      </c>
      <c r="D240">
        <v>6</v>
      </c>
      <c r="E240">
        <v>38</v>
      </c>
    </row>
    <row r="241" spans="1:5" x14ac:dyDescent="0.25">
      <c r="A241" t="s">
        <v>5</v>
      </c>
      <c r="B241" t="s">
        <v>70</v>
      </c>
      <c r="C241">
        <v>2020</v>
      </c>
      <c r="D241">
        <v>6</v>
      </c>
      <c r="E241">
        <v>0</v>
      </c>
    </row>
    <row r="242" spans="1:5" x14ac:dyDescent="0.25">
      <c r="A242" t="s">
        <v>5</v>
      </c>
      <c r="B242" t="s">
        <v>71</v>
      </c>
      <c r="C242">
        <v>2020</v>
      </c>
      <c r="D242">
        <v>6</v>
      </c>
      <c r="E242">
        <v>4</v>
      </c>
    </row>
    <row r="243" spans="1:5" x14ac:dyDescent="0.25">
      <c r="A243" t="s">
        <v>5</v>
      </c>
      <c r="B243" t="s">
        <v>74</v>
      </c>
      <c r="C243">
        <v>2020</v>
      </c>
      <c r="D243">
        <v>6</v>
      </c>
      <c r="E243">
        <v>31</v>
      </c>
    </row>
    <row r="244" spans="1:5" x14ac:dyDescent="0.25">
      <c r="A244" t="s">
        <v>5</v>
      </c>
      <c r="B244" t="s">
        <v>75</v>
      </c>
      <c r="C244">
        <v>2020</v>
      </c>
      <c r="D244">
        <v>6</v>
      </c>
      <c r="E244">
        <v>29</v>
      </c>
    </row>
    <row r="245" spans="1:5" x14ac:dyDescent="0.25">
      <c r="A245" t="s">
        <v>5</v>
      </c>
      <c r="B245" t="s">
        <v>76</v>
      </c>
      <c r="C245">
        <v>2020</v>
      </c>
      <c r="D245">
        <v>6</v>
      </c>
      <c r="E245">
        <v>6</v>
      </c>
    </row>
    <row r="246" spans="1:5" x14ac:dyDescent="0.25">
      <c r="A246" t="s">
        <v>5</v>
      </c>
      <c r="B246" t="s">
        <v>77</v>
      </c>
      <c r="C246">
        <v>2020</v>
      </c>
      <c r="D246">
        <v>6</v>
      </c>
      <c r="E246">
        <v>0</v>
      </c>
    </row>
    <row r="247" spans="1:5" x14ac:dyDescent="0.25">
      <c r="A247" t="s">
        <v>5</v>
      </c>
      <c r="B247" t="s">
        <v>11</v>
      </c>
      <c r="C247">
        <v>2020</v>
      </c>
      <c r="D247">
        <v>6</v>
      </c>
      <c r="E247">
        <v>13</v>
      </c>
    </row>
    <row r="248" spans="1:5" x14ac:dyDescent="0.25">
      <c r="A248" t="s">
        <v>5</v>
      </c>
      <c r="B248" t="s">
        <v>78</v>
      </c>
      <c r="C248">
        <v>2020</v>
      </c>
      <c r="D248">
        <v>6</v>
      </c>
      <c r="E248">
        <v>3</v>
      </c>
    </row>
    <row r="249" spans="1:5" x14ac:dyDescent="0.25">
      <c r="A249" t="s">
        <v>5</v>
      </c>
      <c r="B249" t="s">
        <v>2</v>
      </c>
      <c r="C249">
        <v>2020</v>
      </c>
      <c r="D249">
        <v>6</v>
      </c>
      <c r="E249">
        <v>14</v>
      </c>
    </row>
    <row r="250" spans="1:5" x14ac:dyDescent="0.25">
      <c r="A250" t="s">
        <v>5</v>
      </c>
      <c r="B250" t="s">
        <v>12</v>
      </c>
      <c r="C250">
        <v>2020</v>
      </c>
      <c r="D250">
        <v>6</v>
      </c>
      <c r="E250">
        <v>6</v>
      </c>
    </row>
    <row r="251" spans="1:5" x14ac:dyDescent="0.25">
      <c r="A251" t="s">
        <v>5</v>
      </c>
      <c r="B251" t="s">
        <v>79</v>
      </c>
      <c r="C251">
        <v>2020</v>
      </c>
      <c r="D251">
        <v>6</v>
      </c>
      <c r="E251">
        <v>8</v>
      </c>
    </row>
    <row r="252" spans="1:5" x14ac:dyDescent="0.25">
      <c r="A252" t="s">
        <v>5</v>
      </c>
      <c r="B252" t="s">
        <v>80</v>
      </c>
      <c r="C252">
        <v>2020</v>
      </c>
      <c r="D252">
        <v>6</v>
      </c>
      <c r="E252">
        <v>2</v>
      </c>
    </row>
    <row r="253" spans="1:5" x14ac:dyDescent="0.25">
      <c r="A253" t="s">
        <v>5</v>
      </c>
      <c r="B253" t="s">
        <v>81</v>
      </c>
      <c r="C253">
        <v>2020</v>
      </c>
      <c r="D253">
        <v>6</v>
      </c>
      <c r="E253">
        <v>4</v>
      </c>
    </row>
    <row r="254" spans="1:5" x14ac:dyDescent="0.25">
      <c r="A254" t="s">
        <v>5</v>
      </c>
      <c r="B254" t="s">
        <v>82</v>
      </c>
      <c r="C254">
        <v>2020</v>
      </c>
      <c r="D254">
        <v>6</v>
      </c>
      <c r="E254">
        <v>7</v>
      </c>
    </row>
    <row r="255" spans="1:5" x14ac:dyDescent="0.25">
      <c r="A255" t="s">
        <v>5</v>
      </c>
      <c r="B255" t="s">
        <v>0</v>
      </c>
      <c r="C255">
        <v>2020</v>
      </c>
      <c r="D255">
        <v>6</v>
      </c>
      <c r="E255">
        <v>15</v>
      </c>
    </row>
    <row r="256" spans="1:5" x14ac:dyDescent="0.25">
      <c r="A256" t="s">
        <v>5</v>
      </c>
      <c r="B256" t="s">
        <v>83</v>
      </c>
      <c r="C256">
        <v>2020</v>
      </c>
      <c r="D256">
        <v>6</v>
      </c>
      <c r="E256">
        <v>9</v>
      </c>
    </row>
    <row r="257" spans="1:5" x14ac:dyDescent="0.25">
      <c r="A257" t="s">
        <v>5</v>
      </c>
      <c r="B257" t="s">
        <v>84</v>
      </c>
      <c r="C257">
        <v>2020</v>
      </c>
      <c r="D257">
        <v>6</v>
      </c>
      <c r="E257">
        <v>6</v>
      </c>
    </row>
    <row r="258" spans="1:5" x14ac:dyDescent="0.25">
      <c r="A258" t="s">
        <v>5</v>
      </c>
      <c r="B258" t="s">
        <v>4</v>
      </c>
      <c r="C258">
        <v>2020</v>
      </c>
      <c r="D258">
        <v>6</v>
      </c>
      <c r="E258">
        <v>23</v>
      </c>
    </row>
    <row r="259" spans="1:5" x14ac:dyDescent="0.25">
      <c r="A259" t="s">
        <v>5</v>
      </c>
      <c r="B259" t="s">
        <v>85</v>
      </c>
      <c r="C259">
        <v>2020</v>
      </c>
      <c r="D259">
        <v>6</v>
      </c>
      <c r="E259">
        <v>35</v>
      </c>
    </row>
    <row r="260" spans="1:5" x14ac:dyDescent="0.25">
      <c r="A260" t="s">
        <v>5</v>
      </c>
      <c r="B260" t="s">
        <v>86</v>
      </c>
      <c r="C260">
        <v>2020</v>
      </c>
      <c r="D260">
        <v>6</v>
      </c>
      <c r="E260">
        <v>8</v>
      </c>
    </row>
    <row r="261" spans="1:5" x14ac:dyDescent="0.25">
      <c r="A261" t="s">
        <v>5</v>
      </c>
      <c r="B261" t="s">
        <v>87</v>
      </c>
      <c r="C261">
        <v>2020</v>
      </c>
      <c r="D261">
        <v>6</v>
      </c>
      <c r="E261">
        <v>17</v>
      </c>
    </row>
    <row r="262" spans="1:5" x14ac:dyDescent="0.25">
      <c r="A262" t="s">
        <v>5</v>
      </c>
      <c r="B262" t="s">
        <v>88</v>
      </c>
      <c r="C262">
        <v>2020</v>
      </c>
      <c r="D262">
        <v>6</v>
      </c>
      <c r="E262">
        <v>18</v>
      </c>
    </row>
    <row r="263" spans="1:5" x14ac:dyDescent="0.25">
      <c r="A263" t="s">
        <v>5</v>
      </c>
      <c r="B263" t="s">
        <v>89</v>
      </c>
      <c r="C263">
        <v>2020</v>
      </c>
      <c r="D263">
        <v>6</v>
      </c>
      <c r="E263">
        <v>28</v>
      </c>
    </row>
    <row r="264" spans="1:5" x14ac:dyDescent="0.25">
      <c r="A264" t="s">
        <v>5</v>
      </c>
      <c r="B264" t="s">
        <v>90</v>
      </c>
      <c r="C264">
        <v>2020</v>
      </c>
      <c r="D264">
        <v>6</v>
      </c>
      <c r="E264">
        <v>3</v>
      </c>
    </row>
    <row r="265" spans="1:5" x14ac:dyDescent="0.25">
      <c r="A265" t="s">
        <v>5</v>
      </c>
      <c r="B265" t="s">
        <v>91</v>
      </c>
      <c r="C265">
        <v>2020</v>
      </c>
      <c r="D265">
        <v>6</v>
      </c>
      <c r="E265">
        <v>10</v>
      </c>
    </row>
    <row r="266" spans="1:5" x14ac:dyDescent="0.25">
      <c r="A266" t="s">
        <v>5</v>
      </c>
      <c r="B266" t="s">
        <v>13</v>
      </c>
      <c r="C266">
        <v>2020</v>
      </c>
      <c r="D266">
        <v>7</v>
      </c>
      <c r="E266">
        <v>3</v>
      </c>
    </row>
    <row r="267" spans="1:5" x14ac:dyDescent="0.25">
      <c r="A267" t="s">
        <v>5</v>
      </c>
      <c r="B267" t="s">
        <v>158</v>
      </c>
      <c r="C267">
        <v>2020</v>
      </c>
      <c r="D267">
        <v>7</v>
      </c>
      <c r="E267">
        <v>8</v>
      </c>
    </row>
    <row r="268" spans="1:5" x14ac:dyDescent="0.25">
      <c r="A268" t="s">
        <v>5</v>
      </c>
      <c r="B268" t="s">
        <v>15</v>
      </c>
      <c r="C268">
        <v>2020</v>
      </c>
      <c r="D268">
        <v>7</v>
      </c>
      <c r="E268">
        <v>0</v>
      </c>
    </row>
    <row r="269" spans="1:5" x14ac:dyDescent="0.25">
      <c r="A269" t="s">
        <v>5</v>
      </c>
      <c r="B269" t="s">
        <v>16</v>
      </c>
      <c r="C269">
        <v>2020</v>
      </c>
      <c r="D269">
        <v>7</v>
      </c>
      <c r="E269">
        <v>42</v>
      </c>
    </row>
    <row r="270" spans="1:5" x14ac:dyDescent="0.25">
      <c r="A270" t="s">
        <v>5</v>
      </c>
      <c r="B270" t="s">
        <v>17</v>
      </c>
      <c r="C270">
        <v>2020</v>
      </c>
      <c r="D270">
        <v>7</v>
      </c>
      <c r="E270">
        <v>0</v>
      </c>
    </row>
    <row r="271" spans="1:5" x14ac:dyDescent="0.25">
      <c r="A271" t="s">
        <v>5</v>
      </c>
      <c r="B271" t="s">
        <v>18</v>
      </c>
      <c r="C271">
        <v>2020</v>
      </c>
      <c r="D271">
        <v>7</v>
      </c>
      <c r="E271">
        <v>50</v>
      </c>
    </row>
    <row r="272" spans="1:5" x14ac:dyDescent="0.25">
      <c r="A272" t="s">
        <v>5</v>
      </c>
      <c r="B272" t="s">
        <v>9</v>
      </c>
      <c r="C272">
        <v>2020</v>
      </c>
      <c r="D272">
        <v>7</v>
      </c>
      <c r="E272">
        <v>30</v>
      </c>
    </row>
    <row r="273" spans="1:5" x14ac:dyDescent="0.25">
      <c r="A273" t="s">
        <v>5</v>
      </c>
      <c r="B273" t="s">
        <v>19</v>
      </c>
      <c r="C273">
        <v>2020</v>
      </c>
      <c r="D273">
        <v>7</v>
      </c>
      <c r="E273">
        <v>11</v>
      </c>
    </row>
    <row r="274" spans="1:5" x14ac:dyDescent="0.25">
      <c r="A274" t="s">
        <v>5</v>
      </c>
      <c r="B274" t="s">
        <v>20</v>
      </c>
      <c r="C274">
        <v>2020</v>
      </c>
      <c r="D274">
        <v>7</v>
      </c>
      <c r="E274">
        <v>4</v>
      </c>
    </row>
    <row r="275" spans="1:5" x14ac:dyDescent="0.25">
      <c r="A275" t="s">
        <v>5</v>
      </c>
      <c r="B275" t="s">
        <v>21</v>
      </c>
      <c r="C275">
        <v>2020</v>
      </c>
      <c r="D275">
        <v>7</v>
      </c>
      <c r="E275">
        <v>36</v>
      </c>
    </row>
    <row r="276" spans="1:5" x14ac:dyDescent="0.25">
      <c r="A276" t="s">
        <v>5</v>
      </c>
      <c r="B276" t="s">
        <v>22</v>
      </c>
      <c r="C276">
        <v>2020</v>
      </c>
      <c r="D276">
        <v>7</v>
      </c>
      <c r="E276">
        <v>13</v>
      </c>
    </row>
    <row r="277" spans="1:5" x14ac:dyDescent="0.25">
      <c r="A277" t="s">
        <v>5</v>
      </c>
      <c r="B277" t="s">
        <v>23</v>
      </c>
      <c r="C277">
        <v>2020</v>
      </c>
      <c r="D277">
        <v>7</v>
      </c>
      <c r="E277">
        <v>42</v>
      </c>
    </row>
    <row r="278" spans="1:5" x14ac:dyDescent="0.25">
      <c r="A278" t="s">
        <v>5</v>
      </c>
      <c r="B278" t="s">
        <v>1</v>
      </c>
      <c r="C278">
        <v>2020</v>
      </c>
      <c r="D278">
        <v>7</v>
      </c>
      <c r="E278">
        <v>76</v>
      </c>
    </row>
    <row r="279" spans="1:5" x14ac:dyDescent="0.25">
      <c r="A279" t="s">
        <v>5</v>
      </c>
      <c r="B279" t="s">
        <v>24</v>
      </c>
      <c r="C279">
        <v>2020</v>
      </c>
      <c r="D279">
        <v>7</v>
      </c>
      <c r="E279">
        <v>25</v>
      </c>
    </row>
    <row r="280" spans="1:5" x14ac:dyDescent="0.25">
      <c r="A280" t="s">
        <v>5</v>
      </c>
      <c r="B280" t="s">
        <v>67</v>
      </c>
      <c r="C280">
        <v>2020</v>
      </c>
      <c r="D280">
        <v>7</v>
      </c>
      <c r="E280">
        <v>13</v>
      </c>
    </row>
    <row r="281" spans="1:5" x14ac:dyDescent="0.25">
      <c r="A281" t="s">
        <v>5</v>
      </c>
      <c r="B281" t="s">
        <v>3</v>
      </c>
      <c r="C281">
        <v>2020</v>
      </c>
      <c r="D281">
        <v>7</v>
      </c>
      <c r="E281">
        <v>39</v>
      </c>
    </row>
    <row r="282" spans="1:5" x14ac:dyDescent="0.25">
      <c r="A282" t="s">
        <v>5</v>
      </c>
      <c r="B282" t="s">
        <v>68</v>
      </c>
      <c r="C282">
        <v>2020</v>
      </c>
      <c r="D282">
        <v>7</v>
      </c>
      <c r="E282">
        <v>10</v>
      </c>
    </row>
    <row r="283" spans="1:5" x14ac:dyDescent="0.25">
      <c r="A283" t="s">
        <v>5</v>
      </c>
      <c r="B283" t="s">
        <v>10</v>
      </c>
      <c r="C283">
        <v>2020</v>
      </c>
      <c r="D283">
        <v>7</v>
      </c>
      <c r="E283">
        <v>75</v>
      </c>
    </row>
    <row r="284" spans="1:5" x14ac:dyDescent="0.25">
      <c r="A284" t="s">
        <v>5</v>
      </c>
      <c r="B284" t="s">
        <v>69</v>
      </c>
      <c r="C284">
        <v>2020</v>
      </c>
      <c r="D284">
        <v>7</v>
      </c>
      <c r="E284">
        <v>62</v>
      </c>
    </row>
    <row r="285" spans="1:5" x14ac:dyDescent="0.25">
      <c r="A285" t="s">
        <v>5</v>
      </c>
      <c r="B285" t="s">
        <v>70</v>
      </c>
      <c r="C285">
        <v>2020</v>
      </c>
      <c r="D285">
        <v>7</v>
      </c>
      <c r="E285">
        <v>0</v>
      </c>
    </row>
    <row r="286" spans="1:5" x14ac:dyDescent="0.25">
      <c r="A286" t="s">
        <v>5</v>
      </c>
      <c r="B286" t="s">
        <v>71</v>
      </c>
      <c r="C286">
        <v>2020</v>
      </c>
      <c r="D286">
        <v>7</v>
      </c>
      <c r="E286">
        <v>11</v>
      </c>
    </row>
    <row r="287" spans="1:5" x14ac:dyDescent="0.25">
      <c r="A287" t="s">
        <v>5</v>
      </c>
      <c r="B287" t="s">
        <v>74</v>
      </c>
      <c r="C287">
        <v>2020</v>
      </c>
      <c r="D287">
        <v>7</v>
      </c>
      <c r="E287">
        <v>46</v>
      </c>
    </row>
    <row r="288" spans="1:5" x14ac:dyDescent="0.25">
      <c r="A288" t="s">
        <v>5</v>
      </c>
      <c r="B288" t="s">
        <v>75</v>
      </c>
      <c r="C288">
        <v>2020</v>
      </c>
      <c r="D288">
        <v>7</v>
      </c>
      <c r="E288">
        <v>43</v>
      </c>
    </row>
    <row r="289" spans="1:5" x14ac:dyDescent="0.25">
      <c r="A289" t="s">
        <v>5</v>
      </c>
      <c r="B289" t="s">
        <v>76</v>
      </c>
      <c r="C289">
        <v>2020</v>
      </c>
      <c r="D289">
        <v>7</v>
      </c>
      <c r="E289">
        <v>20</v>
      </c>
    </row>
    <row r="290" spans="1:5" x14ac:dyDescent="0.25">
      <c r="A290" t="s">
        <v>5</v>
      </c>
      <c r="B290" t="s">
        <v>77</v>
      </c>
      <c r="C290">
        <v>2020</v>
      </c>
      <c r="D290">
        <v>7</v>
      </c>
      <c r="E290">
        <v>25</v>
      </c>
    </row>
    <row r="291" spans="1:5" x14ac:dyDescent="0.25">
      <c r="A291" t="s">
        <v>5</v>
      </c>
      <c r="B291" t="s">
        <v>11</v>
      </c>
      <c r="C291">
        <v>2020</v>
      </c>
      <c r="D291">
        <v>7</v>
      </c>
      <c r="E291">
        <v>37</v>
      </c>
    </row>
    <row r="292" spans="1:5" x14ac:dyDescent="0.25">
      <c r="A292" t="s">
        <v>5</v>
      </c>
      <c r="B292" t="s">
        <v>78</v>
      </c>
      <c r="C292">
        <v>2020</v>
      </c>
      <c r="D292">
        <v>7</v>
      </c>
      <c r="E292">
        <v>0</v>
      </c>
    </row>
    <row r="293" spans="1:5" x14ac:dyDescent="0.25">
      <c r="A293" t="s">
        <v>5</v>
      </c>
      <c r="B293" t="s">
        <v>2</v>
      </c>
      <c r="C293">
        <v>2020</v>
      </c>
      <c r="D293">
        <v>7</v>
      </c>
      <c r="E293">
        <v>30</v>
      </c>
    </row>
    <row r="294" spans="1:5" x14ac:dyDescent="0.25">
      <c r="A294" t="s">
        <v>5</v>
      </c>
      <c r="B294" t="s">
        <v>12</v>
      </c>
      <c r="C294">
        <v>2020</v>
      </c>
      <c r="D294">
        <v>7</v>
      </c>
      <c r="E294">
        <v>9</v>
      </c>
    </row>
    <row r="295" spans="1:5" x14ac:dyDescent="0.25">
      <c r="A295" t="s">
        <v>5</v>
      </c>
      <c r="B295" t="s">
        <v>79</v>
      </c>
      <c r="C295">
        <v>2020</v>
      </c>
      <c r="D295">
        <v>7</v>
      </c>
      <c r="E295">
        <v>16</v>
      </c>
    </row>
    <row r="296" spans="1:5" x14ac:dyDescent="0.25">
      <c r="A296" t="s">
        <v>5</v>
      </c>
      <c r="B296" t="s">
        <v>80</v>
      </c>
      <c r="C296">
        <v>2020</v>
      </c>
      <c r="D296">
        <v>7</v>
      </c>
      <c r="E296">
        <v>22</v>
      </c>
    </row>
    <row r="297" spans="1:5" x14ac:dyDescent="0.25">
      <c r="A297" t="s">
        <v>5</v>
      </c>
      <c r="B297" t="s">
        <v>81</v>
      </c>
      <c r="C297">
        <v>2020</v>
      </c>
      <c r="D297">
        <v>7</v>
      </c>
      <c r="E297">
        <v>8</v>
      </c>
    </row>
    <row r="298" spans="1:5" x14ac:dyDescent="0.25">
      <c r="A298" t="s">
        <v>5</v>
      </c>
      <c r="B298" t="s">
        <v>82</v>
      </c>
      <c r="C298">
        <v>2020</v>
      </c>
      <c r="D298">
        <v>7</v>
      </c>
      <c r="E298">
        <v>13</v>
      </c>
    </row>
    <row r="299" spans="1:5" x14ac:dyDescent="0.25">
      <c r="A299" t="s">
        <v>5</v>
      </c>
      <c r="B299" t="s">
        <v>0</v>
      </c>
      <c r="C299">
        <v>2020</v>
      </c>
      <c r="D299">
        <v>7</v>
      </c>
      <c r="E299">
        <v>39</v>
      </c>
    </row>
    <row r="300" spans="1:5" x14ac:dyDescent="0.25">
      <c r="A300" t="s">
        <v>5</v>
      </c>
      <c r="B300" t="s">
        <v>83</v>
      </c>
      <c r="C300">
        <v>2020</v>
      </c>
      <c r="D300">
        <v>7</v>
      </c>
      <c r="E300">
        <v>7</v>
      </c>
    </row>
    <row r="301" spans="1:5" x14ac:dyDescent="0.25">
      <c r="A301" t="s">
        <v>5</v>
      </c>
      <c r="B301" t="s">
        <v>84</v>
      </c>
      <c r="C301">
        <v>2020</v>
      </c>
      <c r="D301">
        <v>7</v>
      </c>
      <c r="E301">
        <v>11</v>
      </c>
    </row>
    <row r="302" spans="1:5" x14ac:dyDescent="0.25">
      <c r="A302" t="s">
        <v>5</v>
      </c>
      <c r="B302" t="s">
        <v>4</v>
      </c>
      <c r="C302">
        <v>2020</v>
      </c>
      <c r="D302">
        <v>7</v>
      </c>
      <c r="E302">
        <v>34</v>
      </c>
    </row>
    <row r="303" spans="1:5" x14ac:dyDescent="0.25">
      <c r="A303" t="s">
        <v>5</v>
      </c>
      <c r="B303" t="s">
        <v>85</v>
      </c>
      <c r="C303">
        <v>2020</v>
      </c>
      <c r="D303">
        <v>7</v>
      </c>
      <c r="E303">
        <v>31</v>
      </c>
    </row>
    <row r="304" spans="1:5" x14ac:dyDescent="0.25">
      <c r="A304" t="s">
        <v>5</v>
      </c>
      <c r="B304" t="s">
        <v>86</v>
      </c>
      <c r="C304">
        <v>2020</v>
      </c>
      <c r="D304">
        <v>7</v>
      </c>
      <c r="E304">
        <v>17</v>
      </c>
    </row>
    <row r="305" spans="1:5" x14ac:dyDescent="0.25">
      <c r="A305" t="s">
        <v>5</v>
      </c>
      <c r="B305" t="s">
        <v>87</v>
      </c>
      <c r="C305">
        <v>2020</v>
      </c>
      <c r="D305">
        <v>7</v>
      </c>
      <c r="E305">
        <v>11</v>
      </c>
    </row>
    <row r="306" spans="1:5" x14ac:dyDescent="0.25">
      <c r="A306" t="s">
        <v>5</v>
      </c>
      <c r="B306" t="s">
        <v>88</v>
      </c>
      <c r="C306">
        <v>2020</v>
      </c>
      <c r="D306">
        <v>7</v>
      </c>
      <c r="E306">
        <v>34</v>
      </c>
    </row>
    <row r="307" spans="1:5" x14ac:dyDescent="0.25">
      <c r="A307" t="s">
        <v>5</v>
      </c>
      <c r="B307" t="s">
        <v>89</v>
      </c>
      <c r="C307">
        <v>2020</v>
      </c>
      <c r="D307">
        <v>7</v>
      </c>
      <c r="E307">
        <v>41</v>
      </c>
    </row>
    <row r="308" spans="1:5" x14ac:dyDescent="0.25">
      <c r="A308" t="s">
        <v>5</v>
      </c>
      <c r="B308" t="s">
        <v>90</v>
      </c>
      <c r="C308">
        <v>2020</v>
      </c>
      <c r="D308">
        <v>7</v>
      </c>
      <c r="E308">
        <v>11</v>
      </c>
    </row>
    <row r="309" spans="1:5" x14ac:dyDescent="0.25">
      <c r="A309" t="s">
        <v>5</v>
      </c>
      <c r="B309" t="s">
        <v>91</v>
      </c>
      <c r="C309">
        <v>2020</v>
      </c>
      <c r="D309">
        <v>7</v>
      </c>
      <c r="E309">
        <v>25</v>
      </c>
    </row>
    <row r="310" spans="1:5" x14ac:dyDescent="0.25">
      <c r="A310" t="s">
        <v>5</v>
      </c>
      <c r="B310" t="s">
        <v>13</v>
      </c>
      <c r="C310">
        <v>2020</v>
      </c>
      <c r="D310">
        <v>8</v>
      </c>
      <c r="E310">
        <v>8</v>
      </c>
    </row>
    <row r="311" spans="1:5" x14ac:dyDescent="0.25">
      <c r="A311" t="s">
        <v>5</v>
      </c>
      <c r="B311" t="s">
        <v>158</v>
      </c>
      <c r="C311">
        <v>2020</v>
      </c>
      <c r="D311">
        <v>8</v>
      </c>
      <c r="E311">
        <v>11</v>
      </c>
    </row>
    <row r="312" spans="1:5" x14ac:dyDescent="0.25">
      <c r="A312" t="s">
        <v>5</v>
      </c>
      <c r="B312" t="s">
        <v>15</v>
      </c>
      <c r="C312">
        <v>2020</v>
      </c>
      <c r="D312">
        <v>8</v>
      </c>
      <c r="E312">
        <v>0</v>
      </c>
    </row>
    <row r="313" spans="1:5" x14ac:dyDescent="0.25">
      <c r="A313" t="s">
        <v>5</v>
      </c>
      <c r="B313" t="s">
        <v>16</v>
      </c>
      <c r="C313">
        <v>2020</v>
      </c>
      <c r="D313">
        <v>8</v>
      </c>
      <c r="E313">
        <v>43</v>
      </c>
    </row>
    <row r="314" spans="1:5" x14ac:dyDescent="0.25">
      <c r="A314" t="s">
        <v>5</v>
      </c>
      <c r="B314" t="s">
        <v>17</v>
      </c>
      <c r="C314">
        <v>2020</v>
      </c>
      <c r="D314">
        <v>8</v>
      </c>
      <c r="E314">
        <v>0</v>
      </c>
    </row>
    <row r="315" spans="1:5" x14ac:dyDescent="0.25">
      <c r="A315" t="s">
        <v>5</v>
      </c>
      <c r="B315" t="s">
        <v>18</v>
      </c>
      <c r="C315">
        <v>2020</v>
      </c>
      <c r="D315">
        <v>8</v>
      </c>
      <c r="E315">
        <v>60</v>
      </c>
    </row>
    <row r="316" spans="1:5" x14ac:dyDescent="0.25">
      <c r="A316" t="s">
        <v>5</v>
      </c>
      <c r="B316" t="s">
        <v>9</v>
      </c>
      <c r="C316">
        <v>2020</v>
      </c>
      <c r="D316">
        <v>8</v>
      </c>
      <c r="E316">
        <v>30</v>
      </c>
    </row>
    <row r="317" spans="1:5" x14ac:dyDescent="0.25">
      <c r="A317" t="s">
        <v>5</v>
      </c>
      <c r="B317" t="s">
        <v>19</v>
      </c>
      <c r="C317">
        <v>2020</v>
      </c>
      <c r="D317">
        <v>8</v>
      </c>
      <c r="E317">
        <v>19</v>
      </c>
    </row>
    <row r="318" spans="1:5" x14ac:dyDescent="0.25">
      <c r="A318" t="s">
        <v>5</v>
      </c>
      <c r="B318" t="s">
        <v>20</v>
      </c>
      <c r="C318">
        <v>2020</v>
      </c>
      <c r="D318">
        <v>8</v>
      </c>
      <c r="E318">
        <v>11</v>
      </c>
    </row>
    <row r="319" spans="1:5" x14ac:dyDescent="0.25">
      <c r="A319" t="s">
        <v>5</v>
      </c>
      <c r="B319" t="s">
        <v>21</v>
      </c>
      <c r="C319">
        <v>2020</v>
      </c>
      <c r="D319">
        <v>8</v>
      </c>
      <c r="E319">
        <v>28</v>
      </c>
    </row>
    <row r="320" spans="1:5" x14ac:dyDescent="0.25">
      <c r="A320" t="s">
        <v>5</v>
      </c>
      <c r="B320" t="s">
        <v>22</v>
      </c>
      <c r="C320">
        <v>2020</v>
      </c>
      <c r="D320">
        <v>8</v>
      </c>
      <c r="E320">
        <v>15</v>
      </c>
    </row>
    <row r="321" spans="1:5" x14ac:dyDescent="0.25">
      <c r="A321" t="s">
        <v>5</v>
      </c>
      <c r="B321" t="s">
        <v>23</v>
      </c>
      <c r="C321">
        <v>2020</v>
      </c>
      <c r="D321">
        <v>8</v>
      </c>
      <c r="E321">
        <v>49</v>
      </c>
    </row>
    <row r="322" spans="1:5" x14ac:dyDescent="0.25">
      <c r="A322" t="s">
        <v>5</v>
      </c>
      <c r="B322" t="s">
        <v>1</v>
      </c>
      <c r="C322">
        <v>2020</v>
      </c>
      <c r="D322">
        <v>8</v>
      </c>
      <c r="E322">
        <v>74</v>
      </c>
    </row>
    <row r="323" spans="1:5" x14ac:dyDescent="0.25">
      <c r="A323" t="s">
        <v>5</v>
      </c>
      <c r="B323" t="s">
        <v>24</v>
      </c>
      <c r="C323">
        <v>2020</v>
      </c>
      <c r="D323">
        <v>8</v>
      </c>
      <c r="E323">
        <v>37</v>
      </c>
    </row>
    <row r="324" spans="1:5" x14ac:dyDescent="0.25">
      <c r="A324" t="s">
        <v>5</v>
      </c>
      <c r="B324" t="s">
        <v>67</v>
      </c>
      <c r="C324">
        <v>2020</v>
      </c>
      <c r="D324">
        <v>8</v>
      </c>
      <c r="E324">
        <v>22</v>
      </c>
    </row>
    <row r="325" spans="1:5" x14ac:dyDescent="0.25">
      <c r="A325" t="s">
        <v>5</v>
      </c>
      <c r="B325" t="s">
        <v>3</v>
      </c>
      <c r="C325">
        <v>2020</v>
      </c>
      <c r="D325">
        <v>8</v>
      </c>
      <c r="E325">
        <v>26</v>
      </c>
    </row>
    <row r="326" spans="1:5" x14ac:dyDescent="0.25">
      <c r="A326" t="s">
        <v>5</v>
      </c>
      <c r="B326" t="s">
        <v>68</v>
      </c>
      <c r="C326">
        <v>2020</v>
      </c>
      <c r="D326">
        <v>8</v>
      </c>
      <c r="E326">
        <v>18</v>
      </c>
    </row>
    <row r="327" spans="1:5" x14ac:dyDescent="0.25">
      <c r="A327" t="s">
        <v>5</v>
      </c>
      <c r="B327" t="s">
        <v>10</v>
      </c>
      <c r="C327">
        <v>2020</v>
      </c>
      <c r="D327">
        <v>8</v>
      </c>
      <c r="E327">
        <v>69</v>
      </c>
    </row>
    <row r="328" spans="1:5" x14ac:dyDescent="0.25">
      <c r="A328" t="s">
        <v>5</v>
      </c>
      <c r="B328" t="s">
        <v>69</v>
      </c>
      <c r="C328">
        <v>2020</v>
      </c>
      <c r="D328">
        <v>8</v>
      </c>
      <c r="E328">
        <v>57</v>
      </c>
    </row>
    <row r="329" spans="1:5" x14ac:dyDescent="0.25">
      <c r="A329" t="s">
        <v>5</v>
      </c>
      <c r="B329" t="s">
        <v>70</v>
      </c>
      <c r="C329">
        <v>2020</v>
      </c>
      <c r="D329">
        <v>8</v>
      </c>
      <c r="E329">
        <v>0</v>
      </c>
    </row>
    <row r="330" spans="1:5" x14ac:dyDescent="0.25">
      <c r="A330" t="s">
        <v>5</v>
      </c>
      <c r="B330" t="s">
        <v>71</v>
      </c>
      <c r="C330">
        <v>2020</v>
      </c>
      <c r="D330">
        <v>8</v>
      </c>
      <c r="E330">
        <v>17</v>
      </c>
    </row>
    <row r="331" spans="1:5" x14ac:dyDescent="0.25">
      <c r="A331" t="s">
        <v>5</v>
      </c>
      <c r="B331" t="s">
        <v>74</v>
      </c>
      <c r="C331">
        <v>2020</v>
      </c>
      <c r="D331">
        <v>8</v>
      </c>
      <c r="E331">
        <v>44</v>
      </c>
    </row>
    <row r="332" spans="1:5" x14ac:dyDescent="0.25">
      <c r="A332" t="s">
        <v>5</v>
      </c>
      <c r="B332" t="s">
        <v>75</v>
      </c>
      <c r="C332">
        <v>2020</v>
      </c>
      <c r="D332">
        <v>8</v>
      </c>
      <c r="E332">
        <v>59</v>
      </c>
    </row>
    <row r="333" spans="1:5" x14ac:dyDescent="0.25">
      <c r="A333" t="s">
        <v>5</v>
      </c>
      <c r="B333" t="s">
        <v>76</v>
      </c>
      <c r="C333">
        <v>2020</v>
      </c>
      <c r="D333">
        <v>8</v>
      </c>
      <c r="E333">
        <v>18</v>
      </c>
    </row>
    <row r="334" spans="1:5" x14ac:dyDescent="0.25">
      <c r="A334" t="s">
        <v>5</v>
      </c>
      <c r="B334" t="s">
        <v>77</v>
      </c>
      <c r="C334">
        <v>2020</v>
      </c>
      <c r="D334">
        <v>8</v>
      </c>
      <c r="E334">
        <v>0</v>
      </c>
    </row>
    <row r="335" spans="1:5" x14ac:dyDescent="0.25">
      <c r="A335" t="s">
        <v>5</v>
      </c>
      <c r="B335" t="s">
        <v>11</v>
      </c>
      <c r="C335">
        <v>2020</v>
      </c>
      <c r="D335">
        <v>8</v>
      </c>
      <c r="E335">
        <v>29</v>
      </c>
    </row>
    <row r="336" spans="1:5" x14ac:dyDescent="0.25">
      <c r="A336" t="s">
        <v>5</v>
      </c>
      <c r="B336" t="s">
        <v>78</v>
      </c>
      <c r="C336">
        <v>2020</v>
      </c>
      <c r="D336">
        <v>8</v>
      </c>
      <c r="E336">
        <v>3</v>
      </c>
    </row>
    <row r="337" spans="1:5" x14ac:dyDescent="0.25">
      <c r="A337" t="s">
        <v>5</v>
      </c>
      <c r="B337" t="s">
        <v>2</v>
      </c>
      <c r="C337">
        <v>2020</v>
      </c>
      <c r="D337">
        <v>8</v>
      </c>
      <c r="E337">
        <v>48</v>
      </c>
    </row>
    <row r="338" spans="1:5" x14ac:dyDescent="0.25">
      <c r="A338" t="s">
        <v>5</v>
      </c>
      <c r="B338" t="s">
        <v>12</v>
      </c>
      <c r="C338">
        <v>2020</v>
      </c>
      <c r="D338">
        <v>8</v>
      </c>
      <c r="E338">
        <v>9</v>
      </c>
    </row>
    <row r="339" spans="1:5" x14ac:dyDescent="0.25">
      <c r="A339" t="s">
        <v>5</v>
      </c>
      <c r="B339" t="s">
        <v>79</v>
      </c>
      <c r="C339">
        <v>2020</v>
      </c>
      <c r="D339">
        <v>8</v>
      </c>
      <c r="E339">
        <v>30</v>
      </c>
    </row>
    <row r="340" spans="1:5" x14ac:dyDescent="0.25">
      <c r="A340" t="s">
        <v>5</v>
      </c>
      <c r="B340" t="s">
        <v>80</v>
      </c>
      <c r="C340">
        <v>2020</v>
      </c>
      <c r="D340">
        <v>8</v>
      </c>
      <c r="E340">
        <v>50</v>
      </c>
    </row>
    <row r="341" spans="1:5" x14ac:dyDescent="0.25">
      <c r="A341" t="s">
        <v>5</v>
      </c>
      <c r="B341" t="s">
        <v>81</v>
      </c>
      <c r="C341">
        <v>2020</v>
      </c>
      <c r="D341">
        <v>8</v>
      </c>
      <c r="E341">
        <v>12</v>
      </c>
    </row>
    <row r="342" spans="1:5" x14ac:dyDescent="0.25">
      <c r="A342" t="s">
        <v>5</v>
      </c>
      <c r="B342" t="s">
        <v>82</v>
      </c>
      <c r="C342">
        <v>2020</v>
      </c>
      <c r="D342">
        <v>8</v>
      </c>
      <c r="E342">
        <v>10</v>
      </c>
    </row>
    <row r="343" spans="1:5" x14ac:dyDescent="0.25">
      <c r="A343" t="s">
        <v>5</v>
      </c>
      <c r="B343" t="s">
        <v>0</v>
      </c>
      <c r="C343">
        <v>2020</v>
      </c>
      <c r="D343">
        <v>8</v>
      </c>
      <c r="E343">
        <v>35</v>
      </c>
    </row>
    <row r="344" spans="1:5" x14ac:dyDescent="0.25">
      <c r="A344" t="s">
        <v>5</v>
      </c>
      <c r="B344" t="s">
        <v>83</v>
      </c>
      <c r="C344">
        <v>2020</v>
      </c>
      <c r="D344">
        <v>8</v>
      </c>
      <c r="E344">
        <v>14</v>
      </c>
    </row>
    <row r="345" spans="1:5" x14ac:dyDescent="0.25">
      <c r="A345" t="s">
        <v>5</v>
      </c>
      <c r="B345" t="s">
        <v>84</v>
      </c>
      <c r="C345">
        <v>2020</v>
      </c>
      <c r="D345">
        <v>8</v>
      </c>
      <c r="E345">
        <v>10</v>
      </c>
    </row>
    <row r="346" spans="1:5" x14ac:dyDescent="0.25">
      <c r="A346" t="s">
        <v>5</v>
      </c>
      <c r="B346" t="s">
        <v>4</v>
      </c>
      <c r="C346">
        <v>2020</v>
      </c>
      <c r="D346">
        <v>8</v>
      </c>
      <c r="E346">
        <v>51</v>
      </c>
    </row>
    <row r="347" spans="1:5" x14ac:dyDescent="0.25">
      <c r="A347" t="s">
        <v>5</v>
      </c>
      <c r="B347" t="s">
        <v>85</v>
      </c>
      <c r="C347">
        <v>2020</v>
      </c>
      <c r="D347">
        <v>8</v>
      </c>
      <c r="E347">
        <v>28</v>
      </c>
    </row>
    <row r="348" spans="1:5" x14ac:dyDescent="0.25">
      <c r="A348" t="s">
        <v>5</v>
      </c>
      <c r="B348" t="s">
        <v>86</v>
      </c>
      <c r="C348">
        <v>2020</v>
      </c>
      <c r="D348">
        <v>8</v>
      </c>
      <c r="E348">
        <v>32</v>
      </c>
    </row>
    <row r="349" spans="1:5" x14ac:dyDescent="0.25">
      <c r="A349" t="s">
        <v>5</v>
      </c>
      <c r="B349" t="s">
        <v>87</v>
      </c>
      <c r="C349">
        <v>2020</v>
      </c>
      <c r="D349">
        <v>8</v>
      </c>
      <c r="E349">
        <v>30</v>
      </c>
    </row>
    <row r="350" spans="1:5" x14ac:dyDescent="0.25">
      <c r="A350" t="s">
        <v>5</v>
      </c>
      <c r="B350" t="s">
        <v>88</v>
      </c>
      <c r="C350">
        <v>2020</v>
      </c>
      <c r="D350">
        <v>8</v>
      </c>
      <c r="E350">
        <v>26</v>
      </c>
    </row>
    <row r="351" spans="1:5" x14ac:dyDescent="0.25">
      <c r="A351" t="s">
        <v>5</v>
      </c>
      <c r="B351" t="s">
        <v>89</v>
      </c>
      <c r="C351">
        <v>2020</v>
      </c>
      <c r="D351">
        <v>8</v>
      </c>
      <c r="E351">
        <v>56</v>
      </c>
    </row>
    <row r="352" spans="1:5" x14ac:dyDescent="0.25">
      <c r="A352" t="s">
        <v>5</v>
      </c>
      <c r="B352" t="s">
        <v>90</v>
      </c>
      <c r="C352">
        <v>2020</v>
      </c>
      <c r="D352">
        <v>8</v>
      </c>
      <c r="E352">
        <v>11</v>
      </c>
    </row>
    <row r="353" spans="1:5" x14ac:dyDescent="0.25">
      <c r="A353" t="s">
        <v>5</v>
      </c>
      <c r="B353" t="s">
        <v>91</v>
      </c>
      <c r="C353">
        <v>2020</v>
      </c>
      <c r="D353">
        <v>8</v>
      </c>
      <c r="E353">
        <v>42</v>
      </c>
    </row>
    <row r="354" spans="1:5" x14ac:dyDescent="0.25">
      <c r="A354" t="s">
        <v>5</v>
      </c>
      <c r="B354" t="s">
        <v>13</v>
      </c>
      <c r="C354">
        <v>2020</v>
      </c>
      <c r="D354">
        <v>9</v>
      </c>
      <c r="E354">
        <v>0</v>
      </c>
    </row>
    <row r="355" spans="1:5" x14ac:dyDescent="0.25">
      <c r="A355" t="s">
        <v>5</v>
      </c>
      <c r="B355" t="s">
        <v>158</v>
      </c>
      <c r="C355">
        <v>2020</v>
      </c>
      <c r="D355">
        <v>9</v>
      </c>
      <c r="E355">
        <v>15</v>
      </c>
    </row>
    <row r="356" spans="1:5" x14ac:dyDescent="0.25">
      <c r="A356" t="s">
        <v>5</v>
      </c>
      <c r="B356" t="s">
        <v>15</v>
      </c>
      <c r="C356">
        <v>2020</v>
      </c>
      <c r="D356">
        <v>9</v>
      </c>
      <c r="E356">
        <v>0</v>
      </c>
    </row>
    <row r="357" spans="1:5" x14ac:dyDescent="0.25">
      <c r="A357" t="s">
        <v>5</v>
      </c>
      <c r="B357" t="s">
        <v>16</v>
      </c>
      <c r="C357">
        <v>2020</v>
      </c>
      <c r="D357">
        <v>9</v>
      </c>
      <c r="E357">
        <v>53</v>
      </c>
    </row>
    <row r="358" spans="1:5" x14ac:dyDescent="0.25">
      <c r="A358" t="s">
        <v>5</v>
      </c>
      <c r="B358" t="s">
        <v>17</v>
      </c>
      <c r="C358">
        <v>2020</v>
      </c>
      <c r="D358">
        <v>9</v>
      </c>
      <c r="E358">
        <v>0</v>
      </c>
    </row>
    <row r="359" spans="1:5" x14ac:dyDescent="0.25">
      <c r="A359" t="s">
        <v>5</v>
      </c>
      <c r="B359" t="s">
        <v>18</v>
      </c>
      <c r="C359">
        <v>2020</v>
      </c>
      <c r="D359">
        <v>9</v>
      </c>
      <c r="E359">
        <v>50</v>
      </c>
    </row>
    <row r="360" spans="1:5" x14ac:dyDescent="0.25">
      <c r="A360" t="s">
        <v>5</v>
      </c>
      <c r="B360" t="s">
        <v>9</v>
      </c>
      <c r="C360">
        <v>2020</v>
      </c>
      <c r="D360">
        <v>9</v>
      </c>
      <c r="E360">
        <v>22</v>
      </c>
    </row>
    <row r="361" spans="1:5" x14ac:dyDescent="0.25">
      <c r="A361" t="s">
        <v>5</v>
      </c>
      <c r="B361" t="s">
        <v>19</v>
      </c>
      <c r="C361">
        <v>2020</v>
      </c>
      <c r="D361">
        <v>9</v>
      </c>
      <c r="E361">
        <v>37</v>
      </c>
    </row>
    <row r="362" spans="1:5" x14ac:dyDescent="0.25">
      <c r="A362" t="s">
        <v>5</v>
      </c>
      <c r="B362" t="s">
        <v>20</v>
      </c>
      <c r="C362">
        <v>2020</v>
      </c>
      <c r="D362">
        <v>9</v>
      </c>
      <c r="E362">
        <v>8</v>
      </c>
    </row>
    <row r="363" spans="1:5" x14ac:dyDescent="0.25">
      <c r="A363" t="s">
        <v>5</v>
      </c>
      <c r="B363" t="s">
        <v>21</v>
      </c>
      <c r="C363">
        <v>2020</v>
      </c>
      <c r="D363">
        <v>9</v>
      </c>
      <c r="E363">
        <v>39</v>
      </c>
    </row>
    <row r="364" spans="1:5" x14ac:dyDescent="0.25">
      <c r="A364" t="s">
        <v>5</v>
      </c>
      <c r="B364" t="s">
        <v>22</v>
      </c>
      <c r="C364">
        <v>2020</v>
      </c>
      <c r="D364">
        <v>9</v>
      </c>
      <c r="E364">
        <v>6</v>
      </c>
    </row>
    <row r="365" spans="1:5" x14ac:dyDescent="0.25">
      <c r="A365" t="s">
        <v>5</v>
      </c>
      <c r="B365" t="s">
        <v>23</v>
      </c>
      <c r="C365">
        <v>2020</v>
      </c>
      <c r="D365">
        <v>9</v>
      </c>
      <c r="E365">
        <v>57</v>
      </c>
    </row>
    <row r="366" spans="1:5" x14ac:dyDescent="0.25">
      <c r="A366" t="s">
        <v>5</v>
      </c>
      <c r="B366" t="s">
        <v>1</v>
      </c>
      <c r="C366">
        <v>2020</v>
      </c>
      <c r="D366">
        <v>9</v>
      </c>
      <c r="E366">
        <v>67</v>
      </c>
    </row>
    <row r="367" spans="1:5" x14ac:dyDescent="0.25">
      <c r="A367" t="s">
        <v>5</v>
      </c>
      <c r="B367" t="s">
        <v>24</v>
      </c>
      <c r="C367">
        <v>2020</v>
      </c>
      <c r="D367">
        <v>9</v>
      </c>
      <c r="E367">
        <v>14</v>
      </c>
    </row>
    <row r="368" spans="1:5" x14ac:dyDescent="0.25">
      <c r="A368" t="s">
        <v>5</v>
      </c>
      <c r="B368" t="s">
        <v>67</v>
      </c>
      <c r="C368">
        <v>2020</v>
      </c>
      <c r="D368">
        <v>9</v>
      </c>
      <c r="E368">
        <v>22</v>
      </c>
    </row>
    <row r="369" spans="1:5" x14ac:dyDescent="0.25">
      <c r="A369" t="s">
        <v>5</v>
      </c>
      <c r="B369" t="s">
        <v>3</v>
      </c>
      <c r="C369">
        <v>2020</v>
      </c>
      <c r="D369">
        <v>9</v>
      </c>
      <c r="E369">
        <v>23</v>
      </c>
    </row>
    <row r="370" spans="1:5" x14ac:dyDescent="0.25">
      <c r="A370" t="s">
        <v>5</v>
      </c>
      <c r="B370" t="s">
        <v>68</v>
      </c>
      <c r="C370">
        <v>2020</v>
      </c>
      <c r="D370">
        <v>9</v>
      </c>
      <c r="E370">
        <v>16</v>
      </c>
    </row>
    <row r="371" spans="1:5" x14ac:dyDescent="0.25">
      <c r="A371" t="s">
        <v>5</v>
      </c>
      <c r="B371" t="s">
        <v>10</v>
      </c>
      <c r="C371">
        <v>2020</v>
      </c>
      <c r="D371">
        <v>9</v>
      </c>
      <c r="E371">
        <v>50</v>
      </c>
    </row>
    <row r="372" spans="1:5" x14ac:dyDescent="0.25">
      <c r="A372" t="s">
        <v>5</v>
      </c>
      <c r="B372" t="s">
        <v>69</v>
      </c>
      <c r="C372">
        <v>2020</v>
      </c>
      <c r="D372">
        <v>9</v>
      </c>
      <c r="E372">
        <v>38</v>
      </c>
    </row>
    <row r="373" spans="1:5" x14ac:dyDescent="0.25">
      <c r="A373" t="s">
        <v>5</v>
      </c>
      <c r="B373" t="s">
        <v>70</v>
      </c>
      <c r="C373">
        <v>2020</v>
      </c>
      <c r="D373">
        <v>9</v>
      </c>
      <c r="E373">
        <v>0</v>
      </c>
    </row>
    <row r="374" spans="1:5" x14ac:dyDescent="0.25">
      <c r="A374" t="s">
        <v>5</v>
      </c>
      <c r="B374" t="s">
        <v>71</v>
      </c>
      <c r="C374">
        <v>2020</v>
      </c>
      <c r="D374">
        <v>9</v>
      </c>
      <c r="E374">
        <v>25</v>
      </c>
    </row>
    <row r="375" spans="1:5" x14ac:dyDescent="0.25">
      <c r="A375" t="s">
        <v>5</v>
      </c>
      <c r="B375" t="s">
        <v>74</v>
      </c>
      <c r="C375">
        <v>2020</v>
      </c>
      <c r="D375">
        <v>9</v>
      </c>
      <c r="E375">
        <v>54</v>
      </c>
    </row>
    <row r="376" spans="1:5" x14ac:dyDescent="0.25">
      <c r="A376" t="s">
        <v>5</v>
      </c>
      <c r="B376" t="s">
        <v>75</v>
      </c>
      <c r="C376">
        <v>2020</v>
      </c>
      <c r="D376">
        <v>9</v>
      </c>
      <c r="E376">
        <v>68</v>
      </c>
    </row>
    <row r="377" spans="1:5" x14ac:dyDescent="0.25">
      <c r="A377" t="s">
        <v>5</v>
      </c>
      <c r="B377" t="s">
        <v>76</v>
      </c>
      <c r="C377">
        <v>2020</v>
      </c>
      <c r="D377">
        <v>9</v>
      </c>
      <c r="E377">
        <v>19</v>
      </c>
    </row>
    <row r="378" spans="1:5" x14ac:dyDescent="0.25">
      <c r="A378" t="s">
        <v>5</v>
      </c>
      <c r="B378" t="s">
        <v>77</v>
      </c>
      <c r="C378">
        <v>2020</v>
      </c>
      <c r="D378">
        <v>9</v>
      </c>
      <c r="E378">
        <v>2</v>
      </c>
    </row>
    <row r="379" spans="1:5" x14ac:dyDescent="0.25">
      <c r="A379" t="s">
        <v>5</v>
      </c>
      <c r="B379" t="s">
        <v>11</v>
      </c>
      <c r="C379">
        <v>2020</v>
      </c>
      <c r="D379">
        <v>9</v>
      </c>
      <c r="E379">
        <v>33</v>
      </c>
    </row>
    <row r="380" spans="1:5" x14ac:dyDescent="0.25">
      <c r="A380" t="s">
        <v>5</v>
      </c>
      <c r="B380" t="s">
        <v>78</v>
      </c>
      <c r="C380">
        <v>2020</v>
      </c>
      <c r="D380">
        <v>9</v>
      </c>
      <c r="E380">
        <v>9</v>
      </c>
    </row>
    <row r="381" spans="1:5" x14ac:dyDescent="0.25">
      <c r="A381" t="s">
        <v>5</v>
      </c>
      <c r="B381" t="s">
        <v>2</v>
      </c>
      <c r="C381">
        <v>2020</v>
      </c>
      <c r="D381">
        <v>9</v>
      </c>
      <c r="E381">
        <v>40</v>
      </c>
    </row>
    <row r="382" spans="1:5" x14ac:dyDescent="0.25">
      <c r="A382" t="s">
        <v>5</v>
      </c>
      <c r="B382" t="s">
        <v>12</v>
      </c>
      <c r="C382">
        <v>2020</v>
      </c>
      <c r="D382">
        <v>9</v>
      </c>
      <c r="E382">
        <v>14</v>
      </c>
    </row>
    <row r="383" spans="1:5" x14ac:dyDescent="0.25">
      <c r="A383" t="s">
        <v>5</v>
      </c>
      <c r="B383" t="s">
        <v>79</v>
      </c>
      <c r="C383">
        <v>2020</v>
      </c>
      <c r="D383">
        <v>9</v>
      </c>
      <c r="E383">
        <v>25</v>
      </c>
    </row>
    <row r="384" spans="1:5" x14ac:dyDescent="0.25">
      <c r="A384" t="s">
        <v>5</v>
      </c>
      <c r="B384" t="s">
        <v>80</v>
      </c>
      <c r="C384">
        <v>2020</v>
      </c>
      <c r="D384">
        <v>9</v>
      </c>
      <c r="E384">
        <v>22</v>
      </c>
    </row>
    <row r="385" spans="1:5" x14ac:dyDescent="0.25">
      <c r="A385" t="s">
        <v>5</v>
      </c>
      <c r="B385" t="s">
        <v>81</v>
      </c>
      <c r="C385">
        <v>2020</v>
      </c>
      <c r="D385">
        <v>9</v>
      </c>
      <c r="E385">
        <v>11</v>
      </c>
    </row>
    <row r="386" spans="1:5" x14ac:dyDescent="0.25">
      <c r="A386" t="s">
        <v>5</v>
      </c>
      <c r="B386" t="s">
        <v>82</v>
      </c>
      <c r="C386">
        <v>2020</v>
      </c>
      <c r="D386">
        <v>9</v>
      </c>
      <c r="E386">
        <v>7</v>
      </c>
    </row>
    <row r="387" spans="1:5" x14ac:dyDescent="0.25">
      <c r="A387" t="s">
        <v>5</v>
      </c>
      <c r="B387" t="s">
        <v>0</v>
      </c>
      <c r="C387">
        <v>2020</v>
      </c>
      <c r="D387">
        <v>9</v>
      </c>
      <c r="E387">
        <v>28</v>
      </c>
    </row>
    <row r="388" spans="1:5" x14ac:dyDescent="0.25">
      <c r="A388" t="s">
        <v>5</v>
      </c>
      <c r="B388" t="s">
        <v>83</v>
      </c>
      <c r="C388">
        <v>2020</v>
      </c>
      <c r="D388">
        <v>9</v>
      </c>
      <c r="E388">
        <v>15</v>
      </c>
    </row>
    <row r="389" spans="1:5" x14ac:dyDescent="0.25">
      <c r="A389" t="s">
        <v>5</v>
      </c>
      <c r="B389" t="s">
        <v>84</v>
      </c>
      <c r="C389">
        <v>2020</v>
      </c>
      <c r="D389">
        <v>9</v>
      </c>
      <c r="E389">
        <v>20</v>
      </c>
    </row>
    <row r="390" spans="1:5" x14ac:dyDescent="0.25">
      <c r="A390" t="s">
        <v>5</v>
      </c>
      <c r="B390" t="s">
        <v>4</v>
      </c>
      <c r="C390">
        <v>2020</v>
      </c>
      <c r="D390">
        <v>9</v>
      </c>
      <c r="E390">
        <v>68</v>
      </c>
    </row>
    <row r="391" spans="1:5" x14ac:dyDescent="0.25">
      <c r="A391" t="s">
        <v>5</v>
      </c>
      <c r="B391" t="s">
        <v>85</v>
      </c>
      <c r="C391">
        <v>2020</v>
      </c>
      <c r="D391">
        <v>9</v>
      </c>
      <c r="E391">
        <v>63</v>
      </c>
    </row>
    <row r="392" spans="1:5" x14ac:dyDescent="0.25">
      <c r="A392" t="s">
        <v>5</v>
      </c>
      <c r="B392" t="s">
        <v>86</v>
      </c>
      <c r="C392">
        <v>2020</v>
      </c>
      <c r="D392">
        <v>9</v>
      </c>
      <c r="E392">
        <v>38</v>
      </c>
    </row>
    <row r="393" spans="1:5" x14ac:dyDescent="0.25">
      <c r="A393" t="s">
        <v>5</v>
      </c>
      <c r="B393" t="s">
        <v>87</v>
      </c>
      <c r="C393">
        <v>2020</v>
      </c>
      <c r="D393">
        <v>9</v>
      </c>
      <c r="E393">
        <v>35</v>
      </c>
    </row>
    <row r="394" spans="1:5" x14ac:dyDescent="0.25">
      <c r="A394" t="s">
        <v>5</v>
      </c>
      <c r="B394" t="s">
        <v>88</v>
      </c>
      <c r="C394">
        <v>2020</v>
      </c>
      <c r="D394">
        <v>9</v>
      </c>
      <c r="E394">
        <v>44</v>
      </c>
    </row>
    <row r="395" spans="1:5" x14ac:dyDescent="0.25">
      <c r="A395" t="s">
        <v>5</v>
      </c>
      <c r="B395" t="s">
        <v>89</v>
      </c>
      <c r="C395">
        <v>2020</v>
      </c>
      <c r="D395">
        <v>9</v>
      </c>
      <c r="E395">
        <v>66</v>
      </c>
    </row>
    <row r="396" spans="1:5" x14ac:dyDescent="0.25">
      <c r="A396" t="s">
        <v>5</v>
      </c>
      <c r="B396" t="s">
        <v>90</v>
      </c>
      <c r="C396">
        <v>2020</v>
      </c>
      <c r="D396">
        <v>9</v>
      </c>
      <c r="E396">
        <v>11</v>
      </c>
    </row>
    <row r="397" spans="1:5" x14ac:dyDescent="0.25">
      <c r="A397" t="s">
        <v>5</v>
      </c>
      <c r="B397" t="s">
        <v>91</v>
      </c>
      <c r="C397">
        <v>2020</v>
      </c>
      <c r="D397">
        <v>9</v>
      </c>
      <c r="E397">
        <v>34</v>
      </c>
    </row>
    <row r="398" spans="1:5" x14ac:dyDescent="0.25">
      <c r="A398" t="s">
        <v>5</v>
      </c>
      <c r="B398" t="s">
        <v>13</v>
      </c>
      <c r="C398">
        <v>2020</v>
      </c>
      <c r="D398">
        <v>10</v>
      </c>
      <c r="E398">
        <v>0</v>
      </c>
    </row>
    <row r="399" spans="1:5" x14ac:dyDescent="0.25">
      <c r="A399" t="s">
        <v>5</v>
      </c>
      <c r="B399" t="s">
        <v>158</v>
      </c>
      <c r="C399">
        <v>2020</v>
      </c>
      <c r="D399">
        <v>10</v>
      </c>
      <c r="E399">
        <v>18</v>
      </c>
    </row>
    <row r="400" spans="1:5" x14ac:dyDescent="0.25">
      <c r="A400" t="s">
        <v>5</v>
      </c>
      <c r="B400" t="s">
        <v>15</v>
      </c>
      <c r="C400">
        <v>2020</v>
      </c>
      <c r="D400">
        <v>10</v>
      </c>
      <c r="E400">
        <v>0</v>
      </c>
    </row>
    <row r="401" spans="1:5" x14ac:dyDescent="0.25">
      <c r="A401" t="s">
        <v>5</v>
      </c>
      <c r="B401" t="s">
        <v>16</v>
      </c>
      <c r="C401">
        <v>2020</v>
      </c>
      <c r="D401">
        <v>10</v>
      </c>
      <c r="E401">
        <v>33</v>
      </c>
    </row>
    <row r="402" spans="1:5" x14ac:dyDescent="0.25">
      <c r="A402" t="s">
        <v>5</v>
      </c>
      <c r="B402" t="s">
        <v>17</v>
      </c>
      <c r="C402">
        <v>2020</v>
      </c>
      <c r="D402">
        <v>10</v>
      </c>
      <c r="E402">
        <v>0</v>
      </c>
    </row>
    <row r="403" spans="1:5" x14ac:dyDescent="0.25">
      <c r="A403" t="s">
        <v>5</v>
      </c>
      <c r="B403" t="s">
        <v>18</v>
      </c>
      <c r="C403">
        <v>2020</v>
      </c>
      <c r="D403">
        <v>10</v>
      </c>
      <c r="E403">
        <v>33</v>
      </c>
    </row>
    <row r="404" spans="1:5" x14ac:dyDescent="0.25">
      <c r="A404" t="s">
        <v>5</v>
      </c>
      <c r="B404" t="s">
        <v>9</v>
      </c>
      <c r="C404">
        <v>2020</v>
      </c>
      <c r="D404">
        <v>10</v>
      </c>
      <c r="E404">
        <v>32</v>
      </c>
    </row>
    <row r="405" spans="1:5" x14ac:dyDescent="0.25">
      <c r="A405" t="s">
        <v>5</v>
      </c>
      <c r="B405" t="s">
        <v>19</v>
      </c>
      <c r="C405">
        <v>2020</v>
      </c>
      <c r="D405">
        <v>10</v>
      </c>
      <c r="E405">
        <v>43</v>
      </c>
    </row>
    <row r="406" spans="1:5" x14ac:dyDescent="0.25">
      <c r="A406" t="s">
        <v>5</v>
      </c>
      <c r="B406" t="s">
        <v>20</v>
      </c>
      <c r="C406">
        <v>2020</v>
      </c>
      <c r="D406">
        <v>10</v>
      </c>
      <c r="E406">
        <v>14</v>
      </c>
    </row>
    <row r="407" spans="1:5" x14ac:dyDescent="0.25">
      <c r="A407" t="s">
        <v>5</v>
      </c>
      <c r="B407" t="s">
        <v>21</v>
      </c>
      <c r="C407">
        <v>2020</v>
      </c>
      <c r="D407">
        <v>10</v>
      </c>
      <c r="E407">
        <v>42</v>
      </c>
    </row>
    <row r="408" spans="1:5" x14ac:dyDescent="0.25">
      <c r="A408" t="s">
        <v>5</v>
      </c>
      <c r="B408" t="s">
        <v>22</v>
      </c>
      <c r="C408">
        <v>2020</v>
      </c>
      <c r="D408">
        <v>10</v>
      </c>
      <c r="E408">
        <v>0</v>
      </c>
    </row>
    <row r="409" spans="1:5" x14ac:dyDescent="0.25">
      <c r="A409" t="s">
        <v>5</v>
      </c>
      <c r="B409" t="s">
        <v>23</v>
      </c>
      <c r="C409">
        <v>2020</v>
      </c>
      <c r="D409">
        <v>10</v>
      </c>
      <c r="E409">
        <v>57</v>
      </c>
    </row>
    <row r="410" spans="1:5" x14ac:dyDescent="0.25">
      <c r="A410" t="s">
        <v>5</v>
      </c>
      <c r="B410" t="s">
        <v>1</v>
      </c>
      <c r="C410">
        <v>2020</v>
      </c>
      <c r="D410">
        <v>10</v>
      </c>
      <c r="E410">
        <v>75</v>
      </c>
    </row>
    <row r="411" spans="1:5" x14ac:dyDescent="0.25">
      <c r="A411" t="s">
        <v>5</v>
      </c>
      <c r="B411" t="s">
        <v>24</v>
      </c>
      <c r="C411">
        <v>2020</v>
      </c>
      <c r="D411">
        <v>10</v>
      </c>
      <c r="E411">
        <v>16</v>
      </c>
    </row>
    <row r="412" spans="1:5" x14ac:dyDescent="0.25">
      <c r="A412" t="s">
        <v>5</v>
      </c>
      <c r="B412" t="s">
        <v>67</v>
      </c>
      <c r="C412">
        <v>2020</v>
      </c>
      <c r="D412">
        <v>10</v>
      </c>
      <c r="E412">
        <v>16</v>
      </c>
    </row>
    <row r="413" spans="1:5" x14ac:dyDescent="0.25">
      <c r="A413" t="s">
        <v>5</v>
      </c>
      <c r="B413" t="s">
        <v>3</v>
      </c>
      <c r="C413">
        <v>2020</v>
      </c>
      <c r="D413">
        <v>10</v>
      </c>
      <c r="E413">
        <v>50</v>
      </c>
    </row>
    <row r="414" spans="1:5" x14ac:dyDescent="0.25">
      <c r="A414" t="s">
        <v>5</v>
      </c>
      <c r="B414" t="s">
        <v>68</v>
      </c>
      <c r="C414">
        <v>2020</v>
      </c>
      <c r="D414">
        <v>10</v>
      </c>
      <c r="E414">
        <v>9</v>
      </c>
    </row>
    <row r="415" spans="1:5" x14ac:dyDescent="0.25">
      <c r="A415" t="s">
        <v>5</v>
      </c>
      <c r="B415" t="s">
        <v>10</v>
      </c>
      <c r="C415">
        <v>2020</v>
      </c>
      <c r="D415">
        <v>10</v>
      </c>
      <c r="E415">
        <v>54</v>
      </c>
    </row>
    <row r="416" spans="1:5" x14ac:dyDescent="0.25">
      <c r="A416" t="s">
        <v>5</v>
      </c>
      <c r="B416" t="s">
        <v>69</v>
      </c>
      <c r="C416">
        <v>2020</v>
      </c>
      <c r="D416">
        <v>10</v>
      </c>
      <c r="E416">
        <v>46</v>
      </c>
    </row>
    <row r="417" spans="1:5" x14ac:dyDescent="0.25">
      <c r="A417" t="s">
        <v>5</v>
      </c>
      <c r="B417" t="s">
        <v>70</v>
      </c>
      <c r="C417">
        <v>2020</v>
      </c>
      <c r="D417">
        <v>10</v>
      </c>
      <c r="E417">
        <v>3</v>
      </c>
    </row>
    <row r="418" spans="1:5" x14ac:dyDescent="0.25">
      <c r="A418" t="s">
        <v>5</v>
      </c>
      <c r="B418" t="s">
        <v>71</v>
      </c>
      <c r="C418">
        <v>2020</v>
      </c>
      <c r="D418">
        <v>10</v>
      </c>
      <c r="E418">
        <v>30</v>
      </c>
    </row>
    <row r="419" spans="1:5" x14ac:dyDescent="0.25">
      <c r="A419" t="s">
        <v>5</v>
      </c>
      <c r="B419" t="s">
        <v>74</v>
      </c>
      <c r="C419">
        <v>2020</v>
      </c>
      <c r="D419">
        <v>10</v>
      </c>
      <c r="E419">
        <v>60</v>
      </c>
    </row>
    <row r="420" spans="1:5" x14ac:dyDescent="0.25">
      <c r="A420" t="s">
        <v>5</v>
      </c>
      <c r="B420" t="s">
        <v>75</v>
      </c>
      <c r="C420">
        <v>2020</v>
      </c>
      <c r="D420">
        <v>10</v>
      </c>
      <c r="E420">
        <v>64</v>
      </c>
    </row>
    <row r="421" spans="1:5" x14ac:dyDescent="0.25">
      <c r="A421" t="s">
        <v>5</v>
      </c>
      <c r="B421" t="s">
        <v>76</v>
      </c>
      <c r="C421">
        <v>2020</v>
      </c>
      <c r="D421">
        <v>10</v>
      </c>
      <c r="E421">
        <v>22</v>
      </c>
    </row>
    <row r="422" spans="1:5" x14ac:dyDescent="0.25">
      <c r="A422" t="s">
        <v>5</v>
      </c>
      <c r="B422" t="s">
        <v>77</v>
      </c>
      <c r="C422">
        <v>2020</v>
      </c>
      <c r="D422">
        <v>10</v>
      </c>
      <c r="E422">
        <v>0</v>
      </c>
    </row>
    <row r="423" spans="1:5" x14ac:dyDescent="0.25">
      <c r="A423" t="s">
        <v>5</v>
      </c>
      <c r="B423" t="s">
        <v>11</v>
      </c>
      <c r="C423">
        <v>2020</v>
      </c>
      <c r="D423">
        <v>10</v>
      </c>
      <c r="E423">
        <v>41</v>
      </c>
    </row>
    <row r="424" spans="1:5" x14ac:dyDescent="0.25">
      <c r="A424" t="s">
        <v>5</v>
      </c>
      <c r="B424" t="s">
        <v>78</v>
      </c>
      <c r="C424">
        <v>2020</v>
      </c>
      <c r="D424">
        <v>10</v>
      </c>
      <c r="E424">
        <v>6</v>
      </c>
    </row>
    <row r="425" spans="1:5" x14ac:dyDescent="0.25">
      <c r="A425" t="s">
        <v>5</v>
      </c>
      <c r="B425" t="s">
        <v>2</v>
      </c>
      <c r="C425">
        <v>2020</v>
      </c>
      <c r="D425">
        <v>10</v>
      </c>
      <c r="E425">
        <v>34</v>
      </c>
    </row>
    <row r="426" spans="1:5" x14ac:dyDescent="0.25">
      <c r="A426" t="s">
        <v>5</v>
      </c>
      <c r="B426" t="s">
        <v>12</v>
      </c>
      <c r="C426">
        <v>2020</v>
      </c>
      <c r="D426">
        <v>10</v>
      </c>
      <c r="E426">
        <v>21</v>
      </c>
    </row>
    <row r="427" spans="1:5" x14ac:dyDescent="0.25">
      <c r="A427" t="s">
        <v>5</v>
      </c>
      <c r="B427" t="s">
        <v>79</v>
      </c>
      <c r="C427">
        <v>2020</v>
      </c>
      <c r="D427">
        <v>10</v>
      </c>
      <c r="E427">
        <v>20</v>
      </c>
    </row>
    <row r="428" spans="1:5" x14ac:dyDescent="0.25">
      <c r="A428" t="s">
        <v>5</v>
      </c>
      <c r="B428" t="s">
        <v>80</v>
      </c>
      <c r="C428">
        <v>2020</v>
      </c>
      <c r="D428">
        <v>10</v>
      </c>
      <c r="E428">
        <v>19</v>
      </c>
    </row>
    <row r="429" spans="1:5" x14ac:dyDescent="0.25">
      <c r="A429" t="s">
        <v>5</v>
      </c>
      <c r="B429" t="s">
        <v>81</v>
      </c>
      <c r="C429">
        <v>2020</v>
      </c>
      <c r="D429">
        <v>10</v>
      </c>
      <c r="E429">
        <v>7</v>
      </c>
    </row>
    <row r="430" spans="1:5" x14ac:dyDescent="0.25">
      <c r="A430" t="s">
        <v>5</v>
      </c>
      <c r="B430" t="s">
        <v>82</v>
      </c>
      <c r="C430">
        <v>2020</v>
      </c>
      <c r="D430">
        <v>10</v>
      </c>
      <c r="E430">
        <v>15</v>
      </c>
    </row>
    <row r="431" spans="1:5" x14ac:dyDescent="0.25">
      <c r="A431" t="s">
        <v>5</v>
      </c>
      <c r="B431" t="s">
        <v>0</v>
      </c>
      <c r="C431">
        <v>2020</v>
      </c>
      <c r="D431">
        <v>10</v>
      </c>
      <c r="E431">
        <v>38</v>
      </c>
    </row>
    <row r="432" spans="1:5" x14ac:dyDescent="0.25">
      <c r="A432" t="s">
        <v>5</v>
      </c>
      <c r="B432" t="s">
        <v>83</v>
      </c>
      <c r="C432">
        <v>2020</v>
      </c>
      <c r="D432">
        <v>10</v>
      </c>
      <c r="E432">
        <v>12</v>
      </c>
    </row>
    <row r="433" spans="1:5" x14ac:dyDescent="0.25">
      <c r="A433" t="s">
        <v>5</v>
      </c>
      <c r="B433" t="s">
        <v>84</v>
      </c>
      <c r="C433">
        <v>2020</v>
      </c>
      <c r="D433">
        <v>10</v>
      </c>
      <c r="E433">
        <v>22</v>
      </c>
    </row>
    <row r="434" spans="1:5" x14ac:dyDescent="0.25">
      <c r="A434" t="s">
        <v>5</v>
      </c>
      <c r="B434" t="s">
        <v>4</v>
      </c>
      <c r="C434">
        <v>2020</v>
      </c>
      <c r="D434">
        <v>10</v>
      </c>
      <c r="E434">
        <v>65</v>
      </c>
    </row>
    <row r="435" spans="1:5" x14ac:dyDescent="0.25">
      <c r="A435" t="s">
        <v>5</v>
      </c>
      <c r="B435" t="s">
        <v>85</v>
      </c>
      <c r="C435">
        <v>2020</v>
      </c>
      <c r="D435">
        <v>10</v>
      </c>
      <c r="E435">
        <v>78</v>
      </c>
    </row>
    <row r="436" spans="1:5" x14ac:dyDescent="0.25">
      <c r="A436" t="s">
        <v>5</v>
      </c>
      <c r="B436" t="s">
        <v>86</v>
      </c>
      <c r="C436">
        <v>2020</v>
      </c>
      <c r="D436">
        <v>10</v>
      </c>
      <c r="E436">
        <v>41</v>
      </c>
    </row>
    <row r="437" spans="1:5" x14ac:dyDescent="0.25">
      <c r="A437" t="s">
        <v>5</v>
      </c>
      <c r="B437" t="s">
        <v>87</v>
      </c>
      <c r="C437">
        <v>2020</v>
      </c>
      <c r="D437">
        <v>10</v>
      </c>
      <c r="E437">
        <v>13</v>
      </c>
    </row>
    <row r="438" spans="1:5" x14ac:dyDescent="0.25">
      <c r="A438" t="s">
        <v>5</v>
      </c>
      <c r="B438" t="s">
        <v>88</v>
      </c>
      <c r="C438">
        <v>2020</v>
      </c>
      <c r="D438">
        <v>10</v>
      </c>
      <c r="E438">
        <v>44</v>
      </c>
    </row>
    <row r="439" spans="1:5" x14ac:dyDescent="0.25">
      <c r="A439" t="s">
        <v>5</v>
      </c>
      <c r="B439" t="s">
        <v>89</v>
      </c>
      <c r="C439">
        <v>2020</v>
      </c>
      <c r="D439">
        <v>10</v>
      </c>
      <c r="E439">
        <v>57</v>
      </c>
    </row>
    <row r="440" spans="1:5" x14ac:dyDescent="0.25">
      <c r="A440" t="s">
        <v>5</v>
      </c>
      <c r="B440" t="s">
        <v>90</v>
      </c>
      <c r="C440">
        <v>2020</v>
      </c>
      <c r="D440">
        <v>10</v>
      </c>
      <c r="E440">
        <v>10</v>
      </c>
    </row>
    <row r="441" spans="1:5" x14ac:dyDescent="0.25">
      <c r="A441" t="s">
        <v>5</v>
      </c>
      <c r="B441" t="s">
        <v>91</v>
      </c>
      <c r="C441">
        <v>2020</v>
      </c>
      <c r="D441">
        <v>10</v>
      </c>
      <c r="E441">
        <v>29</v>
      </c>
    </row>
    <row r="442" spans="1:5" x14ac:dyDescent="0.25">
      <c r="A442" t="s">
        <v>5</v>
      </c>
      <c r="B442" t="s">
        <v>13</v>
      </c>
      <c r="C442">
        <v>2020</v>
      </c>
      <c r="D442">
        <v>11</v>
      </c>
      <c r="E442">
        <v>0</v>
      </c>
    </row>
    <row r="443" spans="1:5" x14ac:dyDescent="0.25">
      <c r="A443" t="s">
        <v>5</v>
      </c>
      <c r="B443" t="s">
        <v>158</v>
      </c>
      <c r="C443">
        <v>2020</v>
      </c>
      <c r="D443">
        <v>11</v>
      </c>
      <c r="E443">
        <v>20</v>
      </c>
    </row>
    <row r="444" spans="1:5" x14ac:dyDescent="0.25">
      <c r="A444" t="s">
        <v>5</v>
      </c>
      <c r="B444" t="s">
        <v>15</v>
      </c>
      <c r="C444">
        <v>2020</v>
      </c>
      <c r="D444">
        <v>11</v>
      </c>
      <c r="E444">
        <v>6</v>
      </c>
    </row>
    <row r="445" spans="1:5" x14ac:dyDescent="0.25">
      <c r="A445" t="s">
        <v>5</v>
      </c>
      <c r="B445" t="s">
        <v>16</v>
      </c>
      <c r="C445">
        <v>2020</v>
      </c>
      <c r="D445">
        <v>11</v>
      </c>
      <c r="E445">
        <v>49</v>
      </c>
    </row>
    <row r="446" spans="1:5" x14ac:dyDescent="0.25">
      <c r="A446" t="s">
        <v>5</v>
      </c>
      <c r="B446" t="s">
        <v>17</v>
      </c>
      <c r="C446">
        <v>2020</v>
      </c>
      <c r="D446">
        <v>11</v>
      </c>
      <c r="E446">
        <v>0</v>
      </c>
    </row>
    <row r="447" spans="1:5" x14ac:dyDescent="0.25">
      <c r="A447" t="s">
        <v>5</v>
      </c>
      <c r="B447" t="s">
        <v>18</v>
      </c>
      <c r="C447">
        <v>2020</v>
      </c>
      <c r="D447">
        <v>11</v>
      </c>
      <c r="E447">
        <v>27</v>
      </c>
    </row>
    <row r="448" spans="1:5" x14ac:dyDescent="0.25">
      <c r="A448" t="s">
        <v>5</v>
      </c>
      <c r="B448" t="s">
        <v>9</v>
      </c>
      <c r="C448">
        <v>2020</v>
      </c>
      <c r="D448">
        <v>11</v>
      </c>
      <c r="E448">
        <v>39</v>
      </c>
    </row>
    <row r="449" spans="1:5" x14ac:dyDescent="0.25">
      <c r="A449" t="s">
        <v>5</v>
      </c>
      <c r="B449" t="s">
        <v>19</v>
      </c>
      <c r="C449">
        <v>2020</v>
      </c>
      <c r="D449">
        <v>11</v>
      </c>
      <c r="E449">
        <v>34</v>
      </c>
    </row>
    <row r="450" spans="1:5" x14ac:dyDescent="0.25">
      <c r="A450" t="s">
        <v>5</v>
      </c>
      <c r="B450" t="s">
        <v>20</v>
      </c>
      <c r="C450">
        <v>2020</v>
      </c>
      <c r="D450">
        <v>11</v>
      </c>
      <c r="E450">
        <v>16</v>
      </c>
    </row>
    <row r="451" spans="1:5" x14ac:dyDescent="0.25">
      <c r="A451" t="s">
        <v>5</v>
      </c>
      <c r="B451" t="s">
        <v>21</v>
      </c>
      <c r="C451">
        <v>2020</v>
      </c>
      <c r="D451">
        <v>11</v>
      </c>
      <c r="E451">
        <v>35</v>
      </c>
    </row>
    <row r="452" spans="1:5" x14ac:dyDescent="0.25">
      <c r="A452" t="s">
        <v>5</v>
      </c>
      <c r="B452" t="s">
        <v>22</v>
      </c>
      <c r="C452">
        <v>2020</v>
      </c>
      <c r="D452">
        <v>11</v>
      </c>
      <c r="E452">
        <v>0</v>
      </c>
    </row>
    <row r="453" spans="1:5" x14ac:dyDescent="0.25">
      <c r="A453" t="s">
        <v>5</v>
      </c>
      <c r="B453" t="s">
        <v>23</v>
      </c>
      <c r="C453">
        <v>2020</v>
      </c>
      <c r="D453">
        <v>11</v>
      </c>
      <c r="E453">
        <v>57</v>
      </c>
    </row>
    <row r="454" spans="1:5" x14ac:dyDescent="0.25">
      <c r="A454" t="s">
        <v>5</v>
      </c>
      <c r="B454" t="s">
        <v>1</v>
      </c>
      <c r="C454">
        <v>2020</v>
      </c>
      <c r="D454">
        <v>11</v>
      </c>
      <c r="E454">
        <v>82</v>
      </c>
    </row>
    <row r="455" spans="1:5" x14ac:dyDescent="0.25">
      <c r="A455" t="s">
        <v>5</v>
      </c>
      <c r="B455" t="s">
        <v>24</v>
      </c>
      <c r="C455">
        <v>2020</v>
      </c>
      <c r="D455">
        <v>11</v>
      </c>
      <c r="E455">
        <v>30</v>
      </c>
    </row>
    <row r="456" spans="1:5" x14ac:dyDescent="0.25">
      <c r="A456" t="s">
        <v>5</v>
      </c>
      <c r="B456" t="s">
        <v>67</v>
      </c>
      <c r="C456">
        <v>2020</v>
      </c>
      <c r="D456">
        <v>11</v>
      </c>
      <c r="E456">
        <v>16</v>
      </c>
    </row>
    <row r="457" spans="1:5" x14ac:dyDescent="0.25">
      <c r="A457" t="s">
        <v>5</v>
      </c>
      <c r="B457" t="s">
        <v>3</v>
      </c>
      <c r="C457">
        <v>2020</v>
      </c>
      <c r="D457">
        <v>11</v>
      </c>
      <c r="E457">
        <v>25</v>
      </c>
    </row>
    <row r="458" spans="1:5" x14ac:dyDescent="0.25">
      <c r="A458" t="s">
        <v>5</v>
      </c>
      <c r="B458" t="s">
        <v>68</v>
      </c>
      <c r="C458">
        <v>2020</v>
      </c>
      <c r="D458">
        <v>11</v>
      </c>
      <c r="E458">
        <v>5</v>
      </c>
    </row>
    <row r="459" spans="1:5" x14ac:dyDescent="0.25">
      <c r="A459" t="s">
        <v>5</v>
      </c>
      <c r="B459" t="s">
        <v>10</v>
      </c>
      <c r="C459">
        <v>2020</v>
      </c>
      <c r="D459">
        <v>11</v>
      </c>
      <c r="E459">
        <v>68</v>
      </c>
    </row>
    <row r="460" spans="1:5" x14ac:dyDescent="0.25">
      <c r="A460" t="s">
        <v>5</v>
      </c>
      <c r="B460" t="s">
        <v>69</v>
      </c>
      <c r="C460">
        <v>2020</v>
      </c>
      <c r="D460">
        <v>11</v>
      </c>
      <c r="E460">
        <v>77</v>
      </c>
    </row>
    <row r="461" spans="1:5" x14ac:dyDescent="0.25">
      <c r="A461" t="s">
        <v>5</v>
      </c>
      <c r="B461" t="s">
        <v>70</v>
      </c>
      <c r="C461">
        <v>2020</v>
      </c>
      <c r="D461">
        <v>11</v>
      </c>
      <c r="E461">
        <v>0</v>
      </c>
    </row>
    <row r="462" spans="1:5" x14ac:dyDescent="0.25">
      <c r="A462" t="s">
        <v>5</v>
      </c>
      <c r="B462" t="s">
        <v>71</v>
      </c>
      <c r="C462">
        <v>2020</v>
      </c>
      <c r="D462">
        <v>11</v>
      </c>
      <c r="E462">
        <v>13</v>
      </c>
    </row>
    <row r="463" spans="1:5" x14ac:dyDescent="0.25">
      <c r="A463" t="s">
        <v>5</v>
      </c>
      <c r="B463" t="s">
        <v>74</v>
      </c>
      <c r="C463">
        <v>2020</v>
      </c>
      <c r="D463">
        <v>11</v>
      </c>
      <c r="E463">
        <v>51</v>
      </c>
    </row>
    <row r="464" spans="1:5" x14ac:dyDescent="0.25">
      <c r="A464" t="s">
        <v>5</v>
      </c>
      <c r="B464" t="s">
        <v>75</v>
      </c>
      <c r="C464">
        <v>2020</v>
      </c>
      <c r="D464">
        <v>11</v>
      </c>
      <c r="E464">
        <v>62</v>
      </c>
    </row>
    <row r="465" spans="1:5" x14ac:dyDescent="0.25">
      <c r="A465" t="s">
        <v>5</v>
      </c>
      <c r="B465" t="s">
        <v>76</v>
      </c>
      <c r="C465">
        <v>2020</v>
      </c>
      <c r="D465">
        <v>11</v>
      </c>
      <c r="E465">
        <v>22</v>
      </c>
    </row>
    <row r="466" spans="1:5" x14ac:dyDescent="0.25">
      <c r="A466" t="s">
        <v>5</v>
      </c>
      <c r="B466" t="s">
        <v>77</v>
      </c>
      <c r="C466">
        <v>2020</v>
      </c>
      <c r="D466">
        <v>11</v>
      </c>
      <c r="E466">
        <v>0</v>
      </c>
    </row>
    <row r="467" spans="1:5" x14ac:dyDescent="0.25">
      <c r="A467" t="s">
        <v>5</v>
      </c>
      <c r="B467" t="s">
        <v>11</v>
      </c>
      <c r="C467">
        <v>2020</v>
      </c>
      <c r="D467">
        <v>11</v>
      </c>
      <c r="E467">
        <v>49</v>
      </c>
    </row>
    <row r="468" spans="1:5" x14ac:dyDescent="0.25">
      <c r="A468" t="s">
        <v>5</v>
      </c>
      <c r="B468" t="s">
        <v>78</v>
      </c>
      <c r="C468">
        <v>2020</v>
      </c>
      <c r="D468">
        <v>11</v>
      </c>
      <c r="E468">
        <v>8</v>
      </c>
    </row>
    <row r="469" spans="1:5" x14ac:dyDescent="0.25">
      <c r="A469" t="s">
        <v>5</v>
      </c>
      <c r="B469" t="s">
        <v>2</v>
      </c>
      <c r="C469">
        <v>2020</v>
      </c>
      <c r="D469">
        <v>11</v>
      </c>
      <c r="E469">
        <v>25</v>
      </c>
    </row>
    <row r="470" spans="1:5" x14ac:dyDescent="0.25">
      <c r="A470" t="s">
        <v>5</v>
      </c>
      <c r="B470" t="s">
        <v>12</v>
      </c>
      <c r="C470">
        <v>2020</v>
      </c>
      <c r="D470">
        <v>11</v>
      </c>
      <c r="E470">
        <v>7</v>
      </c>
    </row>
    <row r="471" spans="1:5" x14ac:dyDescent="0.25">
      <c r="A471" t="s">
        <v>5</v>
      </c>
      <c r="B471" t="s">
        <v>79</v>
      </c>
      <c r="C471">
        <v>2020</v>
      </c>
      <c r="D471">
        <v>11</v>
      </c>
      <c r="E471">
        <v>19</v>
      </c>
    </row>
    <row r="472" spans="1:5" x14ac:dyDescent="0.25">
      <c r="A472" t="s">
        <v>5</v>
      </c>
      <c r="B472" t="s">
        <v>80</v>
      </c>
      <c r="C472">
        <v>2020</v>
      </c>
      <c r="D472">
        <v>11</v>
      </c>
      <c r="E472">
        <v>13</v>
      </c>
    </row>
    <row r="473" spans="1:5" x14ac:dyDescent="0.25">
      <c r="A473" t="s">
        <v>5</v>
      </c>
      <c r="B473" t="s">
        <v>81</v>
      </c>
      <c r="C473">
        <v>2020</v>
      </c>
      <c r="D473">
        <v>11</v>
      </c>
      <c r="E473">
        <v>10</v>
      </c>
    </row>
    <row r="474" spans="1:5" x14ac:dyDescent="0.25">
      <c r="A474" t="s">
        <v>5</v>
      </c>
      <c r="B474" t="s">
        <v>82</v>
      </c>
      <c r="C474">
        <v>2020</v>
      </c>
      <c r="D474">
        <v>11</v>
      </c>
      <c r="E474">
        <v>15</v>
      </c>
    </row>
    <row r="475" spans="1:5" x14ac:dyDescent="0.25">
      <c r="A475" t="s">
        <v>5</v>
      </c>
      <c r="B475" t="s">
        <v>0</v>
      </c>
      <c r="C475">
        <v>2020</v>
      </c>
      <c r="D475">
        <v>11</v>
      </c>
      <c r="E475">
        <v>49</v>
      </c>
    </row>
    <row r="476" spans="1:5" x14ac:dyDescent="0.25">
      <c r="A476" t="s">
        <v>5</v>
      </c>
      <c r="B476" t="s">
        <v>83</v>
      </c>
      <c r="C476">
        <v>2020</v>
      </c>
      <c r="D476">
        <v>11</v>
      </c>
      <c r="E476">
        <v>14</v>
      </c>
    </row>
    <row r="477" spans="1:5" x14ac:dyDescent="0.25">
      <c r="A477" t="s">
        <v>5</v>
      </c>
      <c r="B477" t="s">
        <v>84</v>
      </c>
      <c r="C477">
        <v>2020</v>
      </c>
      <c r="D477">
        <v>11</v>
      </c>
      <c r="E477">
        <v>10</v>
      </c>
    </row>
    <row r="478" spans="1:5" x14ac:dyDescent="0.25">
      <c r="A478" t="s">
        <v>5</v>
      </c>
      <c r="B478" t="s">
        <v>4</v>
      </c>
      <c r="C478">
        <v>2020</v>
      </c>
      <c r="D478">
        <v>11</v>
      </c>
      <c r="E478">
        <v>63</v>
      </c>
    </row>
    <row r="479" spans="1:5" x14ac:dyDescent="0.25">
      <c r="A479" t="s">
        <v>5</v>
      </c>
      <c r="B479" t="s">
        <v>85</v>
      </c>
      <c r="C479">
        <v>2020</v>
      </c>
      <c r="D479">
        <v>11</v>
      </c>
      <c r="E479">
        <v>76</v>
      </c>
    </row>
    <row r="480" spans="1:5" x14ac:dyDescent="0.25">
      <c r="A480" t="s">
        <v>5</v>
      </c>
      <c r="B480" t="s">
        <v>86</v>
      </c>
      <c r="C480">
        <v>2020</v>
      </c>
      <c r="D480">
        <v>11</v>
      </c>
      <c r="E480">
        <v>32</v>
      </c>
    </row>
    <row r="481" spans="1:5" x14ac:dyDescent="0.25">
      <c r="A481" t="s">
        <v>5</v>
      </c>
      <c r="B481" t="s">
        <v>87</v>
      </c>
      <c r="C481">
        <v>2020</v>
      </c>
      <c r="D481">
        <v>11</v>
      </c>
      <c r="E481">
        <v>27</v>
      </c>
    </row>
    <row r="482" spans="1:5" x14ac:dyDescent="0.25">
      <c r="A482" t="s">
        <v>5</v>
      </c>
      <c r="B482" t="s">
        <v>88</v>
      </c>
      <c r="C482">
        <v>2020</v>
      </c>
      <c r="D482">
        <v>11</v>
      </c>
      <c r="E482">
        <v>35</v>
      </c>
    </row>
    <row r="483" spans="1:5" x14ac:dyDescent="0.25">
      <c r="A483" t="s">
        <v>5</v>
      </c>
      <c r="B483" t="s">
        <v>89</v>
      </c>
      <c r="C483">
        <v>2020</v>
      </c>
      <c r="D483">
        <v>11</v>
      </c>
      <c r="E483">
        <v>51</v>
      </c>
    </row>
    <row r="484" spans="1:5" x14ac:dyDescent="0.25">
      <c r="A484" t="s">
        <v>5</v>
      </c>
      <c r="B484" t="s">
        <v>90</v>
      </c>
      <c r="C484">
        <v>2020</v>
      </c>
      <c r="D484">
        <v>11</v>
      </c>
      <c r="E484">
        <v>14</v>
      </c>
    </row>
    <row r="485" spans="1:5" x14ac:dyDescent="0.25">
      <c r="A485" t="s">
        <v>5</v>
      </c>
      <c r="B485" t="s">
        <v>91</v>
      </c>
      <c r="C485">
        <v>2020</v>
      </c>
      <c r="D485">
        <v>11</v>
      </c>
      <c r="E485">
        <v>39</v>
      </c>
    </row>
    <row r="486" spans="1:5" x14ac:dyDescent="0.25">
      <c r="A486" t="s">
        <v>5</v>
      </c>
      <c r="B486" t="s">
        <v>13</v>
      </c>
      <c r="C486">
        <v>2020</v>
      </c>
      <c r="D486">
        <v>12</v>
      </c>
      <c r="E486">
        <v>0</v>
      </c>
    </row>
    <row r="487" spans="1:5" x14ac:dyDescent="0.25">
      <c r="A487" t="s">
        <v>5</v>
      </c>
      <c r="B487" t="s">
        <v>158</v>
      </c>
      <c r="C487">
        <v>2020</v>
      </c>
      <c r="D487">
        <v>12</v>
      </c>
      <c r="E487">
        <v>12</v>
      </c>
    </row>
    <row r="488" spans="1:5" x14ac:dyDescent="0.25">
      <c r="A488" t="s">
        <v>5</v>
      </c>
      <c r="B488" t="s">
        <v>15</v>
      </c>
      <c r="C488">
        <v>2020</v>
      </c>
      <c r="D488">
        <v>12</v>
      </c>
      <c r="E488">
        <v>2</v>
      </c>
    </row>
    <row r="489" spans="1:5" x14ac:dyDescent="0.25">
      <c r="A489" t="s">
        <v>5</v>
      </c>
      <c r="B489" t="s">
        <v>16</v>
      </c>
      <c r="C489">
        <v>2020</v>
      </c>
      <c r="D489">
        <v>12</v>
      </c>
      <c r="E489">
        <v>39</v>
      </c>
    </row>
    <row r="490" spans="1:5" x14ac:dyDescent="0.25">
      <c r="A490" t="s">
        <v>5</v>
      </c>
      <c r="B490" t="s">
        <v>17</v>
      </c>
      <c r="C490">
        <v>2020</v>
      </c>
      <c r="D490">
        <v>12</v>
      </c>
      <c r="E490">
        <v>0</v>
      </c>
    </row>
    <row r="491" spans="1:5" x14ac:dyDescent="0.25">
      <c r="A491" t="s">
        <v>5</v>
      </c>
      <c r="B491" t="s">
        <v>18</v>
      </c>
      <c r="C491">
        <v>2020</v>
      </c>
      <c r="D491">
        <v>12</v>
      </c>
      <c r="E491">
        <v>25</v>
      </c>
    </row>
    <row r="492" spans="1:5" x14ac:dyDescent="0.25">
      <c r="A492" t="s">
        <v>5</v>
      </c>
      <c r="B492" t="s">
        <v>9</v>
      </c>
      <c r="C492">
        <v>2020</v>
      </c>
      <c r="D492">
        <v>12</v>
      </c>
      <c r="E492">
        <v>34</v>
      </c>
    </row>
    <row r="493" spans="1:5" x14ac:dyDescent="0.25">
      <c r="A493" t="s">
        <v>5</v>
      </c>
      <c r="B493" t="s">
        <v>19</v>
      </c>
      <c r="C493">
        <v>2020</v>
      </c>
      <c r="D493">
        <v>12</v>
      </c>
      <c r="E493">
        <v>17</v>
      </c>
    </row>
    <row r="494" spans="1:5" x14ac:dyDescent="0.25">
      <c r="A494" t="s">
        <v>5</v>
      </c>
      <c r="B494" t="s">
        <v>20</v>
      </c>
      <c r="C494">
        <v>2020</v>
      </c>
      <c r="D494">
        <v>12</v>
      </c>
      <c r="E494">
        <v>10</v>
      </c>
    </row>
    <row r="495" spans="1:5" x14ac:dyDescent="0.25">
      <c r="A495" t="s">
        <v>5</v>
      </c>
      <c r="B495" t="s">
        <v>21</v>
      </c>
      <c r="C495">
        <v>2020</v>
      </c>
      <c r="D495">
        <v>12</v>
      </c>
      <c r="E495">
        <v>27</v>
      </c>
    </row>
    <row r="496" spans="1:5" x14ac:dyDescent="0.25">
      <c r="A496" t="s">
        <v>5</v>
      </c>
      <c r="B496" t="s">
        <v>22</v>
      </c>
      <c r="C496">
        <v>2020</v>
      </c>
      <c r="D496">
        <v>12</v>
      </c>
      <c r="E496">
        <v>3</v>
      </c>
    </row>
    <row r="497" spans="1:5" x14ac:dyDescent="0.25">
      <c r="A497" t="s">
        <v>5</v>
      </c>
      <c r="B497" t="s">
        <v>23</v>
      </c>
      <c r="C497">
        <v>2020</v>
      </c>
      <c r="D497">
        <v>12</v>
      </c>
      <c r="E497">
        <v>40</v>
      </c>
    </row>
    <row r="498" spans="1:5" x14ac:dyDescent="0.25">
      <c r="A498" t="s">
        <v>5</v>
      </c>
      <c r="B498" t="s">
        <v>1</v>
      </c>
      <c r="C498">
        <v>2020</v>
      </c>
      <c r="D498">
        <v>12</v>
      </c>
      <c r="E498">
        <v>66</v>
      </c>
    </row>
    <row r="499" spans="1:5" x14ac:dyDescent="0.25">
      <c r="A499" t="s">
        <v>5</v>
      </c>
      <c r="B499" t="s">
        <v>24</v>
      </c>
      <c r="C499">
        <v>2020</v>
      </c>
      <c r="D499">
        <v>12</v>
      </c>
      <c r="E499">
        <v>31</v>
      </c>
    </row>
    <row r="500" spans="1:5" x14ac:dyDescent="0.25">
      <c r="A500" t="s">
        <v>5</v>
      </c>
      <c r="B500" t="s">
        <v>67</v>
      </c>
      <c r="C500">
        <v>2020</v>
      </c>
      <c r="D500">
        <v>12</v>
      </c>
      <c r="E500">
        <v>17</v>
      </c>
    </row>
    <row r="501" spans="1:5" x14ac:dyDescent="0.25">
      <c r="A501" t="s">
        <v>5</v>
      </c>
      <c r="B501" t="s">
        <v>3</v>
      </c>
      <c r="C501">
        <v>2020</v>
      </c>
      <c r="D501">
        <v>12</v>
      </c>
      <c r="E501">
        <v>20</v>
      </c>
    </row>
    <row r="502" spans="1:5" x14ac:dyDescent="0.25">
      <c r="A502" t="s">
        <v>5</v>
      </c>
      <c r="B502" t="s">
        <v>68</v>
      </c>
      <c r="C502">
        <v>2020</v>
      </c>
      <c r="D502">
        <v>12</v>
      </c>
      <c r="E502">
        <v>13</v>
      </c>
    </row>
    <row r="503" spans="1:5" x14ac:dyDescent="0.25">
      <c r="A503" t="s">
        <v>5</v>
      </c>
      <c r="B503" t="s">
        <v>10</v>
      </c>
      <c r="C503">
        <v>2020</v>
      </c>
      <c r="D503">
        <v>12</v>
      </c>
      <c r="E503">
        <v>58</v>
      </c>
    </row>
    <row r="504" spans="1:5" x14ac:dyDescent="0.25">
      <c r="A504" t="s">
        <v>5</v>
      </c>
      <c r="B504" t="s">
        <v>69</v>
      </c>
      <c r="C504">
        <v>2020</v>
      </c>
      <c r="D504">
        <v>12</v>
      </c>
      <c r="E504">
        <v>62</v>
      </c>
    </row>
    <row r="505" spans="1:5" x14ac:dyDescent="0.25">
      <c r="A505" t="s">
        <v>5</v>
      </c>
      <c r="B505" t="s">
        <v>70</v>
      </c>
      <c r="C505">
        <v>2020</v>
      </c>
      <c r="D505">
        <v>12</v>
      </c>
      <c r="E505">
        <v>0</v>
      </c>
    </row>
    <row r="506" spans="1:5" x14ac:dyDescent="0.25">
      <c r="A506" t="s">
        <v>5</v>
      </c>
      <c r="B506" t="s">
        <v>71</v>
      </c>
      <c r="C506">
        <v>2020</v>
      </c>
      <c r="D506">
        <v>12</v>
      </c>
      <c r="E506">
        <v>10</v>
      </c>
    </row>
    <row r="507" spans="1:5" x14ac:dyDescent="0.25">
      <c r="A507" t="s">
        <v>5</v>
      </c>
      <c r="B507" t="s">
        <v>74</v>
      </c>
      <c r="C507">
        <v>2020</v>
      </c>
      <c r="D507">
        <v>12</v>
      </c>
      <c r="E507">
        <v>41</v>
      </c>
    </row>
    <row r="508" spans="1:5" x14ac:dyDescent="0.25">
      <c r="A508" t="s">
        <v>5</v>
      </c>
      <c r="B508" t="s">
        <v>75</v>
      </c>
      <c r="C508">
        <v>2020</v>
      </c>
      <c r="D508">
        <v>12</v>
      </c>
      <c r="E508">
        <v>45</v>
      </c>
    </row>
    <row r="509" spans="1:5" x14ac:dyDescent="0.25">
      <c r="A509" t="s">
        <v>5</v>
      </c>
      <c r="B509" t="s">
        <v>76</v>
      </c>
      <c r="C509">
        <v>2020</v>
      </c>
      <c r="D509">
        <v>12</v>
      </c>
      <c r="E509">
        <v>22</v>
      </c>
    </row>
    <row r="510" spans="1:5" x14ac:dyDescent="0.25">
      <c r="A510" t="s">
        <v>5</v>
      </c>
      <c r="B510" t="s">
        <v>77</v>
      </c>
      <c r="C510">
        <v>2020</v>
      </c>
      <c r="D510">
        <v>12</v>
      </c>
      <c r="E510">
        <v>0</v>
      </c>
    </row>
    <row r="511" spans="1:5" x14ac:dyDescent="0.25">
      <c r="A511" t="s">
        <v>5</v>
      </c>
      <c r="B511" t="s">
        <v>11</v>
      </c>
      <c r="C511">
        <v>2020</v>
      </c>
      <c r="D511">
        <v>12</v>
      </c>
      <c r="E511">
        <v>39</v>
      </c>
    </row>
    <row r="512" spans="1:5" x14ac:dyDescent="0.25">
      <c r="A512" t="s">
        <v>5</v>
      </c>
      <c r="B512" t="s">
        <v>78</v>
      </c>
      <c r="C512">
        <v>2020</v>
      </c>
      <c r="D512">
        <v>12</v>
      </c>
      <c r="E512">
        <v>6</v>
      </c>
    </row>
    <row r="513" spans="1:5" x14ac:dyDescent="0.25">
      <c r="A513" t="s">
        <v>5</v>
      </c>
      <c r="B513" t="s">
        <v>2</v>
      </c>
      <c r="C513">
        <v>2020</v>
      </c>
      <c r="D513">
        <v>12</v>
      </c>
      <c r="E513">
        <v>24</v>
      </c>
    </row>
    <row r="514" spans="1:5" x14ac:dyDescent="0.25">
      <c r="A514" t="s">
        <v>5</v>
      </c>
      <c r="B514" t="s">
        <v>12</v>
      </c>
      <c r="C514">
        <v>2020</v>
      </c>
      <c r="D514">
        <v>12</v>
      </c>
      <c r="E514">
        <v>6</v>
      </c>
    </row>
    <row r="515" spans="1:5" x14ac:dyDescent="0.25">
      <c r="A515" t="s">
        <v>5</v>
      </c>
      <c r="B515" t="s">
        <v>79</v>
      </c>
      <c r="C515">
        <v>2020</v>
      </c>
      <c r="D515">
        <v>12</v>
      </c>
      <c r="E515">
        <v>22</v>
      </c>
    </row>
    <row r="516" spans="1:5" x14ac:dyDescent="0.25">
      <c r="A516" t="s">
        <v>5</v>
      </c>
      <c r="B516" t="s">
        <v>80</v>
      </c>
      <c r="C516">
        <v>2020</v>
      </c>
      <c r="D516">
        <v>12</v>
      </c>
      <c r="E516">
        <v>14</v>
      </c>
    </row>
    <row r="517" spans="1:5" x14ac:dyDescent="0.25">
      <c r="A517" t="s">
        <v>5</v>
      </c>
      <c r="B517" t="s">
        <v>81</v>
      </c>
      <c r="C517">
        <v>2020</v>
      </c>
      <c r="D517">
        <v>12</v>
      </c>
      <c r="E517">
        <v>3</v>
      </c>
    </row>
    <row r="518" spans="1:5" x14ac:dyDescent="0.25">
      <c r="A518" t="s">
        <v>5</v>
      </c>
      <c r="B518" t="s">
        <v>82</v>
      </c>
      <c r="C518">
        <v>2020</v>
      </c>
      <c r="D518">
        <v>12</v>
      </c>
      <c r="E518">
        <v>4</v>
      </c>
    </row>
    <row r="519" spans="1:5" x14ac:dyDescent="0.25">
      <c r="A519" t="s">
        <v>5</v>
      </c>
      <c r="B519" t="s">
        <v>0</v>
      </c>
      <c r="C519">
        <v>2020</v>
      </c>
      <c r="D519">
        <v>12</v>
      </c>
      <c r="E519">
        <v>38</v>
      </c>
    </row>
    <row r="520" spans="1:5" x14ac:dyDescent="0.25">
      <c r="A520" t="s">
        <v>5</v>
      </c>
      <c r="B520" t="s">
        <v>83</v>
      </c>
      <c r="C520">
        <v>2020</v>
      </c>
      <c r="D520">
        <v>12</v>
      </c>
      <c r="E520">
        <v>15</v>
      </c>
    </row>
    <row r="521" spans="1:5" x14ac:dyDescent="0.25">
      <c r="A521" t="s">
        <v>5</v>
      </c>
      <c r="B521" t="s">
        <v>84</v>
      </c>
      <c r="C521">
        <v>2020</v>
      </c>
      <c r="D521">
        <v>12</v>
      </c>
      <c r="E521">
        <v>7</v>
      </c>
    </row>
    <row r="522" spans="1:5" x14ac:dyDescent="0.25">
      <c r="A522" t="s">
        <v>5</v>
      </c>
      <c r="B522" t="s">
        <v>4</v>
      </c>
      <c r="C522">
        <v>2020</v>
      </c>
      <c r="D522">
        <v>12</v>
      </c>
      <c r="E522">
        <v>40</v>
      </c>
    </row>
    <row r="523" spans="1:5" x14ac:dyDescent="0.25">
      <c r="A523" t="s">
        <v>5</v>
      </c>
      <c r="B523" t="s">
        <v>85</v>
      </c>
      <c r="C523">
        <v>2020</v>
      </c>
      <c r="D523">
        <v>12</v>
      </c>
      <c r="E523">
        <v>50</v>
      </c>
    </row>
    <row r="524" spans="1:5" x14ac:dyDescent="0.25">
      <c r="A524" t="s">
        <v>5</v>
      </c>
      <c r="B524" t="s">
        <v>86</v>
      </c>
      <c r="C524">
        <v>2020</v>
      </c>
      <c r="D524">
        <v>12</v>
      </c>
      <c r="E524">
        <v>24</v>
      </c>
    </row>
    <row r="525" spans="1:5" x14ac:dyDescent="0.25">
      <c r="A525" t="s">
        <v>5</v>
      </c>
      <c r="B525" t="s">
        <v>87</v>
      </c>
      <c r="C525">
        <v>2020</v>
      </c>
      <c r="D525">
        <v>12</v>
      </c>
      <c r="E525">
        <v>33</v>
      </c>
    </row>
    <row r="526" spans="1:5" x14ac:dyDescent="0.25">
      <c r="A526" t="s">
        <v>5</v>
      </c>
      <c r="B526" t="s">
        <v>88</v>
      </c>
      <c r="C526">
        <v>2020</v>
      </c>
      <c r="D526">
        <v>12</v>
      </c>
      <c r="E526">
        <v>29</v>
      </c>
    </row>
    <row r="527" spans="1:5" x14ac:dyDescent="0.25">
      <c r="A527" t="s">
        <v>5</v>
      </c>
      <c r="B527" t="s">
        <v>89</v>
      </c>
      <c r="C527">
        <v>2020</v>
      </c>
      <c r="D527">
        <v>12</v>
      </c>
      <c r="E527">
        <v>38</v>
      </c>
    </row>
    <row r="528" spans="1:5" x14ac:dyDescent="0.25">
      <c r="A528" t="s">
        <v>5</v>
      </c>
      <c r="B528" t="s">
        <v>90</v>
      </c>
      <c r="C528">
        <v>2020</v>
      </c>
      <c r="D528">
        <v>12</v>
      </c>
      <c r="E528">
        <v>18</v>
      </c>
    </row>
    <row r="529" spans="1:5" x14ac:dyDescent="0.25">
      <c r="A529" t="s">
        <v>5</v>
      </c>
      <c r="B529" t="s">
        <v>91</v>
      </c>
      <c r="C529">
        <v>2020</v>
      </c>
      <c r="D529">
        <v>12</v>
      </c>
      <c r="E529">
        <v>17</v>
      </c>
    </row>
    <row r="530" spans="1:5" x14ac:dyDescent="0.25">
      <c r="A530" t="s">
        <v>13</v>
      </c>
      <c r="B530" t="s">
        <v>5</v>
      </c>
      <c r="C530">
        <v>2020</v>
      </c>
      <c r="D530">
        <v>1</v>
      </c>
      <c r="E530">
        <v>0</v>
      </c>
    </row>
    <row r="531" spans="1:5" x14ac:dyDescent="0.25">
      <c r="A531" t="s">
        <v>158</v>
      </c>
      <c r="B531" t="s">
        <v>5</v>
      </c>
      <c r="C531">
        <v>2020</v>
      </c>
      <c r="D531">
        <v>1</v>
      </c>
      <c r="E531">
        <v>24</v>
      </c>
    </row>
    <row r="532" spans="1:5" x14ac:dyDescent="0.25">
      <c r="A532" t="s">
        <v>15</v>
      </c>
      <c r="B532" t="s">
        <v>5</v>
      </c>
      <c r="C532">
        <v>2020</v>
      </c>
      <c r="D532">
        <v>1</v>
      </c>
      <c r="E532">
        <v>0</v>
      </c>
    </row>
    <row r="533" spans="1:5" x14ac:dyDescent="0.25">
      <c r="A533" t="s">
        <v>16</v>
      </c>
      <c r="B533" t="s">
        <v>5</v>
      </c>
      <c r="C533">
        <v>2020</v>
      </c>
      <c r="D533">
        <v>1</v>
      </c>
      <c r="E533">
        <v>28</v>
      </c>
    </row>
    <row r="534" spans="1:5" x14ac:dyDescent="0.25">
      <c r="A534" t="s">
        <v>17</v>
      </c>
      <c r="B534" t="s">
        <v>5</v>
      </c>
      <c r="C534">
        <v>2020</v>
      </c>
      <c r="D534">
        <v>1</v>
      </c>
      <c r="E534">
        <v>0</v>
      </c>
    </row>
    <row r="535" spans="1:5" x14ac:dyDescent="0.25">
      <c r="A535" t="s">
        <v>18</v>
      </c>
      <c r="B535" t="s">
        <v>5</v>
      </c>
      <c r="C535">
        <v>2020</v>
      </c>
      <c r="D535">
        <v>1</v>
      </c>
      <c r="E535">
        <v>13</v>
      </c>
    </row>
    <row r="536" spans="1:5" x14ac:dyDescent="0.25">
      <c r="A536" t="s">
        <v>9</v>
      </c>
      <c r="B536" t="s">
        <v>5</v>
      </c>
      <c r="C536">
        <v>2020</v>
      </c>
      <c r="D536">
        <v>1</v>
      </c>
      <c r="E536">
        <v>35</v>
      </c>
    </row>
    <row r="537" spans="1:5" x14ac:dyDescent="0.25">
      <c r="A537" t="s">
        <v>19</v>
      </c>
      <c r="B537" t="s">
        <v>5</v>
      </c>
      <c r="C537">
        <v>2020</v>
      </c>
      <c r="D537">
        <v>1</v>
      </c>
      <c r="E537">
        <v>21</v>
      </c>
    </row>
    <row r="538" spans="1:5" x14ac:dyDescent="0.25">
      <c r="A538" t="s">
        <v>20</v>
      </c>
      <c r="B538" t="s">
        <v>5</v>
      </c>
      <c r="C538">
        <v>2020</v>
      </c>
      <c r="D538">
        <v>1</v>
      </c>
      <c r="E538">
        <v>51</v>
      </c>
    </row>
    <row r="539" spans="1:5" x14ac:dyDescent="0.25">
      <c r="A539" t="s">
        <v>21</v>
      </c>
      <c r="B539" t="s">
        <v>5</v>
      </c>
      <c r="C539">
        <v>2020</v>
      </c>
      <c r="D539">
        <v>1</v>
      </c>
      <c r="E539">
        <v>7</v>
      </c>
    </row>
    <row r="540" spans="1:5" x14ac:dyDescent="0.25">
      <c r="A540" t="s">
        <v>22</v>
      </c>
      <c r="B540" t="s">
        <v>5</v>
      </c>
      <c r="C540">
        <v>2020</v>
      </c>
      <c r="D540">
        <v>1</v>
      </c>
      <c r="E540">
        <v>0</v>
      </c>
    </row>
    <row r="541" spans="1:5" x14ac:dyDescent="0.25">
      <c r="A541" t="s">
        <v>23</v>
      </c>
      <c r="B541" t="s">
        <v>5</v>
      </c>
      <c r="C541">
        <v>2020</v>
      </c>
      <c r="D541">
        <v>1</v>
      </c>
      <c r="E541">
        <v>39</v>
      </c>
    </row>
    <row r="542" spans="1:5" x14ac:dyDescent="0.25">
      <c r="A542" t="s">
        <v>1</v>
      </c>
      <c r="B542" t="s">
        <v>5</v>
      </c>
      <c r="C542">
        <v>2020</v>
      </c>
      <c r="D542">
        <v>1</v>
      </c>
      <c r="E542">
        <v>34</v>
      </c>
    </row>
    <row r="543" spans="1:5" x14ac:dyDescent="0.25">
      <c r="A543" t="s">
        <v>24</v>
      </c>
      <c r="B543" t="s">
        <v>5</v>
      </c>
      <c r="C543">
        <v>2020</v>
      </c>
      <c r="D543">
        <v>1</v>
      </c>
      <c r="E543">
        <v>13</v>
      </c>
    </row>
    <row r="544" spans="1:5" x14ac:dyDescent="0.25">
      <c r="A544" t="s">
        <v>67</v>
      </c>
      <c r="B544" t="s">
        <v>5</v>
      </c>
      <c r="C544">
        <v>2020</v>
      </c>
      <c r="D544">
        <v>1</v>
      </c>
      <c r="E544">
        <v>8</v>
      </c>
    </row>
    <row r="545" spans="1:5" x14ac:dyDescent="0.25">
      <c r="A545" t="s">
        <v>3</v>
      </c>
      <c r="B545" t="s">
        <v>5</v>
      </c>
      <c r="C545">
        <v>2020</v>
      </c>
      <c r="D545">
        <v>1</v>
      </c>
      <c r="E545">
        <v>35</v>
      </c>
    </row>
    <row r="546" spans="1:5" x14ac:dyDescent="0.25">
      <c r="A546" t="s">
        <v>68</v>
      </c>
      <c r="B546" t="s">
        <v>5</v>
      </c>
      <c r="C546">
        <v>2020</v>
      </c>
      <c r="D546">
        <v>1</v>
      </c>
      <c r="E546">
        <v>31</v>
      </c>
    </row>
    <row r="547" spans="1:5" x14ac:dyDescent="0.25">
      <c r="A547" t="s">
        <v>10</v>
      </c>
      <c r="B547" t="s">
        <v>5</v>
      </c>
      <c r="C547">
        <v>2020</v>
      </c>
      <c r="D547">
        <v>1</v>
      </c>
      <c r="E547">
        <v>19</v>
      </c>
    </row>
    <row r="548" spans="1:5" x14ac:dyDescent="0.25">
      <c r="A548" t="s">
        <v>69</v>
      </c>
      <c r="B548" t="s">
        <v>5</v>
      </c>
      <c r="C548">
        <v>2020</v>
      </c>
      <c r="D548">
        <v>1</v>
      </c>
      <c r="E548">
        <v>20</v>
      </c>
    </row>
    <row r="549" spans="1:5" x14ac:dyDescent="0.25">
      <c r="A549" t="s">
        <v>70</v>
      </c>
      <c r="B549" t="s">
        <v>5</v>
      </c>
      <c r="C549">
        <v>2020</v>
      </c>
      <c r="D549">
        <v>1</v>
      </c>
      <c r="E549">
        <v>4</v>
      </c>
    </row>
    <row r="550" spans="1:5" x14ac:dyDescent="0.25">
      <c r="A550" t="s">
        <v>71</v>
      </c>
      <c r="B550" t="s">
        <v>5</v>
      </c>
      <c r="C550">
        <v>2020</v>
      </c>
      <c r="D550">
        <v>1</v>
      </c>
      <c r="E550">
        <v>50</v>
      </c>
    </row>
    <row r="551" spans="1:5" x14ac:dyDescent="0.25">
      <c r="A551" t="s">
        <v>74</v>
      </c>
      <c r="B551" t="s">
        <v>5</v>
      </c>
      <c r="C551">
        <v>2020</v>
      </c>
      <c r="D551">
        <v>1</v>
      </c>
      <c r="E551">
        <v>5</v>
      </c>
    </row>
    <row r="552" spans="1:5" x14ac:dyDescent="0.25">
      <c r="A552" t="s">
        <v>75</v>
      </c>
      <c r="B552" t="s">
        <v>5</v>
      </c>
      <c r="C552">
        <v>2020</v>
      </c>
      <c r="D552">
        <v>1</v>
      </c>
      <c r="E552">
        <v>5</v>
      </c>
    </row>
    <row r="553" spans="1:5" x14ac:dyDescent="0.25">
      <c r="A553" t="s">
        <v>76</v>
      </c>
      <c r="B553" t="s">
        <v>5</v>
      </c>
      <c r="C553">
        <v>2020</v>
      </c>
      <c r="D553">
        <v>1</v>
      </c>
      <c r="E553">
        <v>6</v>
      </c>
    </row>
    <row r="554" spans="1:5" x14ac:dyDescent="0.25">
      <c r="A554" t="s">
        <v>11</v>
      </c>
      <c r="B554" t="s">
        <v>5</v>
      </c>
      <c r="C554">
        <v>2020</v>
      </c>
      <c r="D554">
        <v>1</v>
      </c>
      <c r="E554">
        <v>39</v>
      </c>
    </row>
    <row r="555" spans="1:5" x14ac:dyDescent="0.25">
      <c r="A555" t="s">
        <v>78</v>
      </c>
      <c r="B555" t="s">
        <v>5</v>
      </c>
      <c r="C555">
        <v>2020</v>
      </c>
      <c r="D555">
        <v>1</v>
      </c>
      <c r="E555">
        <v>13</v>
      </c>
    </row>
    <row r="556" spans="1:5" x14ac:dyDescent="0.25">
      <c r="A556" t="s">
        <v>2</v>
      </c>
      <c r="B556" t="s">
        <v>5</v>
      </c>
      <c r="C556">
        <v>2020</v>
      </c>
      <c r="D556">
        <v>1</v>
      </c>
      <c r="E556">
        <v>45</v>
      </c>
    </row>
    <row r="557" spans="1:5" x14ac:dyDescent="0.25">
      <c r="A557" t="s">
        <v>12</v>
      </c>
      <c r="B557" t="s">
        <v>5</v>
      </c>
      <c r="C557">
        <v>2020</v>
      </c>
      <c r="D557">
        <v>1</v>
      </c>
      <c r="E557">
        <v>48</v>
      </c>
    </row>
    <row r="558" spans="1:5" x14ac:dyDescent="0.25">
      <c r="A558" t="s">
        <v>79</v>
      </c>
      <c r="B558" t="s">
        <v>5</v>
      </c>
      <c r="C558">
        <v>2020</v>
      </c>
      <c r="D558">
        <v>1</v>
      </c>
      <c r="E558">
        <v>33</v>
      </c>
    </row>
    <row r="559" spans="1:5" x14ac:dyDescent="0.25">
      <c r="A559" t="s">
        <v>80</v>
      </c>
      <c r="B559" t="s">
        <v>5</v>
      </c>
      <c r="C559">
        <v>2020</v>
      </c>
      <c r="D559">
        <v>1</v>
      </c>
      <c r="E559">
        <v>13</v>
      </c>
    </row>
    <row r="560" spans="1:5" x14ac:dyDescent="0.25">
      <c r="A560" t="s">
        <v>81</v>
      </c>
      <c r="B560" t="s">
        <v>5</v>
      </c>
      <c r="C560">
        <v>2020</v>
      </c>
      <c r="D560">
        <v>1</v>
      </c>
      <c r="E560">
        <v>0</v>
      </c>
    </row>
    <row r="561" spans="1:5" x14ac:dyDescent="0.25">
      <c r="A561" t="s">
        <v>82</v>
      </c>
      <c r="B561" t="s">
        <v>5</v>
      </c>
      <c r="C561">
        <v>2020</v>
      </c>
      <c r="D561">
        <v>1</v>
      </c>
      <c r="E561">
        <v>0</v>
      </c>
    </row>
    <row r="562" spans="1:5" x14ac:dyDescent="0.25">
      <c r="A562" t="s">
        <v>0</v>
      </c>
      <c r="B562" t="s">
        <v>5</v>
      </c>
      <c r="C562">
        <v>2020</v>
      </c>
      <c r="D562">
        <v>1</v>
      </c>
      <c r="E562">
        <v>44</v>
      </c>
    </row>
    <row r="563" spans="1:5" x14ac:dyDescent="0.25">
      <c r="A563" t="s">
        <v>83</v>
      </c>
      <c r="B563" t="s">
        <v>5</v>
      </c>
      <c r="C563">
        <v>2020</v>
      </c>
      <c r="D563">
        <v>1</v>
      </c>
      <c r="E563">
        <v>16</v>
      </c>
    </row>
    <row r="564" spans="1:5" x14ac:dyDescent="0.25">
      <c r="A564" t="s">
        <v>84</v>
      </c>
      <c r="B564" t="s">
        <v>5</v>
      </c>
      <c r="C564">
        <v>2020</v>
      </c>
      <c r="D564">
        <v>1</v>
      </c>
      <c r="E564">
        <v>23</v>
      </c>
    </row>
    <row r="565" spans="1:5" x14ac:dyDescent="0.25">
      <c r="A565" t="s">
        <v>4</v>
      </c>
      <c r="B565" t="s">
        <v>5</v>
      </c>
      <c r="C565">
        <v>2020</v>
      </c>
      <c r="D565">
        <v>1</v>
      </c>
      <c r="E565">
        <v>16</v>
      </c>
    </row>
    <row r="566" spans="1:5" x14ac:dyDescent="0.25">
      <c r="A566" t="s">
        <v>85</v>
      </c>
      <c r="B566" t="s">
        <v>5</v>
      </c>
      <c r="C566">
        <v>2020</v>
      </c>
      <c r="D566">
        <v>1</v>
      </c>
      <c r="E566">
        <v>9</v>
      </c>
    </row>
    <row r="567" spans="1:5" x14ac:dyDescent="0.25">
      <c r="A567" t="s">
        <v>86</v>
      </c>
      <c r="B567" t="s">
        <v>5</v>
      </c>
      <c r="C567">
        <v>2020</v>
      </c>
      <c r="D567">
        <v>1</v>
      </c>
      <c r="E567">
        <v>55</v>
      </c>
    </row>
    <row r="568" spans="1:5" x14ac:dyDescent="0.25">
      <c r="A568" t="s">
        <v>87</v>
      </c>
      <c r="B568" t="s">
        <v>5</v>
      </c>
      <c r="C568">
        <v>2020</v>
      </c>
      <c r="D568">
        <v>1</v>
      </c>
      <c r="E568">
        <v>47</v>
      </c>
    </row>
    <row r="569" spans="1:5" x14ac:dyDescent="0.25">
      <c r="A569" t="s">
        <v>88</v>
      </c>
      <c r="B569" t="s">
        <v>5</v>
      </c>
      <c r="C569">
        <v>2020</v>
      </c>
      <c r="D569">
        <v>1</v>
      </c>
      <c r="E569">
        <v>27</v>
      </c>
    </row>
    <row r="570" spans="1:5" x14ac:dyDescent="0.25">
      <c r="A570" t="s">
        <v>89</v>
      </c>
      <c r="B570" t="s">
        <v>5</v>
      </c>
      <c r="C570">
        <v>2020</v>
      </c>
      <c r="D570">
        <v>1</v>
      </c>
      <c r="E570">
        <v>38</v>
      </c>
    </row>
    <row r="571" spans="1:5" x14ac:dyDescent="0.25">
      <c r="A571" t="s">
        <v>90</v>
      </c>
      <c r="B571" t="s">
        <v>5</v>
      </c>
      <c r="C571">
        <v>2020</v>
      </c>
      <c r="D571">
        <v>1</v>
      </c>
      <c r="E571">
        <v>26</v>
      </c>
    </row>
    <row r="572" spans="1:5" x14ac:dyDescent="0.25">
      <c r="A572" t="s">
        <v>91</v>
      </c>
      <c r="B572" t="s">
        <v>5</v>
      </c>
      <c r="C572">
        <v>2020</v>
      </c>
      <c r="D572">
        <v>1</v>
      </c>
      <c r="E572">
        <v>35</v>
      </c>
    </row>
    <row r="573" spans="1:5" x14ac:dyDescent="0.25">
      <c r="A573" t="s">
        <v>13</v>
      </c>
      <c r="B573" t="s">
        <v>5</v>
      </c>
      <c r="C573">
        <v>2020</v>
      </c>
      <c r="D573">
        <v>2</v>
      </c>
      <c r="E573">
        <v>0</v>
      </c>
    </row>
    <row r="574" spans="1:5" x14ac:dyDescent="0.25">
      <c r="A574" t="s">
        <v>158</v>
      </c>
      <c r="B574" t="s">
        <v>5</v>
      </c>
      <c r="C574">
        <v>2020</v>
      </c>
      <c r="D574">
        <v>2</v>
      </c>
      <c r="E574">
        <v>16</v>
      </c>
    </row>
    <row r="575" spans="1:5" x14ac:dyDescent="0.25">
      <c r="A575" t="s">
        <v>15</v>
      </c>
      <c r="B575" t="s">
        <v>5</v>
      </c>
      <c r="C575">
        <v>2020</v>
      </c>
      <c r="D575">
        <v>2</v>
      </c>
      <c r="E575">
        <v>2</v>
      </c>
    </row>
    <row r="576" spans="1:5" x14ac:dyDescent="0.25">
      <c r="A576" t="s">
        <v>16</v>
      </c>
      <c r="B576" t="s">
        <v>5</v>
      </c>
      <c r="C576">
        <v>2020</v>
      </c>
      <c r="D576">
        <v>2</v>
      </c>
      <c r="E576">
        <v>11</v>
      </c>
    </row>
    <row r="577" spans="1:5" x14ac:dyDescent="0.25">
      <c r="A577" t="s">
        <v>17</v>
      </c>
      <c r="B577" t="s">
        <v>5</v>
      </c>
      <c r="C577">
        <v>2020</v>
      </c>
      <c r="D577">
        <v>2</v>
      </c>
      <c r="E577">
        <v>3</v>
      </c>
    </row>
    <row r="578" spans="1:5" x14ac:dyDescent="0.25">
      <c r="A578" t="s">
        <v>18</v>
      </c>
      <c r="B578" t="s">
        <v>5</v>
      </c>
      <c r="C578">
        <v>2020</v>
      </c>
      <c r="D578">
        <v>2</v>
      </c>
      <c r="E578">
        <v>0</v>
      </c>
    </row>
    <row r="579" spans="1:5" x14ac:dyDescent="0.25">
      <c r="A579" t="s">
        <v>9</v>
      </c>
      <c r="B579" t="s">
        <v>5</v>
      </c>
      <c r="C579">
        <v>2020</v>
      </c>
      <c r="D579">
        <v>2</v>
      </c>
      <c r="E579">
        <v>10</v>
      </c>
    </row>
    <row r="580" spans="1:5" x14ac:dyDescent="0.25">
      <c r="A580" t="s">
        <v>19</v>
      </c>
      <c r="B580" t="s">
        <v>5</v>
      </c>
      <c r="C580">
        <v>2020</v>
      </c>
      <c r="D580">
        <v>2</v>
      </c>
      <c r="E580">
        <v>19</v>
      </c>
    </row>
    <row r="581" spans="1:5" x14ac:dyDescent="0.25">
      <c r="A581" t="s">
        <v>20</v>
      </c>
      <c r="B581" t="s">
        <v>5</v>
      </c>
      <c r="C581">
        <v>2020</v>
      </c>
      <c r="D581">
        <v>2</v>
      </c>
      <c r="E581">
        <v>52</v>
      </c>
    </row>
    <row r="582" spans="1:5" x14ac:dyDescent="0.25">
      <c r="A582" t="s">
        <v>21</v>
      </c>
      <c r="B582" t="s">
        <v>5</v>
      </c>
      <c r="C582">
        <v>2020</v>
      </c>
      <c r="D582">
        <v>2</v>
      </c>
      <c r="E582">
        <v>2</v>
      </c>
    </row>
    <row r="583" spans="1:5" x14ac:dyDescent="0.25">
      <c r="A583" t="s">
        <v>22</v>
      </c>
      <c r="B583" t="s">
        <v>5</v>
      </c>
      <c r="C583">
        <v>2020</v>
      </c>
      <c r="D583">
        <v>2</v>
      </c>
      <c r="E583">
        <v>63</v>
      </c>
    </row>
    <row r="584" spans="1:5" x14ac:dyDescent="0.25">
      <c r="A584" t="s">
        <v>23</v>
      </c>
      <c r="B584" t="s">
        <v>5</v>
      </c>
      <c r="C584">
        <v>2020</v>
      </c>
      <c r="D584">
        <v>2</v>
      </c>
      <c r="E584">
        <v>19</v>
      </c>
    </row>
    <row r="585" spans="1:5" x14ac:dyDescent="0.25">
      <c r="A585" t="s">
        <v>1</v>
      </c>
      <c r="B585" t="s">
        <v>5</v>
      </c>
      <c r="C585">
        <v>2020</v>
      </c>
      <c r="D585">
        <v>2</v>
      </c>
      <c r="E585">
        <v>9</v>
      </c>
    </row>
    <row r="586" spans="1:5" x14ac:dyDescent="0.25">
      <c r="A586" t="s">
        <v>24</v>
      </c>
      <c r="B586" t="s">
        <v>5</v>
      </c>
      <c r="C586">
        <v>2020</v>
      </c>
      <c r="D586">
        <v>2</v>
      </c>
      <c r="E586">
        <v>3</v>
      </c>
    </row>
    <row r="587" spans="1:5" x14ac:dyDescent="0.25">
      <c r="A587" t="s">
        <v>67</v>
      </c>
      <c r="B587" t="s">
        <v>5</v>
      </c>
      <c r="C587">
        <v>2020</v>
      </c>
      <c r="D587">
        <v>2</v>
      </c>
      <c r="E587">
        <v>9</v>
      </c>
    </row>
    <row r="588" spans="1:5" x14ac:dyDescent="0.25">
      <c r="A588" t="s">
        <v>3</v>
      </c>
      <c r="B588" t="s">
        <v>5</v>
      </c>
      <c r="C588">
        <v>2020</v>
      </c>
      <c r="D588">
        <v>2</v>
      </c>
      <c r="E588">
        <v>22</v>
      </c>
    </row>
    <row r="589" spans="1:5" x14ac:dyDescent="0.25">
      <c r="A589" t="s">
        <v>68</v>
      </c>
      <c r="B589" t="s">
        <v>5</v>
      </c>
      <c r="C589">
        <v>2020</v>
      </c>
      <c r="D589">
        <v>2</v>
      </c>
      <c r="E589">
        <v>4</v>
      </c>
    </row>
    <row r="590" spans="1:5" x14ac:dyDescent="0.25">
      <c r="A590" t="s">
        <v>10</v>
      </c>
      <c r="B590" t="s">
        <v>5</v>
      </c>
      <c r="C590">
        <v>2020</v>
      </c>
      <c r="D590">
        <v>2</v>
      </c>
      <c r="E590">
        <v>6</v>
      </c>
    </row>
    <row r="591" spans="1:5" x14ac:dyDescent="0.25">
      <c r="A591" t="s">
        <v>69</v>
      </c>
      <c r="B591" t="s">
        <v>5</v>
      </c>
      <c r="C591">
        <v>2020</v>
      </c>
      <c r="D591">
        <v>2</v>
      </c>
      <c r="E591">
        <v>12</v>
      </c>
    </row>
    <row r="592" spans="1:5" x14ac:dyDescent="0.25">
      <c r="A592" t="s">
        <v>70</v>
      </c>
      <c r="B592" t="s">
        <v>5</v>
      </c>
      <c r="C592">
        <v>2020</v>
      </c>
      <c r="D592">
        <v>2</v>
      </c>
      <c r="E592">
        <v>6</v>
      </c>
    </row>
    <row r="593" spans="1:5" x14ac:dyDescent="0.25">
      <c r="A593" t="s">
        <v>71</v>
      </c>
      <c r="B593" t="s">
        <v>5</v>
      </c>
      <c r="C593">
        <v>2020</v>
      </c>
      <c r="D593">
        <v>2</v>
      </c>
      <c r="E593">
        <v>35</v>
      </c>
    </row>
    <row r="594" spans="1:5" x14ac:dyDescent="0.25">
      <c r="A594" t="s">
        <v>74</v>
      </c>
      <c r="B594" t="s">
        <v>5</v>
      </c>
      <c r="C594">
        <v>2020</v>
      </c>
      <c r="D594">
        <v>2</v>
      </c>
      <c r="E594">
        <v>5</v>
      </c>
    </row>
    <row r="595" spans="1:5" x14ac:dyDescent="0.25">
      <c r="A595" t="s">
        <v>75</v>
      </c>
      <c r="B595" t="s">
        <v>5</v>
      </c>
      <c r="C595">
        <v>2020</v>
      </c>
      <c r="D595">
        <v>2</v>
      </c>
      <c r="E595">
        <v>3</v>
      </c>
    </row>
    <row r="596" spans="1:5" x14ac:dyDescent="0.25">
      <c r="A596" t="s">
        <v>76</v>
      </c>
      <c r="B596" t="s">
        <v>5</v>
      </c>
      <c r="C596">
        <v>2020</v>
      </c>
      <c r="D596">
        <v>2</v>
      </c>
      <c r="E596">
        <v>18</v>
      </c>
    </row>
    <row r="597" spans="1:5" x14ac:dyDescent="0.25">
      <c r="A597" t="s">
        <v>11</v>
      </c>
      <c r="B597" t="s">
        <v>5</v>
      </c>
      <c r="C597">
        <v>2020</v>
      </c>
      <c r="D597">
        <v>2</v>
      </c>
      <c r="E597">
        <v>37</v>
      </c>
    </row>
    <row r="598" spans="1:5" x14ac:dyDescent="0.25">
      <c r="A598" t="s">
        <v>78</v>
      </c>
      <c r="B598" t="s">
        <v>5</v>
      </c>
      <c r="C598">
        <v>2020</v>
      </c>
      <c r="D598">
        <v>2</v>
      </c>
      <c r="E598">
        <v>4</v>
      </c>
    </row>
    <row r="599" spans="1:5" x14ac:dyDescent="0.25">
      <c r="A599" t="s">
        <v>2</v>
      </c>
      <c r="B599" t="s">
        <v>5</v>
      </c>
      <c r="C599">
        <v>2020</v>
      </c>
      <c r="D599">
        <v>2</v>
      </c>
      <c r="E599">
        <v>43</v>
      </c>
    </row>
    <row r="600" spans="1:5" x14ac:dyDescent="0.25">
      <c r="A600" t="s">
        <v>12</v>
      </c>
      <c r="B600" t="s">
        <v>5</v>
      </c>
      <c r="C600">
        <v>2020</v>
      </c>
      <c r="D600">
        <v>2</v>
      </c>
      <c r="E600">
        <v>16</v>
      </c>
    </row>
    <row r="601" spans="1:5" x14ac:dyDescent="0.25">
      <c r="A601" t="s">
        <v>79</v>
      </c>
      <c r="B601" t="s">
        <v>5</v>
      </c>
      <c r="C601">
        <v>2020</v>
      </c>
      <c r="D601">
        <v>2</v>
      </c>
      <c r="E601">
        <v>35</v>
      </c>
    </row>
    <row r="602" spans="1:5" x14ac:dyDescent="0.25">
      <c r="A602" t="s">
        <v>80</v>
      </c>
      <c r="B602" t="s">
        <v>5</v>
      </c>
      <c r="C602">
        <v>2020</v>
      </c>
      <c r="D602">
        <v>2</v>
      </c>
      <c r="E602">
        <v>0</v>
      </c>
    </row>
    <row r="603" spans="1:5" x14ac:dyDescent="0.25">
      <c r="A603" t="s">
        <v>81</v>
      </c>
      <c r="B603" t="s">
        <v>5</v>
      </c>
      <c r="C603">
        <v>2020</v>
      </c>
      <c r="D603">
        <v>2</v>
      </c>
      <c r="E603">
        <v>2</v>
      </c>
    </row>
    <row r="604" spans="1:5" x14ac:dyDescent="0.25">
      <c r="A604" t="s">
        <v>82</v>
      </c>
      <c r="B604" t="s">
        <v>5</v>
      </c>
      <c r="C604">
        <v>2020</v>
      </c>
      <c r="D604">
        <v>2</v>
      </c>
      <c r="E604">
        <v>0</v>
      </c>
    </row>
    <row r="605" spans="1:5" x14ac:dyDescent="0.25">
      <c r="A605" t="s">
        <v>0</v>
      </c>
      <c r="B605" t="s">
        <v>5</v>
      </c>
      <c r="C605">
        <v>2020</v>
      </c>
      <c r="D605">
        <v>2</v>
      </c>
      <c r="E605">
        <v>14</v>
      </c>
    </row>
    <row r="606" spans="1:5" x14ac:dyDescent="0.25">
      <c r="A606" t="s">
        <v>83</v>
      </c>
      <c r="B606" t="s">
        <v>5</v>
      </c>
      <c r="C606">
        <v>2020</v>
      </c>
      <c r="D606">
        <v>2</v>
      </c>
      <c r="E606">
        <v>13</v>
      </c>
    </row>
    <row r="607" spans="1:5" x14ac:dyDescent="0.25">
      <c r="A607" t="s">
        <v>84</v>
      </c>
      <c r="B607" t="s">
        <v>5</v>
      </c>
      <c r="C607">
        <v>2020</v>
      </c>
      <c r="D607">
        <v>2</v>
      </c>
      <c r="E607">
        <v>17</v>
      </c>
    </row>
    <row r="608" spans="1:5" x14ac:dyDescent="0.25">
      <c r="A608" t="s">
        <v>4</v>
      </c>
      <c r="B608" t="s">
        <v>5</v>
      </c>
      <c r="C608">
        <v>2020</v>
      </c>
      <c r="D608">
        <v>2</v>
      </c>
      <c r="E608">
        <v>8</v>
      </c>
    </row>
    <row r="609" spans="1:5" x14ac:dyDescent="0.25">
      <c r="A609" t="s">
        <v>85</v>
      </c>
      <c r="B609" t="s">
        <v>5</v>
      </c>
      <c r="C609">
        <v>2020</v>
      </c>
      <c r="D609">
        <v>2</v>
      </c>
      <c r="E609">
        <v>4</v>
      </c>
    </row>
    <row r="610" spans="1:5" x14ac:dyDescent="0.25">
      <c r="A610" t="s">
        <v>86</v>
      </c>
      <c r="B610" t="s">
        <v>5</v>
      </c>
      <c r="C610">
        <v>2020</v>
      </c>
      <c r="D610">
        <v>2</v>
      </c>
      <c r="E610">
        <v>61</v>
      </c>
    </row>
    <row r="611" spans="1:5" x14ac:dyDescent="0.25">
      <c r="A611" t="s">
        <v>87</v>
      </c>
      <c r="B611" t="s">
        <v>5</v>
      </c>
      <c r="C611">
        <v>2020</v>
      </c>
      <c r="D611">
        <v>2</v>
      </c>
      <c r="E611">
        <v>30</v>
      </c>
    </row>
    <row r="612" spans="1:5" x14ac:dyDescent="0.25">
      <c r="A612" t="s">
        <v>88</v>
      </c>
      <c r="B612" t="s">
        <v>5</v>
      </c>
      <c r="C612">
        <v>2020</v>
      </c>
      <c r="D612">
        <v>2</v>
      </c>
      <c r="E612">
        <v>18</v>
      </c>
    </row>
    <row r="613" spans="1:5" x14ac:dyDescent="0.25">
      <c r="A613" t="s">
        <v>89</v>
      </c>
      <c r="B613" t="s">
        <v>5</v>
      </c>
      <c r="C613">
        <v>2020</v>
      </c>
      <c r="D613">
        <v>2</v>
      </c>
      <c r="E613">
        <v>33</v>
      </c>
    </row>
    <row r="614" spans="1:5" x14ac:dyDescent="0.25">
      <c r="A614" t="s">
        <v>90</v>
      </c>
      <c r="B614" t="s">
        <v>5</v>
      </c>
      <c r="C614">
        <v>2020</v>
      </c>
      <c r="D614">
        <v>2</v>
      </c>
      <c r="E614">
        <v>21</v>
      </c>
    </row>
    <row r="615" spans="1:5" x14ac:dyDescent="0.25">
      <c r="A615" t="s">
        <v>91</v>
      </c>
      <c r="B615" t="s">
        <v>5</v>
      </c>
      <c r="C615">
        <v>2020</v>
      </c>
      <c r="D615">
        <v>2</v>
      </c>
      <c r="E615">
        <v>15</v>
      </c>
    </row>
    <row r="616" spans="1:5" x14ac:dyDescent="0.25">
      <c r="A616" t="s">
        <v>13</v>
      </c>
      <c r="B616" t="s">
        <v>5</v>
      </c>
      <c r="C616">
        <v>2020</v>
      </c>
      <c r="D616">
        <v>3</v>
      </c>
      <c r="E616">
        <v>17</v>
      </c>
    </row>
    <row r="617" spans="1:5" x14ac:dyDescent="0.25">
      <c r="A617" t="s">
        <v>158</v>
      </c>
      <c r="B617" t="s">
        <v>5</v>
      </c>
      <c r="C617">
        <v>2020</v>
      </c>
      <c r="D617">
        <v>3</v>
      </c>
      <c r="E617">
        <v>9</v>
      </c>
    </row>
    <row r="618" spans="1:5" x14ac:dyDescent="0.25">
      <c r="A618" t="s">
        <v>15</v>
      </c>
      <c r="B618" t="s">
        <v>5</v>
      </c>
      <c r="C618">
        <v>2020</v>
      </c>
      <c r="D618">
        <v>3</v>
      </c>
      <c r="E618">
        <v>0</v>
      </c>
    </row>
    <row r="619" spans="1:5" x14ac:dyDescent="0.25">
      <c r="A619" t="s">
        <v>16</v>
      </c>
      <c r="B619" t="s">
        <v>5</v>
      </c>
      <c r="C619">
        <v>2020</v>
      </c>
      <c r="D619">
        <v>3</v>
      </c>
      <c r="E619">
        <v>17</v>
      </c>
    </row>
    <row r="620" spans="1:5" x14ac:dyDescent="0.25">
      <c r="A620" t="s">
        <v>17</v>
      </c>
      <c r="B620" t="s">
        <v>5</v>
      </c>
      <c r="C620">
        <v>2020</v>
      </c>
      <c r="D620">
        <v>3</v>
      </c>
      <c r="E620">
        <v>0</v>
      </c>
    </row>
    <row r="621" spans="1:5" x14ac:dyDescent="0.25">
      <c r="A621" t="s">
        <v>18</v>
      </c>
      <c r="B621" t="s">
        <v>5</v>
      </c>
      <c r="C621">
        <v>2020</v>
      </c>
      <c r="D621">
        <v>3</v>
      </c>
      <c r="E621">
        <v>14</v>
      </c>
    </row>
    <row r="622" spans="1:5" x14ac:dyDescent="0.25">
      <c r="A622" t="s">
        <v>9</v>
      </c>
      <c r="B622" t="s">
        <v>5</v>
      </c>
      <c r="C622">
        <v>2020</v>
      </c>
      <c r="D622">
        <v>3</v>
      </c>
      <c r="E622">
        <v>26</v>
      </c>
    </row>
    <row r="623" spans="1:5" x14ac:dyDescent="0.25">
      <c r="A623" t="s">
        <v>19</v>
      </c>
      <c r="B623" t="s">
        <v>5</v>
      </c>
      <c r="C623">
        <v>2020</v>
      </c>
      <c r="D623">
        <v>3</v>
      </c>
      <c r="E623">
        <v>27</v>
      </c>
    </row>
    <row r="624" spans="1:5" x14ac:dyDescent="0.25">
      <c r="A624" t="s">
        <v>20</v>
      </c>
      <c r="B624" t="s">
        <v>5</v>
      </c>
      <c r="C624">
        <v>2020</v>
      </c>
      <c r="D624">
        <v>3</v>
      </c>
      <c r="E624">
        <v>74</v>
      </c>
    </row>
    <row r="625" spans="1:5" x14ac:dyDescent="0.25">
      <c r="A625" t="s">
        <v>21</v>
      </c>
      <c r="B625" t="s">
        <v>5</v>
      </c>
      <c r="C625">
        <v>2020</v>
      </c>
      <c r="D625">
        <v>3</v>
      </c>
      <c r="E625">
        <v>4</v>
      </c>
    </row>
    <row r="626" spans="1:5" x14ac:dyDescent="0.25">
      <c r="A626" t="s">
        <v>22</v>
      </c>
      <c r="B626" t="s">
        <v>5</v>
      </c>
      <c r="C626">
        <v>2020</v>
      </c>
      <c r="D626">
        <v>3</v>
      </c>
      <c r="E626">
        <v>0</v>
      </c>
    </row>
    <row r="627" spans="1:5" x14ac:dyDescent="0.25">
      <c r="A627" t="s">
        <v>23</v>
      </c>
      <c r="B627" t="s">
        <v>5</v>
      </c>
      <c r="C627">
        <v>2020</v>
      </c>
      <c r="D627">
        <v>3</v>
      </c>
      <c r="E627">
        <v>26</v>
      </c>
    </row>
    <row r="628" spans="1:5" x14ac:dyDescent="0.25">
      <c r="A628" t="s">
        <v>1</v>
      </c>
      <c r="B628" t="s">
        <v>5</v>
      </c>
      <c r="C628">
        <v>2020</v>
      </c>
      <c r="D628">
        <v>3</v>
      </c>
      <c r="E628">
        <v>16</v>
      </c>
    </row>
    <row r="629" spans="1:5" x14ac:dyDescent="0.25">
      <c r="A629" t="s">
        <v>24</v>
      </c>
      <c r="B629" t="s">
        <v>5</v>
      </c>
      <c r="C629">
        <v>2020</v>
      </c>
      <c r="D629">
        <v>3</v>
      </c>
      <c r="E629">
        <v>3</v>
      </c>
    </row>
    <row r="630" spans="1:5" x14ac:dyDescent="0.25">
      <c r="A630" t="s">
        <v>67</v>
      </c>
      <c r="B630" t="s">
        <v>5</v>
      </c>
      <c r="C630">
        <v>2020</v>
      </c>
      <c r="D630">
        <v>3</v>
      </c>
      <c r="E630">
        <v>11</v>
      </c>
    </row>
    <row r="631" spans="1:5" x14ac:dyDescent="0.25">
      <c r="A631" t="s">
        <v>3</v>
      </c>
      <c r="B631" t="s">
        <v>5</v>
      </c>
      <c r="C631">
        <v>2020</v>
      </c>
      <c r="D631">
        <v>3</v>
      </c>
      <c r="E631">
        <v>36</v>
      </c>
    </row>
    <row r="632" spans="1:5" x14ac:dyDescent="0.25">
      <c r="A632" t="s">
        <v>68</v>
      </c>
      <c r="B632" t="s">
        <v>5</v>
      </c>
      <c r="C632">
        <v>2020</v>
      </c>
      <c r="D632">
        <v>3</v>
      </c>
      <c r="E632">
        <v>7</v>
      </c>
    </row>
    <row r="633" spans="1:5" x14ac:dyDescent="0.25">
      <c r="A633" t="s">
        <v>10</v>
      </c>
      <c r="B633" t="s">
        <v>5</v>
      </c>
      <c r="C633">
        <v>2020</v>
      </c>
      <c r="D633">
        <v>3</v>
      </c>
      <c r="E633">
        <v>15</v>
      </c>
    </row>
    <row r="634" spans="1:5" x14ac:dyDescent="0.25">
      <c r="A634" t="s">
        <v>69</v>
      </c>
      <c r="B634" t="s">
        <v>5</v>
      </c>
      <c r="C634">
        <v>2020</v>
      </c>
      <c r="D634">
        <v>3</v>
      </c>
      <c r="E634">
        <v>7</v>
      </c>
    </row>
    <row r="635" spans="1:5" x14ac:dyDescent="0.25">
      <c r="A635" t="s">
        <v>70</v>
      </c>
      <c r="B635" t="s">
        <v>5</v>
      </c>
      <c r="C635">
        <v>2020</v>
      </c>
      <c r="D635">
        <v>3</v>
      </c>
      <c r="E635">
        <v>12</v>
      </c>
    </row>
    <row r="636" spans="1:5" x14ac:dyDescent="0.25">
      <c r="A636" t="s">
        <v>71</v>
      </c>
      <c r="B636" t="s">
        <v>5</v>
      </c>
      <c r="C636">
        <v>2020</v>
      </c>
      <c r="D636">
        <v>3</v>
      </c>
      <c r="E636">
        <v>62</v>
      </c>
    </row>
    <row r="637" spans="1:5" x14ac:dyDescent="0.25">
      <c r="A637" t="s">
        <v>74</v>
      </c>
      <c r="B637" t="s">
        <v>5</v>
      </c>
      <c r="C637">
        <v>2020</v>
      </c>
      <c r="D637">
        <v>3</v>
      </c>
      <c r="E637">
        <v>14</v>
      </c>
    </row>
    <row r="638" spans="1:5" x14ac:dyDescent="0.25">
      <c r="A638" t="s">
        <v>75</v>
      </c>
      <c r="B638" t="s">
        <v>5</v>
      </c>
      <c r="C638">
        <v>2020</v>
      </c>
      <c r="D638">
        <v>3</v>
      </c>
      <c r="E638">
        <v>6</v>
      </c>
    </row>
    <row r="639" spans="1:5" x14ac:dyDescent="0.25">
      <c r="A639" t="s">
        <v>76</v>
      </c>
      <c r="B639" t="s">
        <v>5</v>
      </c>
      <c r="C639">
        <v>2020</v>
      </c>
      <c r="D639">
        <v>3</v>
      </c>
      <c r="E639">
        <v>14</v>
      </c>
    </row>
    <row r="640" spans="1:5" x14ac:dyDescent="0.25">
      <c r="A640" t="s">
        <v>11</v>
      </c>
      <c r="B640" t="s">
        <v>5</v>
      </c>
      <c r="C640">
        <v>2020</v>
      </c>
      <c r="D640">
        <v>3</v>
      </c>
      <c r="E640">
        <v>69</v>
      </c>
    </row>
    <row r="641" spans="1:5" x14ac:dyDescent="0.25">
      <c r="A641" t="s">
        <v>78</v>
      </c>
      <c r="B641" t="s">
        <v>5</v>
      </c>
      <c r="C641">
        <v>2020</v>
      </c>
      <c r="D641">
        <v>3</v>
      </c>
      <c r="E641">
        <v>0</v>
      </c>
    </row>
    <row r="642" spans="1:5" x14ac:dyDescent="0.25">
      <c r="A642" t="s">
        <v>2</v>
      </c>
      <c r="B642" t="s">
        <v>5</v>
      </c>
      <c r="C642">
        <v>2020</v>
      </c>
      <c r="D642">
        <v>3</v>
      </c>
      <c r="E642">
        <v>42</v>
      </c>
    </row>
    <row r="643" spans="1:5" x14ac:dyDescent="0.25">
      <c r="A643" t="s">
        <v>12</v>
      </c>
      <c r="B643" t="s">
        <v>5</v>
      </c>
      <c r="C643">
        <v>2020</v>
      </c>
      <c r="D643">
        <v>3</v>
      </c>
      <c r="E643">
        <v>40</v>
      </c>
    </row>
    <row r="644" spans="1:5" x14ac:dyDescent="0.25">
      <c r="A644" t="s">
        <v>79</v>
      </c>
      <c r="B644" t="s">
        <v>5</v>
      </c>
      <c r="C644">
        <v>2020</v>
      </c>
      <c r="D644">
        <v>3</v>
      </c>
      <c r="E644">
        <v>44</v>
      </c>
    </row>
    <row r="645" spans="1:5" x14ac:dyDescent="0.25">
      <c r="A645" t="s">
        <v>80</v>
      </c>
      <c r="B645" t="s">
        <v>5</v>
      </c>
      <c r="C645">
        <v>2020</v>
      </c>
      <c r="D645">
        <v>3</v>
      </c>
      <c r="E645">
        <v>2</v>
      </c>
    </row>
    <row r="646" spans="1:5" x14ac:dyDescent="0.25">
      <c r="A646" t="s">
        <v>81</v>
      </c>
      <c r="B646" t="s">
        <v>5</v>
      </c>
      <c r="C646">
        <v>2020</v>
      </c>
      <c r="D646">
        <v>3</v>
      </c>
      <c r="E646">
        <v>0</v>
      </c>
    </row>
    <row r="647" spans="1:5" x14ac:dyDescent="0.25">
      <c r="A647" t="s">
        <v>82</v>
      </c>
      <c r="B647" t="s">
        <v>5</v>
      </c>
      <c r="C647">
        <v>2020</v>
      </c>
      <c r="D647">
        <v>3</v>
      </c>
      <c r="E647">
        <v>3</v>
      </c>
    </row>
    <row r="648" spans="1:5" x14ac:dyDescent="0.25">
      <c r="A648" t="s">
        <v>0</v>
      </c>
      <c r="B648" t="s">
        <v>5</v>
      </c>
      <c r="C648">
        <v>2020</v>
      </c>
      <c r="D648">
        <v>3</v>
      </c>
      <c r="E648">
        <v>33</v>
      </c>
    </row>
    <row r="649" spans="1:5" x14ac:dyDescent="0.25">
      <c r="A649" t="s">
        <v>83</v>
      </c>
      <c r="B649" t="s">
        <v>5</v>
      </c>
      <c r="C649">
        <v>2020</v>
      </c>
      <c r="D649">
        <v>3</v>
      </c>
      <c r="E649">
        <v>17</v>
      </c>
    </row>
    <row r="650" spans="1:5" x14ac:dyDescent="0.25">
      <c r="A650" t="s">
        <v>84</v>
      </c>
      <c r="B650" t="s">
        <v>5</v>
      </c>
      <c r="C650">
        <v>2020</v>
      </c>
      <c r="D650">
        <v>3</v>
      </c>
      <c r="E650">
        <v>23</v>
      </c>
    </row>
    <row r="651" spans="1:5" x14ac:dyDescent="0.25">
      <c r="A651" t="s">
        <v>4</v>
      </c>
      <c r="B651" t="s">
        <v>5</v>
      </c>
      <c r="C651">
        <v>2020</v>
      </c>
      <c r="D651">
        <v>3</v>
      </c>
      <c r="E651">
        <v>11</v>
      </c>
    </row>
    <row r="652" spans="1:5" x14ac:dyDescent="0.25">
      <c r="A652" t="s">
        <v>85</v>
      </c>
      <c r="B652" t="s">
        <v>5</v>
      </c>
      <c r="C652">
        <v>2020</v>
      </c>
      <c r="D652">
        <v>3</v>
      </c>
      <c r="E652">
        <v>16</v>
      </c>
    </row>
    <row r="653" spans="1:5" x14ac:dyDescent="0.25">
      <c r="A653" t="s">
        <v>86</v>
      </c>
      <c r="B653" t="s">
        <v>5</v>
      </c>
      <c r="C653">
        <v>2020</v>
      </c>
      <c r="D653">
        <v>3</v>
      </c>
      <c r="E653">
        <v>36</v>
      </c>
    </row>
    <row r="654" spans="1:5" x14ac:dyDescent="0.25">
      <c r="A654" t="s">
        <v>87</v>
      </c>
      <c r="B654" t="s">
        <v>5</v>
      </c>
      <c r="C654">
        <v>2020</v>
      </c>
      <c r="D654">
        <v>3</v>
      </c>
      <c r="E654">
        <v>35</v>
      </c>
    </row>
    <row r="655" spans="1:5" x14ac:dyDescent="0.25">
      <c r="A655" t="s">
        <v>88</v>
      </c>
      <c r="B655" t="s">
        <v>5</v>
      </c>
      <c r="C655">
        <v>2020</v>
      </c>
      <c r="D655">
        <v>3</v>
      </c>
      <c r="E655">
        <v>39</v>
      </c>
    </row>
    <row r="656" spans="1:5" x14ac:dyDescent="0.25">
      <c r="A656" t="s">
        <v>89</v>
      </c>
      <c r="B656" t="s">
        <v>5</v>
      </c>
      <c r="C656">
        <v>2020</v>
      </c>
      <c r="D656">
        <v>3</v>
      </c>
      <c r="E656">
        <v>23</v>
      </c>
    </row>
    <row r="657" spans="1:5" x14ac:dyDescent="0.25">
      <c r="A657" t="s">
        <v>90</v>
      </c>
      <c r="B657" t="s">
        <v>5</v>
      </c>
      <c r="C657">
        <v>2020</v>
      </c>
      <c r="D657">
        <v>3</v>
      </c>
      <c r="E657">
        <v>28</v>
      </c>
    </row>
    <row r="658" spans="1:5" x14ac:dyDescent="0.25">
      <c r="A658" t="s">
        <v>91</v>
      </c>
      <c r="B658" t="s">
        <v>5</v>
      </c>
      <c r="C658">
        <v>2020</v>
      </c>
      <c r="D658">
        <v>3</v>
      </c>
      <c r="E658">
        <v>10</v>
      </c>
    </row>
    <row r="659" spans="1:5" x14ac:dyDescent="0.25">
      <c r="A659" t="s">
        <v>13</v>
      </c>
      <c r="B659" t="s">
        <v>5</v>
      </c>
      <c r="C659">
        <v>2020</v>
      </c>
      <c r="D659">
        <v>4</v>
      </c>
      <c r="E659">
        <v>0</v>
      </c>
    </row>
    <row r="660" spans="1:5" x14ac:dyDescent="0.25">
      <c r="A660" t="s">
        <v>158</v>
      </c>
      <c r="B660" t="s">
        <v>5</v>
      </c>
      <c r="C660">
        <v>2020</v>
      </c>
      <c r="D660">
        <v>4</v>
      </c>
      <c r="E660">
        <v>0</v>
      </c>
    </row>
    <row r="661" spans="1:5" x14ac:dyDescent="0.25">
      <c r="A661" t="s">
        <v>15</v>
      </c>
      <c r="B661" t="s">
        <v>5</v>
      </c>
      <c r="C661">
        <v>2020</v>
      </c>
      <c r="D661">
        <v>4</v>
      </c>
      <c r="E661">
        <v>0</v>
      </c>
    </row>
    <row r="662" spans="1:5" x14ac:dyDescent="0.25">
      <c r="A662" t="s">
        <v>16</v>
      </c>
      <c r="B662" t="s">
        <v>5</v>
      </c>
      <c r="C662">
        <v>2020</v>
      </c>
      <c r="D662">
        <v>4</v>
      </c>
      <c r="E662">
        <v>5</v>
      </c>
    </row>
    <row r="663" spans="1:5" x14ac:dyDescent="0.25">
      <c r="A663" t="s">
        <v>17</v>
      </c>
      <c r="B663" t="s">
        <v>5</v>
      </c>
      <c r="C663">
        <v>2020</v>
      </c>
      <c r="D663">
        <v>4</v>
      </c>
      <c r="E663">
        <v>0</v>
      </c>
    </row>
    <row r="664" spans="1:5" x14ac:dyDescent="0.25">
      <c r="A664" t="s">
        <v>18</v>
      </c>
      <c r="B664" t="s">
        <v>5</v>
      </c>
      <c r="C664">
        <v>2020</v>
      </c>
      <c r="D664">
        <v>4</v>
      </c>
      <c r="E664">
        <v>3</v>
      </c>
    </row>
    <row r="665" spans="1:5" x14ac:dyDescent="0.25">
      <c r="A665" t="s">
        <v>9</v>
      </c>
      <c r="B665" t="s">
        <v>5</v>
      </c>
      <c r="C665">
        <v>2020</v>
      </c>
      <c r="D665">
        <v>4</v>
      </c>
      <c r="E665">
        <v>11</v>
      </c>
    </row>
    <row r="666" spans="1:5" x14ac:dyDescent="0.25">
      <c r="A666" t="s">
        <v>19</v>
      </c>
      <c r="B666" t="s">
        <v>5</v>
      </c>
      <c r="C666">
        <v>2020</v>
      </c>
      <c r="D666">
        <v>4</v>
      </c>
      <c r="E666">
        <v>14</v>
      </c>
    </row>
    <row r="667" spans="1:5" x14ac:dyDescent="0.25">
      <c r="A667" t="s">
        <v>20</v>
      </c>
      <c r="B667" t="s">
        <v>5</v>
      </c>
      <c r="C667">
        <v>2020</v>
      </c>
      <c r="D667">
        <v>4</v>
      </c>
      <c r="E667">
        <v>36</v>
      </c>
    </row>
    <row r="668" spans="1:5" x14ac:dyDescent="0.25">
      <c r="A668" t="s">
        <v>21</v>
      </c>
      <c r="B668" t="s">
        <v>5</v>
      </c>
      <c r="C668">
        <v>2020</v>
      </c>
      <c r="D668">
        <v>4</v>
      </c>
      <c r="E668">
        <v>2</v>
      </c>
    </row>
    <row r="669" spans="1:5" x14ac:dyDescent="0.25">
      <c r="A669" t="s">
        <v>22</v>
      </c>
      <c r="B669" t="s">
        <v>5</v>
      </c>
      <c r="C669">
        <v>2020</v>
      </c>
      <c r="D669">
        <v>4</v>
      </c>
      <c r="E669">
        <v>0</v>
      </c>
    </row>
    <row r="670" spans="1:5" x14ac:dyDescent="0.25">
      <c r="A670" t="s">
        <v>23</v>
      </c>
      <c r="B670" t="s">
        <v>5</v>
      </c>
      <c r="C670">
        <v>2020</v>
      </c>
      <c r="D670">
        <v>4</v>
      </c>
      <c r="E670">
        <v>9</v>
      </c>
    </row>
    <row r="671" spans="1:5" x14ac:dyDescent="0.25">
      <c r="A671" t="s">
        <v>1</v>
      </c>
      <c r="B671" t="s">
        <v>5</v>
      </c>
      <c r="C671">
        <v>2020</v>
      </c>
      <c r="D671">
        <v>4</v>
      </c>
      <c r="E671">
        <v>5</v>
      </c>
    </row>
    <row r="672" spans="1:5" x14ac:dyDescent="0.25">
      <c r="A672" t="s">
        <v>24</v>
      </c>
      <c r="B672" t="s">
        <v>5</v>
      </c>
      <c r="C672">
        <v>2020</v>
      </c>
      <c r="D672">
        <v>4</v>
      </c>
      <c r="E672">
        <v>0</v>
      </c>
    </row>
    <row r="673" spans="1:5" x14ac:dyDescent="0.25">
      <c r="A673" t="s">
        <v>67</v>
      </c>
      <c r="B673" t="s">
        <v>5</v>
      </c>
      <c r="C673">
        <v>2020</v>
      </c>
      <c r="D673">
        <v>4</v>
      </c>
      <c r="E673">
        <v>2</v>
      </c>
    </row>
    <row r="674" spans="1:5" x14ac:dyDescent="0.25">
      <c r="A674" t="s">
        <v>3</v>
      </c>
      <c r="B674" t="s">
        <v>5</v>
      </c>
      <c r="C674">
        <v>2020</v>
      </c>
      <c r="D674">
        <v>4</v>
      </c>
      <c r="E674">
        <v>39</v>
      </c>
    </row>
    <row r="675" spans="1:5" x14ac:dyDescent="0.25">
      <c r="A675" t="s">
        <v>68</v>
      </c>
      <c r="B675" t="s">
        <v>5</v>
      </c>
      <c r="C675">
        <v>2020</v>
      </c>
      <c r="D675">
        <v>4</v>
      </c>
      <c r="E675">
        <v>2</v>
      </c>
    </row>
    <row r="676" spans="1:5" x14ac:dyDescent="0.25">
      <c r="A676" t="s">
        <v>10</v>
      </c>
      <c r="B676" t="s">
        <v>5</v>
      </c>
      <c r="C676">
        <v>2020</v>
      </c>
      <c r="D676">
        <v>4</v>
      </c>
      <c r="E676">
        <v>14</v>
      </c>
    </row>
    <row r="677" spans="1:5" x14ac:dyDescent="0.25">
      <c r="A677" t="s">
        <v>69</v>
      </c>
      <c r="B677" t="s">
        <v>5</v>
      </c>
      <c r="C677">
        <v>2020</v>
      </c>
      <c r="D677">
        <v>4</v>
      </c>
      <c r="E677">
        <v>11</v>
      </c>
    </row>
    <row r="678" spans="1:5" x14ac:dyDescent="0.25">
      <c r="A678" t="s">
        <v>70</v>
      </c>
      <c r="B678" t="s">
        <v>5</v>
      </c>
      <c r="C678">
        <v>2020</v>
      </c>
      <c r="D678">
        <v>4</v>
      </c>
      <c r="E678">
        <v>3</v>
      </c>
    </row>
    <row r="679" spans="1:5" x14ac:dyDescent="0.25">
      <c r="A679" t="s">
        <v>71</v>
      </c>
      <c r="B679" t="s">
        <v>5</v>
      </c>
      <c r="C679">
        <v>2020</v>
      </c>
      <c r="D679">
        <v>4</v>
      </c>
      <c r="E679">
        <v>51</v>
      </c>
    </row>
    <row r="680" spans="1:5" x14ac:dyDescent="0.25">
      <c r="A680" t="s">
        <v>74</v>
      </c>
      <c r="B680" t="s">
        <v>5</v>
      </c>
      <c r="C680">
        <v>2020</v>
      </c>
      <c r="D680">
        <v>4</v>
      </c>
      <c r="E680">
        <v>8</v>
      </c>
    </row>
    <row r="681" spans="1:5" x14ac:dyDescent="0.25">
      <c r="A681" t="s">
        <v>75</v>
      </c>
      <c r="B681" t="s">
        <v>5</v>
      </c>
      <c r="C681">
        <v>2020</v>
      </c>
      <c r="D681">
        <v>4</v>
      </c>
      <c r="E681">
        <v>0</v>
      </c>
    </row>
    <row r="682" spans="1:5" x14ac:dyDescent="0.25">
      <c r="A682" t="s">
        <v>76</v>
      </c>
      <c r="B682" t="s">
        <v>5</v>
      </c>
      <c r="C682">
        <v>2020</v>
      </c>
      <c r="D682">
        <v>4</v>
      </c>
      <c r="E682">
        <v>0</v>
      </c>
    </row>
    <row r="683" spans="1:5" x14ac:dyDescent="0.25">
      <c r="A683" t="s">
        <v>11</v>
      </c>
      <c r="B683" t="s">
        <v>5</v>
      </c>
      <c r="C683">
        <v>2020</v>
      </c>
      <c r="D683">
        <v>4</v>
      </c>
      <c r="E683">
        <v>41</v>
      </c>
    </row>
    <row r="684" spans="1:5" x14ac:dyDescent="0.25">
      <c r="A684" t="s">
        <v>78</v>
      </c>
      <c r="B684" t="s">
        <v>5</v>
      </c>
      <c r="C684">
        <v>2020</v>
      </c>
      <c r="D684">
        <v>4</v>
      </c>
      <c r="E684">
        <v>10</v>
      </c>
    </row>
    <row r="685" spans="1:5" x14ac:dyDescent="0.25">
      <c r="A685" t="s">
        <v>2</v>
      </c>
      <c r="B685" t="s">
        <v>5</v>
      </c>
      <c r="C685">
        <v>2020</v>
      </c>
      <c r="D685">
        <v>4</v>
      </c>
      <c r="E685">
        <v>17</v>
      </c>
    </row>
    <row r="686" spans="1:5" x14ac:dyDescent="0.25">
      <c r="A686" t="s">
        <v>12</v>
      </c>
      <c r="B686" t="s">
        <v>5</v>
      </c>
      <c r="C686">
        <v>2020</v>
      </c>
      <c r="D686">
        <v>4</v>
      </c>
      <c r="E686">
        <v>10</v>
      </c>
    </row>
    <row r="687" spans="1:5" x14ac:dyDescent="0.25">
      <c r="A687" t="s">
        <v>79</v>
      </c>
      <c r="B687" t="s">
        <v>5</v>
      </c>
      <c r="C687">
        <v>2020</v>
      </c>
      <c r="D687">
        <v>4</v>
      </c>
      <c r="E687">
        <v>13</v>
      </c>
    </row>
    <row r="688" spans="1:5" x14ac:dyDescent="0.25">
      <c r="A688" t="s">
        <v>80</v>
      </c>
      <c r="B688" t="s">
        <v>5</v>
      </c>
      <c r="C688">
        <v>2020</v>
      </c>
      <c r="D688">
        <v>4</v>
      </c>
      <c r="E688">
        <v>18</v>
      </c>
    </row>
    <row r="689" spans="1:5" x14ac:dyDescent="0.25">
      <c r="A689" t="s">
        <v>81</v>
      </c>
      <c r="B689" t="s">
        <v>5</v>
      </c>
      <c r="C689">
        <v>2020</v>
      </c>
      <c r="D689">
        <v>4</v>
      </c>
      <c r="E689">
        <v>3</v>
      </c>
    </row>
    <row r="690" spans="1:5" x14ac:dyDescent="0.25">
      <c r="A690" t="s">
        <v>82</v>
      </c>
      <c r="B690" t="s">
        <v>5</v>
      </c>
      <c r="C690">
        <v>2020</v>
      </c>
      <c r="D690">
        <v>4</v>
      </c>
      <c r="E690">
        <v>4</v>
      </c>
    </row>
    <row r="691" spans="1:5" x14ac:dyDescent="0.25">
      <c r="A691" t="s">
        <v>0</v>
      </c>
      <c r="B691" t="s">
        <v>5</v>
      </c>
      <c r="C691">
        <v>2020</v>
      </c>
      <c r="D691">
        <v>4</v>
      </c>
      <c r="E691">
        <v>10</v>
      </c>
    </row>
    <row r="692" spans="1:5" x14ac:dyDescent="0.25">
      <c r="A692" t="s">
        <v>83</v>
      </c>
      <c r="B692" t="s">
        <v>5</v>
      </c>
      <c r="C692">
        <v>2020</v>
      </c>
      <c r="D692">
        <v>4</v>
      </c>
      <c r="E692">
        <v>3</v>
      </c>
    </row>
    <row r="693" spans="1:5" x14ac:dyDescent="0.25">
      <c r="A693" t="s">
        <v>84</v>
      </c>
      <c r="B693" t="s">
        <v>5</v>
      </c>
      <c r="C693">
        <v>2020</v>
      </c>
      <c r="D693">
        <v>4</v>
      </c>
      <c r="E693">
        <v>31</v>
      </c>
    </row>
    <row r="694" spans="1:5" x14ac:dyDescent="0.25">
      <c r="A694" t="s">
        <v>4</v>
      </c>
      <c r="B694" t="s">
        <v>5</v>
      </c>
      <c r="C694">
        <v>2020</v>
      </c>
      <c r="D694">
        <v>4</v>
      </c>
      <c r="E694">
        <v>3</v>
      </c>
    </row>
    <row r="695" spans="1:5" x14ac:dyDescent="0.25">
      <c r="A695" t="s">
        <v>85</v>
      </c>
      <c r="B695" t="s">
        <v>5</v>
      </c>
      <c r="C695">
        <v>2020</v>
      </c>
      <c r="D695">
        <v>4</v>
      </c>
      <c r="E695">
        <v>0</v>
      </c>
    </row>
    <row r="696" spans="1:5" x14ac:dyDescent="0.25">
      <c r="A696" t="s">
        <v>86</v>
      </c>
      <c r="B696" t="s">
        <v>5</v>
      </c>
      <c r="C696">
        <v>2020</v>
      </c>
      <c r="D696">
        <v>4</v>
      </c>
      <c r="E696">
        <v>33</v>
      </c>
    </row>
    <row r="697" spans="1:5" x14ac:dyDescent="0.25">
      <c r="A697" t="s">
        <v>87</v>
      </c>
      <c r="B697" t="s">
        <v>5</v>
      </c>
      <c r="C697">
        <v>2020</v>
      </c>
      <c r="D697">
        <v>4</v>
      </c>
      <c r="E697">
        <v>4</v>
      </c>
    </row>
    <row r="698" spans="1:5" x14ac:dyDescent="0.25">
      <c r="A698" t="s">
        <v>88</v>
      </c>
      <c r="B698" t="s">
        <v>5</v>
      </c>
      <c r="C698">
        <v>2020</v>
      </c>
      <c r="D698">
        <v>4</v>
      </c>
      <c r="E698">
        <v>26</v>
      </c>
    </row>
    <row r="699" spans="1:5" x14ac:dyDescent="0.25">
      <c r="A699" t="s">
        <v>89</v>
      </c>
      <c r="B699" t="s">
        <v>5</v>
      </c>
      <c r="C699">
        <v>2020</v>
      </c>
      <c r="D699">
        <v>4</v>
      </c>
      <c r="E699">
        <v>12</v>
      </c>
    </row>
    <row r="700" spans="1:5" x14ac:dyDescent="0.25">
      <c r="A700" t="s">
        <v>90</v>
      </c>
      <c r="B700" t="s">
        <v>5</v>
      </c>
      <c r="C700">
        <v>2020</v>
      </c>
      <c r="D700">
        <v>4</v>
      </c>
      <c r="E700">
        <v>26</v>
      </c>
    </row>
    <row r="701" spans="1:5" x14ac:dyDescent="0.25">
      <c r="A701" t="s">
        <v>91</v>
      </c>
      <c r="B701" t="s">
        <v>5</v>
      </c>
      <c r="C701">
        <v>2020</v>
      </c>
      <c r="D701">
        <v>4</v>
      </c>
      <c r="E701">
        <v>3</v>
      </c>
    </row>
    <row r="702" spans="1:5" x14ac:dyDescent="0.25">
      <c r="A702" t="s">
        <v>13</v>
      </c>
      <c r="B702" t="s">
        <v>5</v>
      </c>
      <c r="C702">
        <v>2020</v>
      </c>
      <c r="D702">
        <v>5</v>
      </c>
      <c r="E702">
        <v>0</v>
      </c>
    </row>
    <row r="703" spans="1:5" x14ac:dyDescent="0.25">
      <c r="A703" t="s">
        <v>158</v>
      </c>
      <c r="B703" t="s">
        <v>5</v>
      </c>
      <c r="C703">
        <v>2020</v>
      </c>
      <c r="D703">
        <v>5</v>
      </c>
      <c r="E703">
        <v>2</v>
      </c>
    </row>
    <row r="704" spans="1:5" x14ac:dyDescent="0.25">
      <c r="A704" t="s">
        <v>15</v>
      </c>
      <c r="B704" t="s">
        <v>5</v>
      </c>
      <c r="C704">
        <v>2020</v>
      </c>
      <c r="D704">
        <v>5</v>
      </c>
      <c r="E704">
        <v>0</v>
      </c>
    </row>
    <row r="705" spans="1:5" x14ac:dyDescent="0.25">
      <c r="A705" t="s">
        <v>16</v>
      </c>
      <c r="B705" t="s">
        <v>5</v>
      </c>
      <c r="C705">
        <v>2020</v>
      </c>
      <c r="D705">
        <v>5</v>
      </c>
      <c r="E705">
        <v>4</v>
      </c>
    </row>
    <row r="706" spans="1:5" x14ac:dyDescent="0.25">
      <c r="A706" t="s">
        <v>17</v>
      </c>
      <c r="B706" t="s">
        <v>5</v>
      </c>
      <c r="C706">
        <v>2020</v>
      </c>
      <c r="D706">
        <v>5</v>
      </c>
      <c r="E706">
        <v>25</v>
      </c>
    </row>
    <row r="707" spans="1:5" x14ac:dyDescent="0.25">
      <c r="A707" t="s">
        <v>18</v>
      </c>
      <c r="B707" t="s">
        <v>5</v>
      </c>
      <c r="C707">
        <v>2020</v>
      </c>
      <c r="D707">
        <v>5</v>
      </c>
      <c r="E707">
        <v>0</v>
      </c>
    </row>
    <row r="708" spans="1:5" x14ac:dyDescent="0.25">
      <c r="A708" t="s">
        <v>9</v>
      </c>
      <c r="B708" t="s">
        <v>5</v>
      </c>
      <c r="C708">
        <v>2020</v>
      </c>
      <c r="D708">
        <v>5</v>
      </c>
      <c r="E708">
        <v>4</v>
      </c>
    </row>
    <row r="709" spans="1:5" x14ac:dyDescent="0.25">
      <c r="A709" t="s">
        <v>19</v>
      </c>
      <c r="B709" t="s">
        <v>5</v>
      </c>
      <c r="C709">
        <v>2020</v>
      </c>
      <c r="D709">
        <v>5</v>
      </c>
      <c r="E709">
        <v>14</v>
      </c>
    </row>
    <row r="710" spans="1:5" x14ac:dyDescent="0.25">
      <c r="A710" t="s">
        <v>20</v>
      </c>
      <c r="B710" t="s">
        <v>5</v>
      </c>
      <c r="C710">
        <v>2020</v>
      </c>
      <c r="D710">
        <v>5</v>
      </c>
      <c r="E710">
        <v>83</v>
      </c>
    </row>
    <row r="711" spans="1:5" x14ac:dyDescent="0.25">
      <c r="A711" t="s">
        <v>21</v>
      </c>
      <c r="B711" t="s">
        <v>5</v>
      </c>
      <c r="C711">
        <v>2020</v>
      </c>
      <c r="D711">
        <v>5</v>
      </c>
      <c r="E711">
        <v>0</v>
      </c>
    </row>
    <row r="712" spans="1:5" x14ac:dyDescent="0.25">
      <c r="A712" t="s">
        <v>22</v>
      </c>
      <c r="B712" t="s">
        <v>5</v>
      </c>
      <c r="C712">
        <v>2020</v>
      </c>
      <c r="D712">
        <v>5</v>
      </c>
      <c r="E712">
        <v>0</v>
      </c>
    </row>
    <row r="713" spans="1:5" x14ac:dyDescent="0.25">
      <c r="A713" t="s">
        <v>23</v>
      </c>
      <c r="B713" t="s">
        <v>5</v>
      </c>
      <c r="C713">
        <v>2020</v>
      </c>
      <c r="D713">
        <v>5</v>
      </c>
      <c r="E713">
        <v>11</v>
      </c>
    </row>
    <row r="714" spans="1:5" x14ac:dyDescent="0.25">
      <c r="A714" t="s">
        <v>1</v>
      </c>
      <c r="B714" t="s">
        <v>5</v>
      </c>
      <c r="C714">
        <v>2020</v>
      </c>
      <c r="D714">
        <v>5</v>
      </c>
      <c r="E714">
        <v>3</v>
      </c>
    </row>
    <row r="715" spans="1:5" x14ac:dyDescent="0.25">
      <c r="A715" t="s">
        <v>24</v>
      </c>
      <c r="B715" t="s">
        <v>5</v>
      </c>
      <c r="C715">
        <v>2020</v>
      </c>
      <c r="D715">
        <v>5</v>
      </c>
      <c r="E715">
        <v>0</v>
      </c>
    </row>
    <row r="716" spans="1:5" x14ac:dyDescent="0.25">
      <c r="A716" t="s">
        <v>67</v>
      </c>
      <c r="B716" t="s">
        <v>5</v>
      </c>
      <c r="C716">
        <v>2020</v>
      </c>
      <c r="D716">
        <v>5</v>
      </c>
      <c r="E716">
        <v>12</v>
      </c>
    </row>
    <row r="717" spans="1:5" x14ac:dyDescent="0.25">
      <c r="A717" t="s">
        <v>3</v>
      </c>
      <c r="B717" t="s">
        <v>5</v>
      </c>
      <c r="C717">
        <v>2020</v>
      </c>
      <c r="D717">
        <v>5</v>
      </c>
      <c r="E717">
        <v>37</v>
      </c>
    </row>
    <row r="718" spans="1:5" x14ac:dyDescent="0.25">
      <c r="A718" t="s">
        <v>68</v>
      </c>
      <c r="B718" t="s">
        <v>5</v>
      </c>
      <c r="C718">
        <v>2020</v>
      </c>
      <c r="D718">
        <v>5</v>
      </c>
      <c r="E718">
        <v>4</v>
      </c>
    </row>
    <row r="719" spans="1:5" x14ac:dyDescent="0.25">
      <c r="A719" t="s">
        <v>10</v>
      </c>
      <c r="B719" t="s">
        <v>5</v>
      </c>
      <c r="C719">
        <v>2020</v>
      </c>
      <c r="D719">
        <v>5</v>
      </c>
      <c r="E719">
        <v>4</v>
      </c>
    </row>
    <row r="720" spans="1:5" x14ac:dyDescent="0.25">
      <c r="A720" t="s">
        <v>69</v>
      </c>
      <c r="B720" t="s">
        <v>5</v>
      </c>
      <c r="C720">
        <v>2020</v>
      </c>
      <c r="D720">
        <v>5</v>
      </c>
      <c r="E720">
        <v>8</v>
      </c>
    </row>
    <row r="721" spans="1:5" x14ac:dyDescent="0.25">
      <c r="A721" t="s">
        <v>70</v>
      </c>
      <c r="B721" t="s">
        <v>5</v>
      </c>
      <c r="C721">
        <v>2020</v>
      </c>
      <c r="D721">
        <v>5</v>
      </c>
      <c r="E721">
        <v>0</v>
      </c>
    </row>
    <row r="722" spans="1:5" x14ac:dyDescent="0.25">
      <c r="A722" t="s">
        <v>71</v>
      </c>
      <c r="B722" t="s">
        <v>5</v>
      </c>
      <c r="C722">
        <v>2020</v>
      </c>
      <c r="D722">
        <v>5</v>
      </c>
      <c r="E722">
        <v>42</v>
      </c>
    </row>
    <row r="723" spans="1:5" x14ac:dyDescent="0.25">
      <c r="A723" t="s">
        <v>74</v>
      </c>
      <c r="B723" t="s">
        <v>5</v>
      </c>
      <c r="C723">
        <v>2020</v>
      </c>
      <c r="D723">
        <v>5</v>
      </c>
      <c r="E723">
        <v>0</v>
      </c>
    </row>
    <row r="724" spans="1:5" x14ac:dyDescent="0.25">
      <c r="A724" t="s">
        <v>75</v>
      </c>
      <c r="B724" t="s">
        <v>5</v>
      </c>
      <c r="C724">
        <v>2020</v>
      </c>
      <c r="D724">
        <v>5</v>
      </c>
      <c r="E724">
        <v>2</v>
      </c>
    </row>
    <row r="725" spans="1:5" x14ac:dyDescent="0.25">
      <c r="A725" t="s">
        <v>76</v>
      </c>
      <c r="B725" t="s">
        <v>5</v>
      </c>
      <c r="C725">
        <v>2020</v>
      </c>
      <c r="D725">
        <v>5</v>
      </c>
      <c r="E725">
        <v>0</v>
      </c>
    </row>
    <row r="726" spans="1:5" x14ac:dyDescent="0.25">
      <c r="A726" t="s">
        <v>11</v>
      </c>
      <c r="B726" t="s">
        <v>5</v>
      </c>
      <c r="C726">
        <v>2020</v>
      </c>
      <c r="D726">
        <v>5</v>
      </c>
      <c r="E726">
        <v>32</v>
      </c>
    </row>
    <row r="727" spans="1:5" x14ac:dyDescent="0.25">
      <c r="A727" t="s">
        <v>78</v>
      </c>
      <c r="B727" t="s">
        <v>5</v>
      </c>
      <c r="C727">
        <v>2020</v>
      </c>
      <c r="D727">
        <v>5</v>
      </c>
      <c r="E727">
        <v>2</v>
      </c>
    </row>
    <row r="728" spans="1:5" x14ac:dyDescent="0.25">
      <c r="A728" t="s">
        <v>2</v>
      </c>
      <c r="B728" t="s">
        <v>5</v>
      </c>
      <c r="C728">
        <v>2020</v>
      </c>
      <c r="D728">
        <v>5</v>
      </c>
      <c r="E728">
        <v>34</v>
      </c>
    </row>
    <row r="729" spans="1:5" x14ac:dyDescent="0.25">
      <c r="A729" t="s">
        <v>12</v>
      </c>
      <c r="B729" t="s">
        <v>5</v>
      </c>
      <c r="C729">
        <v>2020</v>
      </c>
      <c r="D729">
        <v>5</v>
      </c>
      <c r="E729">
        <v>4</v>
      </c>
    </row>
    <row r="730" spans="1:5" x14ac:dyDescent="0.25">
      <c r="A730" t="s">
        <v>79</v>
      </c>
      <c r="B730" t="s">
        <v>5</v>
      </c>
      <c r="C730">
        <v>2020</v>
      </c>
      <c r="D730">
        <v>5</v>
      </c>
      <c r="E730">
        <v>52</v>
      </c>
    </row>
    <row r="731" spans="1:5" x14ac:dyDescent="0.25">
      <c r="A731" t="s">
        <v>80</v>
      </c>
      <c r="B731" t="s">
        <v>5</v>
      </c>
      <c r="C731">
        <v>2020</v>
      </c>
      <c r="D731">
        <v>5</v>
      </c>
      <c r="E731">
        <v>6</v>
      </c>
    </row>
    <row r="732" spans="1:5" x14ac:dyDescent="0.25">
      <c r="A732" t="s">
        <v>81</v>
      </c>
      <c r="B732" t="s">
        <v>5</v>
      </c>
      <c r="C732">
        <v>2020</v>
      </c>
      <c r="D732">
        <v>5</v>
      </c>
      <c r="E732">
        <v>3</v>
      </c>
    </row>
    <row r="733" spans="1:5" x14ac:dyDescent="0.25">
      <c r="A733" t="s">
        <v>82</v>
      </c>
      <c r="B733" t="s">
        <v>5</v>
      </c>
      <c r="C733">
        <v>2020</v>
      </c>
      <c r="D733">
        <v>5</v>
      </c>
      <c r="E733">
        <v>6</v>
      </c>
    </row>
    <row r="734" spans="1:5" x14ac:dyDescent="0.25">
      <c r="A734" t="s">
        <v>0</v>
      </c>
      <c r="B734" t="s">
        <v>5</v>
      </c>
      <c r="C734">
        <v>2020</v>
      </c>
      <c r="D734">
        <v>5</v>
      </c>
      <c r="E734">
        <v>6</v>
      </c>
    </row>
    <row r="735" spans="1:5" x14ac:dyDescent="0.25">
      <c r="A735" t="s">
        <v>83</v>
      </c>
      <c r="B735" t="s">
        <v>5</v>
      </c>
      <c r="C735">
        <v>2020</v>
      </c>
      <c r="D735">
        <v>5</v>
      </c>
      <c r="E735">
        <v>0</v>
      </c>
    </row>
    <row r="736" spans="1:5" x14ac:dyDescent="0.25">
      <c r="A736" t="s">
        <v>84</v>
      </c>
      <c r="B736" t="s">
        <v>5</v>
      </c>
      <c r="C736">
        <v>2020</v>
      </c>
      <c r="D736">
        <v>5</v>
      </c>
      <c r="E736">
        <v>28</v>
      </c>
    </row>
    <row r="737" spans="1:5" x14ac:dyDescent="0.25">
      <c r="A737" t="s">
        <v>4</v>
      </c>
      <c r="B737" t="s">
        <v>5</v>
      </c>
      <c r="C737">
        <v>2020</v>
      </c>
      <c r="D737">
        <v>5</v>
      </c>
      <c r="E737">
        <v>6</v>
      </c>
    </row>
    <row r="738" spans="1:5" x14ac:dyDescent="0.25">
      <c r="A738" t="s">
        <v>85</v>
      </c>
      <c r="B738" t="s">
        <v>5</v>
      </c>
      <c r="C738">
        <v>2020</v>
      </c>
      <c r="D738">
        <v>5</v>
      </c>
      <c r="E738">
        <v>0</v>
      </c>
    </row>
    <row r="739" spans="1:5" x14ac:dyDescent="0.25">
      <c r="A739" t="s">
        <v>86</v>
      </c>
      <c r="B739" t="s">
        <v>5</v>
      </c>
      <c r="C739">
        <v>2020</v>
      </c>
      <c r="D739">
        <v>5</v>
      </c>
      <c r="E739">
        <v>63</v>
      </c>
    </row>
    <row r="740" spans="1:5" x14ac:dyDescent="0.25">
      <c r="A740" t="s">
        <v>87</v>
      </c>
      <c r="B740" t="s">
        <v>5</v>
      </c>
      <c r="C740">
        <v>2020</v>
      </c>
      <c r="D740">
        <v>5</v>
      </c>
      <c r="E740">
        <v>5</v>
      </c>
    </row>
    <row r="741" spans="1:5" x14ac:dyDescent="0.25">
      <c r="A741" t="s">
        <v>88</v>
      </c>
      <c r="B741" t="s">
        <v>5</v>
      </c>
      <c r="C741">
        <v>2020</v>
      </c>
      <c r="D741">
        <v>5</v>
      </c>
      <c r="E741">
        <v>13</v>
      </c>
    </row>
    <row r="742" spans="1:5" x14ac:dyDescent="0.25">
      <c r="A742" t="s">
        <v>89</v>
      </c>
      <c r="B742" t="s">
        <v>5</v>
      </c>
      <c r="C742">
        <v>2020</v>
      </c>
      <c r="D742">
        <v>5</v>
      </c>
      <c r="E742">
        <v>28</v>
      </c>
    </row>
    <row r="743" spans="1:5" x14ac:dyDescent="0.25">
      <c r="A743" t="s">
        <v>90</v>
      </c>
      <c r="B743" t="s">
        <v>5</v>
      </c>
      <c r="C743">
        <v>2020</v>
      </c>
      <c r="D743">
        <v>5</v>
      </c>
      <c r="E743">
        <v>22</v>
      </c>
    </row>
    <row r="744" spans="1:5" x14ac:dyDescent="0.25">
      <c r="A744" t="s">
        <v>91</v>
      </c>
      <c r="B744" t="s">
        <v>5</v>
      </c>
      <c r="C744">
        <v>2020</v>
      </c>
      <c r="D744">
        <v>5</v>
      </c>
      <c r="E744">
        <v>15</v>
      </c>
    </row>
    <row r="745" spans="1:5" x14ac:dyDescent="0.25">
      <c r="A745" t="s">
        <v>13</v>
      </c>
      <c r="B745" t="s">
        <v>5</v>
      </c>
      <c r="C745">
        <v>2020</v>
      </c>
      <c r="D745">
        <v>6</v>
      </c>
      <c r="E745">
        <v>0</v>
      </c>
    </row>
    <row r="746" spans="1:5" x14ac:dyDescent="0.25">
      <c r="A746" t="s">
        <v>158</v>
      </c>
      <c r="B746" t="s">
        <v>5</v>
      </c>
      <c r="C746">
        <v>2020</v>
      </c>
      <c r="D746">
        <v>6</v>
      </c>
      <c r="E746">
        <v>2</v>
      </c>
    </row>
    <row r="747" spans="1:5" x14ac:dyDescent="0.25">
      <c r="A747" t="s">
        <v>15</v>
      </c>
      <c r="B747" t="s">
        <v>5</v>
      </c>
      <c r="C747">
        <v>2020</v>
      </c>
      <c r="D747">
        <v>6</v>
      </c>
      <c r="E747">
        <v>0</v>
      </c>
    </row>
    <row r="748" spans="1:5" x14ac:dyDescent="0.25">
      <c r="A748" t="s">
        <v>16</v>
      </c>
      <c r="B748" t="s">
        <v>5</v>
      </c>
      <c r="C748">
        <v>2020</v>
      </c>
      <c r="D748">
        <v>6</v>
      </c>
      <c r="E748">
        <v>6</v>
      </c>
    </row>
    <row r="749" spans="1:5" x14ac:dyDescent="0.25">
      <c r="A749" t="s">
        <v>17</v>
      </c>
      <c r="B749" t="s">
        <v>5</v>
      </c>
      <c r="C749">
        <v>2020</v>
      </c>
      <c r="D749">
        <v>6</v>
      </c>
      <c r="E749">
        <v>0</v>
      </c>
    </row>
    <row r="750" spans="1:5" x14ac:dyDescent="0.25">
      <c r="A750" t="s">
        <v>18</v>
      </c>
      <c r="B750" t="s">
        <v>5</v>
      </c>
      <c r="C750">
        <v>2020</v>
      </c>
      <c r="D750">
        <v>6</v>
      </c>
      <c r="E750">
        <v>5</v>
      </c>
    </row>
    <row r="751" spans="1:5" x14ac:dyDescent="0.25">
      <c r="A751" t="s">
        <v>9</v>
      </c>
      <c r="B751" t="s">
        <v>5</v>
      </c>
      <c r="C751">
        <v>2020</v>
      </c>
      <c r="D751">
        <v>6</v>
      </c>
      <c r="E751">
        <v>3</v>
      </c>
    </row>
    <row r="752" spans="1:5" x14ac:dyDescent="0.25">
      <c r="A752" t="s">
        <v>19</v>
      </c>
      <c r="B752" t="s">
        <v>5</v>
      </c>
      <c r="C752">
        <v>2020</v>
      </c>
      <c r="D752">
        <v>6</v>
      </c>
      <c r="E752">
        <v>27</v>
      </c>
    </row>
    <row r="753" spans="1:5" x14ac:dyDescent="0.25">
      <c r="A753" t="s">
        <v>20</v>
      </c>
      <c r="B753" t="s">
        <v>5</v>
      </c>
      <c r="C753">
        <v>2020</v>
      </c>
      <c r="D753">
        <v>6</v>
      </c>
      <c r="E753">
        <v>59</v>
      </c>
    </row>
    <row r="754" spans="1:5" x14ac:dyDescent="0.25">
      <c r="A754" t="s">
        <v>21</v>
      </c>
      <c r="B754" t="s">
        <v>5</v>
      </c>
      <c r="C754">
        <v>2020</v>
      </c>
      <c r="D754">
        <v>6</v>
      </c>
      <c r="E754">
        <v>0</v>
      </c>
    </row>
    <row r="755" spans="1:5" x14ac:dyDescent="0.25">
      <c r="A755" t="s">
        <v>22</v>
      </c>
      <c r="B755" t="s">
        <v>5</v>
      </c>
      <c r="C755">
        <v>2020</v>
      </c>
      <c r="D755">
        <v>6</v>
      </c>
      <c r="E755">
        <v>0</v>
      </c>
    </row>
    <row r="756" spans="1:5" x14ac:dyDescent="0.25">
      <c r="A756" t="s">
        <v>23</v>
      </c>
      <c r="B756" t="s">
        <v>5</v>
      </c>
      <c r="C756">
        <v>2020</v>
      </c>
      <c r="D756">
        <v>6</v>
      </c>
      <c r="E756">
        <v>26</v>
      </c>
    </row>
    <row r="757" spans="1:5" x14ac:dyDescent="0.25">
      <c r="A757" t="s">
        <v>1</v>
      </c>
      <c r="B757" t="s">
        <v>5</v>
      </c>
      <c r="C757">
        <v>2020</v>
      </c>
      <c r="D757">
        <v>6</v>
      </c>
      <c r="E757">
        <v>5</v>
      </c>
    </row>
    <row r="758" spans="1:5" x14ac:dyDescent="0.25">
      <c r="A758" t="s">
        <v>24</v>
      </c>
      <c r="B758" t="s">
        <v>5</v>
      </c>
      <c r="C758">
        <v>2020</v>
      </c>
      <c r="D758">
        <v>6</v>
      </c>
      <c r="E758">
        <v>3</v>
      </c>
    </row>
    <row r="759" spans="1:5" x14ac:dyDescent="0.25">
      <c r="A759" t="s">
        <v>67</v>
      </c>
      <c r="B759" t="s">
        <v>5</v>
      </c>
      <c r="C759">
        <v>2020</v>
      </c>
      <c r="D759">
        <v>6</v>
      </c>
      <c r="E759">
        <v>7</v>
      </c>
    </row>
    <row r="760" spans="1:5" x14ac:dyDescent="0.25">
      <c r="A760" t="s">
        <v>3</v>
      </c>
      <c r="B760" t="s">
        <v>5</v>
      </c>
      <c r="C760">
        <v>2020</v>
      </c>
      <c r="D760">
        <v>6</v>
      </c>
      <c r="E760">
        <v>12</v>
      </c>
    </row>
    <row r="761" spans="1:5" x14ac:dyDescent="0.25">
      <c r="A761" t="s">
        <v>68</v>
      </c>
      <c r="B761" t="s">
        <v>5</v>
      </c>
      <c r="C761">
        <v>2020</v>
      </c>
      <c r="D761">
        <v>6</v>
      </c>
      <c r="E761">
        <v>2</v>
      </c>
    </row>
    <row r="762" spans="1:5" x14ac:dyDescent="0.25">
      <c r="A762" t="s">
        <v>10</v>
      </c>
      <c r="B762" t="s">
        <v>5</v>
      </c>
      <c r="C762">
        <v>2020</v>
      </c>
      <c r="D762">
        <v>6</v>
      </c>
      <c r="E762">
        <v>3</v>
      </c>
    </row>
    <row r="763" spans="1:5" x14ac:dyDescent="0.25">
      <c r="A763" t="s">
        <v>69</v>
      </c>
      <c r="B763" t="s">
        <v>5</v>
      </c>
      <c r="C763">
        <v>2020</v>
      </c>
      <c r="D763">
        <v>6</v>
      </c>
      <c r="E763">
        <v>5</v>
      </c>
    </row>
    <row r="764" spans="1:5" x14ac:dyDescent="0.25">
      <c r="A764" t="s">
        <v>70</v>
      </c>
      <c r="B764" t="s">
        <v>5</v>
      </c>
      <c r="C764">
        <v>2020</v>
      </c>
      <c r="D764">
        <v>6</v>
      </c>
      <c r="E764">
        <v>0</v>
      </c>
    </row>
    <row r="765" spans="1:5" x14ac:dyDescent="0.25">
      <c r="A765" t="s">
        <v>71</v>
      </c>
      <c r="B765" t="s">
        <v>5</v>
      </c>
      <c r="C765">
        <v>2020</v>
      </c>
      <c r="D765">
        <v>6</v>
      </c>
      <c r="E765">
        <v>48</v>
      </c>
    </row>
    <row r="766" spans="1:5" x14ac:dyDescent="0.25">
      <c r="A766" t="s">
        <v>74</v>
      </c>
      <c r="B766" t="s">
        <v>5</v>
      </c>
      <c r="C766">
        <v>2020</v>
      </c>
      <c r="D766">
        <v>6</v>
      </c>
      <c r="E766">
        <v>3</v>
      </c>
    </row>
    <row r="767" spans="1:5" x14ac:dyDescent="0.25">
      <c r="A767" t="s">
        <v>75</v>
      </c>
      <c r="B767" t="s">
        <v>5</v>
      </c>
      <c r="C767">
        <v>2020</v>
      </c>
      <c r="D767">
        <v>6</v>
      </c>
      <c r="E767">
        <v>3</v>
      </c>
    </row>
    <row r="768" spans="1:5" x14ac:dyDescent="0.25">
      <c r="A768" t="s">
        <v>76</v>
      </c>
      <c r="B768" t="s">
        <v>5</v>
      </c>
      <c r="C768">
        <v>2020</v>
      </c>
      <c r="D768">
        <v>6</v>
      </c>
      <c r="E768">
        <v>6</v>
      </c>
    </row>
    <row r="769" spans="1:5" x14ac:dyDescent="0.25">
      <c r="A769" t="s">
        <v>11</v>
      </c>
      <c r="B769" t="s">
        <v>5</v>
      </c>
      <c r="C769">
        <v>2020</v>
      </c>
      <c r="D769">
        <v>6</v>
      </c>
      <c r="E769">
        <v>20</v>
      </c>
    </row>
    <row r="770" spans="1:5" x14ac:dyDescent="0.25">
      <c r="A770" t="s">
        <v>78</v>
      </c>
      <c r="B770" t="s">
        <v>5</v>
      </c>
      <c r="C770">
        <v>2020</v>
      </c>
      <c r="D770">
        <v>6</v>
      </c>
      <c r="E770">
        <v>7</v>
      </c>
    </row>
    <row r="771" spans="1:5" x14ac:dyDescent="0.25">
      <c r="A771" t="s">
        <v>2</v>
      </c>
      <c r="B771" t="s">
        <v>5</v>
      </c>
      <c r="C771">
        <v>2020</v>
      </c>
      <c r="D771">
        <v>6</v>
      </c>
      <c r="E771">
        <v>33</v>
      </c>
    </row>
    <row r="772" spans="1:5" x14ac:dyDescent="0.25">
      <c r="A772" t="s">
        <v>12</v>
      </c>
      <c r="B772" t="s">
        <v>5</v>
      </c>
      <c r="C772">
        <v>2020</v>
      </c>
      <c r="D772">
        <v>6</v>
      </c>
      <c r="E772">
        <v>4</v>
      </c>
    </row>
    <row r="773" spans="1:5" x14ac:dyDescent="0.25">
      <c r="A773" t="s">
        <v>79</v>
      </c>
      <c r="B773" t="s">
        <v>5</v>
      </c>
      <c r="C773">
        <v>2020</v>
      </c>
      <c r="D773">
        <v>6</v>
      </c>
      <c r="E773">
        <v>33</v>
      </c>
    </row>
    <row r="774" spans="1:5" x14ac:dyDescent="0.25">
      <c r="A774" t="s">
        <v>80</v>
      </c>
      <c r="B774" t="s">
        <v>5</v>
      </c>
      <c r="C774">
        <v>2020</v>
      </c>
      <c r="D774">
        <v>6</v>
      </c>
      <c r="E774">
        <v>0</v>
      </c>
    </row>
    <row r="775" spans="1:5" x14ac:dyDescent="0.25">
      <c r="A775" t="s">
        <v>81</v>
      </c>
      <c r="B775" t="s">
        <v>5</v>
      </c>
      <c r="C775">
        <v>2020</v>
      </c>
      <c r="D775">
        <v>6</v>
      </c>
      <c r="E775">
        <v>0</v>
      </c>
    </row>
    <row r="776" spans="1:5" x14ac:dyDescent="0.25">
      <c r="A776" t="s">
        <v>82</v>
      </c>
      <c r="B776" t="s">
        <v>5</v>
      </c>
      <c r="C776">
        <v>2020</v>
      </c>
      <c r="D776">
        <v>6</v>
      </c>
      <c r="E776">
        <v>38</v>
      </c>
    </row>
    <row r="777" spans="1:5" x14ac:dyDescent="0.25">
      <c r="A777" t="s">
        <v>0</v>
      </c>
      <c r="B777" t="s">
        <v>5</v>
      </c>
      <c r="C777">
        <v>2020</v>
      </c>
      <c r="D777">
        <v>6</v>
      </c>
      <c r="E777">
        <v>6</v>
      </c>
    </row>
    <row r="778" spans="1:5" x14ac:dyDescent="0.25">
      <c r="A778" t="s">
        <v>83</v>
      </c>
      <c r="B778" t="s">
        <v>5</v>
      </c>
      <c r="C778">
        <v>2020</v>
      </c>
      <c r="D778">
        <v>6</v>
      </c>
      <c r="E778">
        <v>0</v>
      </c>
    </row>
    <row r="779" spans="1:5" x14ac:dyDescent="0.25">
      <c r="A779" t="s">
        <v>84</v>
      </c>
      <c r="B779" t="s">
        <v>5</v>
      </c>
      <c r="C779">
        <v>2020</v>
      </c>
      <c r="D779">
        <v>6</v>
      </c>
      <c r="E779">
        <v>8</v>
      </c>
    </row>
    <row r="780" spans="1:5" x14ac:dyDescent="0.25">
      <c r="A780" t="s">
        <v>4</v>
      </c>
      <c r="B780" t="s">
        <v>5</v>
      </c>
      <c r="C780">
        <v>2020</v>
      </c>
      <c r="D780">
        <v>6</v>
      </c>
      <c r="E780">
        <v>9</v>
      </c>
    </row>
    <row r="781" spans="1:5" x14ac:dyDescent="0.25">
      <c r="A781" t="s">
        <v>85</v>
      </c>
      <c r="B781" t="s">
        <v>5</v>
      </c>
      <c r="C781">
        <v>2020</v>
      </c>
      <c r="D781">
        <v>6</v>
      </c>
      <c r="E781">
        <v>0</v>
      </c>
    </row>
    <row r="782" spans="1:5" x14ac:dyDescent="0.25">
      <c r="A782" t="s">
        <v>86</v>
      </c>
      <c r="B782" t="s">
        <v>5</v>
      </c>
      <c r="C782">
        <v>2020</v>
      </c>
      <c r="D782">
        <v>6</v>
      </c>
      <c r="E782">
        <v>63</v>
      </c>
    </row>
    <row r="783" spans="1:5" x14ac:dyDescent="0.25">
      <c r="A783" t="s">
        <v>87</v>
      </c>
      <c r="B783" t="s">
        <v>5</v>
      </c>
      <c r="C783">
        <v>2020</v>
      </c>
      <c r="D783">
        <v>6</v>
      </c>
      <c r="E783">
        <v>5</v>
      </c>
    </row>
    <row r="784" spans="1:5" x14ac:dyDescent="0.25">
      <c r="A784" t="s">
        <v>88</v>
      </c>
      <c r="B784" t="s">
        <v>5</v>
      </c>
      <c r="C784">
        <v>2020</v>
      </c>
      <c r="D784">
        <v>6</v>
      </c>
      <c r="E784">
        <v>12</v>
      </c>
    </row>
    <row r="785" spans="1:5" x14ac:dyDescent="0.25">
      <c r="A785" t="s">
        <v>89</v>
      </c>
      <c r="B785" t="s">
        <v>5</v>
      </c>
      <c r="C785">
        <v>2020</v>
      </c>
      <c r="D785">
        <v>6</v>
      </c>
      <c r="E785">
        <v>21</v>
      </c>
    </row>
    <row r="786" spans="1:5" x14ac:dyDescent="0.25">
      <c r="A786" t="s">
        <v>90</v>
      </c>
      <c r="B786" t="s">
        <v>5</v>
      </c>
      <c r="C786">
        <v>2020</v>
      </c>
      <c r="D786">
        <v>6</v>
      </c>
      <c r="E786">
        <v>21</v>
      </c>
    </row>
    <row r="787" spans="1:5" x14ac:dyDescent="0.25">
      <c r="A787" t="s">
        <v>91</v>
      </c>
      <c r="B787" t="s">
        <v>5</v>
      </c>
      <c r="C787">
        <v>2020</v>
      </c>
      <c r="D787">
        <v>6</v>
      </c>
      <c r="E787">
        <v>27</v>
      </c>
    </row>
    <row r="788" spans="1:5" x14ac:dyDescent="0.25">
      <c r="A788" t="s">
        <v>13</v>
      </c>
      <c r="B788" t="s">
        <v>5</v>
      </c>
      <c r="C788">
        <v>2020</v>
      </c>
      <c r="D788">
        <v>7</v>
      </c>
      <c r="E788">
        <v>0</v>
      </c>
    </row>
    <row r="789" spans="1:5" x14ac:dyDescent="0.25">
      <c r="A789" t="s">
        <v>158</v>
      </c>
      <c r="B789" t="s">
        <v>5</v>
      </c>
      <c r="C789">
        <v>2020</v>
      </c>
      <c r="D789">
        <v>7</v>
      </c>
      <c r="E789">
        <v>2</v>
      </c>
    </row>
    <row r="790" spans="1:5" x14ac:dyDescent="0.25">
      <c r="A790" t="s">
        <v>15</v>
      </c>
      <c r="B790" t="s">
        <v>5</v>
      </c>
      <c r="C790">
        <v>2020</v>
      </c>
      <c r="D790">
        <v>7</v>
      </c>
      <c r="E790">
        <v>0</v>
      </c>
    </row>
    <row r="791" spans="1:5" x14ac:dyDescent="0.25">
      <c r="A791" t="s">
        <v>16</v>
      </c>
      <c r="B791" t="s">
        <v>5</v>
      </c>
      <c r="C791">
        <v>2020</v>
      </c>
      <c r="D791">
        <v>7</v>
      </c>
      <c r="E791">
        <v>12</v>
      </c>
    </row>
    <row r="792" spans="1:5" x14ac:dyDescent="0.25">
      <c r="A792" t="s">
        <v>17</v>
      </c>
      <c r="B792" t="s">
        <v>5</v>
      </c>
      <c r="C792">
        <v>2020</v>
      </c>
      <c r="D792">
        <v>7</v>
      </c>
      <c r="E792">
        <v>0</v>
      </c>
    </row>
    <row r="793" spans="1:5" x14ac:dyDescent="0.25">
      <c r="A793" t="s">
        <v>18</v>
      </c>
      <c r="B793" t="s">
        <v>5</v>
      </c>
      <c r="C793">
        <v>2020</v>
      </c>
      <c r="D793">
        <v>7</v>
      </c>
      <c r="E793">
        <v>6</v>
      </c>
    </row>
    <row r="794" spans="1:5" x14ac:dyDescent="0.25">
      <c r="A794" t="s">
        <v>9</v>
      </c>
      <c r="B794" t="s">
        <v>5</v>
      </c>
      <c r="C794">
        <v>2020</v>
      </c>
      <c r="D794">
        <v>7</v>
      </c>
      <c r="E794">
        <v>4</v>
      </c>
    </row>
    <row r="795" spans="1:5" x14ac:dyDescent="0.25">
      <c r="A795" t="s">
        <v>19</v>
      </c>
      <c r="B795" t="s">
        <v>5</v>
      </c>
      <c r="C795">
        <v>2020</v>
      </c>
      <c r="D795">
        <v>7</v>
      </c>
      <c r="E795">
        <v>56</v>
      </c>
    </row>
    <row r="796" spans="1:5" x14ac:dyDescent="0.25">
      <c r="A796" t="s">
        <v>20</v>
      </c>
      <c r="B796" t="s">
        <v>5</v>
      </c>
      <c r="C796">
        <v>2020</v>
      </c>
      <c r="D796">
        <v>7</v>
      </c>
      <c r="E796">
        <v>55</v>
      </c>
    </row>
    <row r="797" spans="1:5" x14ac:dyDescent="0.25">
      <c r="A797" t="s">
        <v>21</v>
      </c>
      <c r="B797" t="s">
        <v>5</v>
      </c>
      <c r="C797">
        <v>2020</v>
      </c>
      <c r="D797">
        <v>7</v>
      </c>
      <c r="E797">
        <v>3</v>
      </c>
    </row>
    <row r="798" spans="1:5" x14ac:dyDescent="0.25">
      <c r="A798" t="s">
        <v>22</v>
      </c>
      <c r="B798" t="s">
        <v>5</v>
      </c>
      <c r="C798">
        <v>2020</v>
      </c>
      <c r="D798">
        <v>7</v>
      </c>
      <c r="E798">
        <v>0</v>
      </c>
    </row>
    <row r="799" spans="1:5" x14ac:dyDescent="0.25">
      <c r="A799" t="s">
        <v>23</v>
      </c>
      <c r="B799" t="s">
        <v>5</v>
      </c>
      <c r="C799">
        <v>2020</v>
      </c>
      <c r="D799">
        <v>7</v>
      </c>
      <c r="E799">
        <v>28</v>
      </c>
    </row>
    <row r="800" spans="1:5" x14ac:dyDescent="0.25">
      <c r="A800" t="s">
        <v>1</v>
      </c>
      <c r="B800" t="s">
        <v>5</v>
      </c>
      <c r="C800">
        <v>2020</v>
      </c>
      <c r="D800">
        <v>7</v>
      </c>
      <c r="E800">
        <v>9</v>
      </c>
    </row>
    <row r="801" spans="1:5" x14ac:dyDescent="0.25">
      <c r="A801" t="s">
        <v>24</v>
      </c>
      <c r="B801" t="s">
        <v>5</v>
      </c>
      <c r="C801">
        <v>2020</v>
      </c>
      <c r="D801">
        <v>7</v>
      </c>
      <c r="E801">
        <v>3</v>
      </c>
    </row>
    <row r="802" spans="1:5" x14ac:dyDescent="0.25">
      <c r="A802" t="s">
        <v>67</v>
      </c>
      <c r="B802" t="s">
        <v>5</v>
      </c>
      <c r="C802">
        <v>2020</v>
      </c>
      <c r="D802">
        <v>7</v>
      </c>
      <c r="E802">
        <v>3</v>
      </c>
    </row>
    <row r="803" spans="1:5" x14ac:dyDescent="0.25">
      <c r="A803" t="s">
        <v>3</v>
      </c>
      <c r="B803" t="s">
        <v>5</v>
      </c>
      <c r="C803">
        <v>2020</v>
      </c>
      <c r="D803">
        <v>7</v>
      </c>
      <c r="E803">
        <v>5</v>
      </c>
    </row>
    <row r="804" spans="1:5" x14ac:dyDescent="0.25">
      <c r="A804" t="s">
        <v>68</v>
      </c>
      <c r="B804" t="s">
        <v>5</v>
      </c>
      <c r="C804">
        <v>2020</v>
      </c>
      <c r="D804">
        <v>7</v>
      </c>
      <c r="E804">
        <v>2</v>
      </c>
    </row>
    <row r="805" spans="1:5" x14ac:dyDescent="0.25">
      <c r="A805" t="s">
        <v>10</v>
      </c>
      <c r="B805" t="s">
        <v>5</v>
      </c>
      <c r="C805">
        <v>2020</v>
      </c>
      <c r="D805">
        <v>7</v>
      </c>
      <c r="E805">
        <v>3</v>
      </c>
    </row>
    <row r="806" spans="1:5" x14ac:dyDescent="0.25">
      <c r="A806" t="s">
        <v>69</v>
      </c>
      <c r="B806" t="s">
        <v>5</v>
      </c>
      <c r="C806">
        <v>2020</v>
      </c>
      <c r="D806">
        <v>7</v>
      </c>
      <c r="E806">
        <v>7</v>
      </c>
    </row>
    <row r="807" spans="1:5" x14ac:dyDescent="0.25">
      <c r="A807" t="s">
        <v>70</v>
      </c>
      <c r="B807" t="s">
        <v>5</v>
      </c>
      <c r="C807">
        <v>2020</v>
      </c>
      <c r="D807">
        <v>7</v>
      </c>
      <c r="E807">
        <v>0</v>
      </c>
    </row>
    <row r="808" spans="1:5" x14ac:dyDescent="0.25">
      <c r="A808" t="s">
        <v>71</v>
      </c>
      <c r="B808" t="s">
        <v>5</v>
      </c>
      <c r="C808">
        <v>2020</v>
      </c>
      <c r="D808">
        <v>7</v>
      </c>
      <c r="E808">
        <v>57</v>
      </c>
    </row>
    <row r="809" spans="1:5" x14ac:dyDescent="0.25">
      <c r="A809" t="s">
        <v>74</v>
      </c>
      <c r="B809" t="s">
        <v>5</v>
      </c>
      <c r="C809">
        <v>2020</v>
      </c>
      <c r="D809">
        <v>7</v>
      </c>
      <c r="E809">
        <v>9</v>
      </c>
    </row>
    <row r="810" spans="1:5" x14ac:dyDescent="0.25">
      <c r="A810" t="s">
        <v>75</v>
      </c>
      <c r="B810" t="s">
        <v>5</v>
      </c>
      <c r="C810">
        <v>2020</v>
      </c>
      <c r="D810">
        <v>7</v>
      </c>
      <c r="E810">
        <v>8</v>
      </c>
    </row>
    <row r="811" spans="1:5" x14ac:dyDescent="0.25">
      <c r="A811" t="s">
        <v>76</v>
      </c>
      <c r="B811" t="s">
        <v>5</v>
      </c>
      <c r="C811">
        <v>2020</v>
      </c>
      <c r="D811">
        <v>7</v>
      </c>
      <c r="E811">
        <v>4</v>
      </c>
    </row>
    <row r="812" spans="1:5" x14ac:dyDescent="0.25">
      <c r="A812" t="s">
        <v>11</v>
      </c>
      <c r="B812" t="s">
        <v>5</v>
      </c>
      <c r="C812">
        <v>2020</v>
      </c>
      <c r="D812">
        <v>7</v>
      </c>
      <c r="E812">
        <v>29</v>
      </c>
    </row>
    <row r="813" spans="1:5" x14ac:dyDescent="0.25">
      <c r="A813" t="s">
        <v>78</v>
      </c>
      <c r="B813" t="s">
        <v>5</v>
      </c>
      <c r="C813">
        <v>2020</v>
      </c>
      <c r="D813">
        <v>7</v>
      </c>
      <c r="E813">
        <v>3</v>
      </c>
    </row>
    <row r="814" spans="1:5" x14ac:dyDescent="0.25">
      <c r="A814" t="s">
        <v>2</v>
      </c>
      <c r="B814" t="s">
        <v>5</v>
      </c>
      <c r="C814">
        <v>2020</v>
      </c>
      <c r="D814">
        <v>7</v>
      </c>
      <c r="E814">
        <v>28</v>
      </c>
    </row>
    <row r="815" spans="1:5" x14ac:dyDescent="0.25">
      <c r="A815" t="s">
        <v>12</v>
      </c>
      <c r="B815" t="s">
        <v>5</v>
      </c>
      <c r="C815">
        <v>2020</v>
      </c>
      <c r="D815">
        <v>7</v>
      </c>
      <c r="E815">
        <v>5</v>
      </c>
    </row>
    <row r="816" spans="1:5" x14ac:dyDescent="0.25">
      <c r="A816" t="s">
        <v>79</v>
      </c>
      <c r="B816" t="s">
        <v>5</v>
      </c>
      <c r="C816">
        <v>2020</v>
      </c>
      <c r="D816">
        <v>7</v>
      </c>
      <c r="E816">
        <v>8</v>
      </c>
    </row>
    <row r="817" spans="1:5" x14ac:dyDescent="0.25">
      <c r="A817" t="s">
        <v>80</v>
      </c>
      <c r="B817" t="s">
        <v>5</v>
      </c>
      <c r="C817">
        <v>2020</v>
      </c>
      <c r="D817">
        <v>7</v>
      </c>
      <c r="E817">
        <v>0</v>
      </c>
    </row>
    <row r="818" spans="1:5" x14ac:dyDescent="0.25">
      <c r="A818" t="s">
        <v>81</v>
      </c>
      <c r="B818" t="s">
        <v>5</v>
      </c>
      <c r="C818">
        <v>2020</v>
      </c>
      <c r="D818">
        <v>7</v>
      </c>
      <c r="E818">
        <v>0</v>
      </c>
    </row>
    <row r="819" spans="1:5" x14ac:dyDescent="0.25">
      <c r="A819" t="s">
        <v>82</v>
      </c>
      <c r="B819" t="s">
        <v>5</v>
      </c>
      <c r="C819">
        <v>2020</v>
      </c>
      <c r="D819">
        <v>7</v>
      </c>
      <c r="E819">
        <v>3</v>
      </c>
    </row>
    <row r="820" spans="1:5" x14ac:dyDescent="0.25">
      <c r="A820" t="s">
        <v>0</v>
      </c>
      <c r="B820" t="s">
        <v>5</v>
      </c>
      <c r="C820">
        <v>2020</v>
      </c>
      <c r="D820">
        <v>7</v>
      </c>
      <c r="E820">
        <v>8</v>
      </c>
    </row>
    <row r="821" spans="1:5" x14ac:dyDescent="0.25">
      <c r="A821" t="s">
        <v>83</v>
      </c>
      <c r="B821" t="s">
        <v>5</v>
      </c>
      <c r="C821">
        <v>2020</v>
      </c>
      <c r="D821">
        <v>7</v>
      </c>
      <c r="E821">
        <v>4</v>
      </c>
    </row>
    <row r="822" spans="1:5" x14ac:dyDescent="0.25">
      <c r="A822" t="s">
        <v>84</v>
      </c>
      <c r="B822" t="s">
        <v>5</v>
      </c>
      <c r="C822">
        <v>2020</v>
      </c>
      <c r="D822">
        <v>7</v>
      </c>
      <c r="E822">
        <v>3</v>
      </c>
    </row>
    <row r="823" spans="1:5" x14ac:dyDescent="0.25">
      <c r="A823" t="s">
        <v>4</v>
      </c>
      <c r="B823" t="s">
        <v>5</v>
      </c>
      <c r="C823">
        <v>2020</v>
      </c>
      <c r="D823">
        <v>7</v>
      </c>
      <c r="E823">
        <v>22</v>
      </c>
    </row>
    <row r="824" spans="1:5" x14ac:dyDescent="0.25">
      <c r="A824" t="s">
        <v>85</v>
      </c>
      <c r="B824" t="s">
        <v>5</v>
      </c>
      <c r="C824">
        <v>2020</v>
      </c>
      <c r="D824">
        <v>7</v>
      </c>
      <c r="E824">
        <v>6</v>
      </c>
    </row>
    <row r="825" spans="1:5" x14ac:dyDescent="0.25">
      <c r="A825" t="s">
        <v>86</v>
      </c>
      <c r="B825" t="s">
        <v>5</v>
      </c>
      <c r="C825">
        <v>2020</v>
      </c>
      <c r="D825">
        <v>7</v>
      </c>
      <c r="E825">
        <v>57</v>
      </c>
    </row>
    <row r="826" spans="1:5" x14ac:dyDescent="0.25">
      <c r="A826" t="s">
        <v>87</v>
      </c>
      <c r="B826" t="s">
        <v>5</v>
      </c>
      <c r="C826">
        <v>2020</v>
      </c>
      <c r="D826">
        <v>7</v>
      </c>
      <c r="E826">
        <v>8</v>
      </c>
    </row>
    <row r="827" spans="1:5" x14ac:dyDescent="0.25">
      <c r="A827" t="s">
        <v>88</v>
      </c>
      <c r="B827" t="s">
        <v>5</v>
      </c>
      <c r="C827">
        <v>2020</v>
      </c>
      <c r="D827">
        <v>7</v>
      </c>
      <c r="E827">
        <v>10</v>
      </c>
    </row>
    <row r="828" spans="1:5" x14ac:dyDescent="0.25">
      <c r="A828" t="s">
        <v>89</v>
      </c>
      <c r="B828" t="s">
        <v>5</v>
      </c>
      <c r="C828">
        <v>2020</v>
      </c>
      <c r="D828">
        <v>7</v>
      </c>
      <c r="E828">
        <v>33</v>
      </c>
    </row>
    <row r="829" spans="1:5" x14ac:dyDescent="0.25">
      <c r="A829" t="s">
        <v>90</v>
      </c>
      <c r="B829" t="s">
        <v>5</v>
      </c>
      <c r="C829">
        <v>2020</v>
      </c>
      <c r="D829">
        <v>7</v>
      </c>
      <c r="E829">
        <v>50</v>
      </c>
    </row>
    <row r="830" spans="1:5" x14ac:dyDescent="0.25">
      <c r="A830" t="s">
        <v>91</v>
      </c>
      <c r="B830" t="s">
        <v>5</v>
      </c>
      <c r="C830">
        <v>2020</v>
      </c>
      <c r="D830">
        <v>7</v>
      </c>
      <c r="E830">
        <v>8</v>
      </c>
    </row>
    <row r="831" spans="1:5" x14ac:dyDescent="0.25">
      <c r="A831" t="s">
        <v>13</v>
      </c>
      <c r="B831" t="s">
        <v>5</v>
      </c>
      <c r="C831">
        <v>2020</v>
      </c>
      <c r="D831">
        <v>8</v>
      </c>
      <c r="E831">
        <v>0</v>
      </c>
    </row>
    <row r="832" spans="1:5" x14ac:dyDescent="0.25">
      <c r="A832" t="s">
        <v>158</v>
      </c>
      <c r="B832" t="s">
        <v>5</v>
      </c>
      <c r="C832">
        <v>2020</v>
      </c>
      <c r="D832">
        <v>8</v>
      </c>
      <c r="E832">
        <v>0</v>
      </c>
    </row>
    <row r="833" spans="1:5" x14ac:dyDescent="0.25">
      <c r="A833" t="s">
        <v>15</v>
      </c>
      <c r="B833" t="s">
        <v>5</v>
      </c>
      <c r="C833">
        <v>2020</v>
      </c>
      <c r="D833">
        <v>8</v>
      </c>
      <c r="E833">
        <v>0</v>
      </c>
    </row>
    <row r="834" spans="1:5" x14ac:dyDescent="0.25">
      <c r="A834" t="s">
        <v>16</v>
      </c>
      <c r="B834" t="s">
        <v>5</v>
      </c>
      <c r="C834">
        <v>2020</v>
      </c>
      <c r="D834">
        <v>8</v>
      </c>
      <c r="E834">
        <v>13</v>
      </c>
    </row>
    <row r="835" spans="1:5" x14ac:dyDescent="0.25">
      <c r="A835" t="s">
        <v>17</v>
      </c>
      <c r="B835" t="s">
        <v>5</v>
      </c>
      <c r="C835">
        <v>2020</v>
      </c>
      <c r="D835">
        <v>8</v>
      </c>
      <c r="E835">
        <v>0</v>
      </c>
    </row>
    <row r="836" spans="1:5" x14ac:dyDescent="0.25">
      <c r="A836" t="s">
        <v>18</v>
      </c>
      <c r="B836" t="s">
        <v>5</v>
      </c>
      <c r="C836">
        <v>2020</v>
      </c>
      <c r="D836">
        <v>8</v>
      </c>
      <c r="E836">
        <v>2</v>
      </c>
    </row>
    <row r="837" spans="1:5" x14ac:dyDescent="0.25">
      <c r="A837" t="s">
        <v>9</v>
      </c>
      <c r="B837" t="s">
        <v>5</v>
      </c>
      <c r="C837">
        <v>2020</v>
      </c>
      <c r="D837">
        <v>8</v>
      </c>
      <c r="E837">
        <v>7</v>
      </c>
    </row>
    <row r="838" spans="1:5" x14ac:dyDescent="0.25">
      <c r="A838" t="s">
        <v>19</v>
      </c>
      <c r="B838" t="s">
        <v>5</v>
      </c>
      <c r="C838">
        <v>2020</v>
      </c>
      <c r="D838">
        <v>8</v>
      </c>
      <c r="E838">
        <v>35</v>
      </c>
    </row>
    <row r="839" spans="1:5" x14ac:dyDescent="0.25">
      <c r="A839" t="s">
        <v>20</v>
      </c>
      <c r="B839" t="s">
        <v>5</v>
      </c>
      <c r="C839">
        <v>2020</v>
      </c>
      <c r="D839">
        <v>8</v>
      </c>
      <c r="E839">
        <v>58</v>
      </c>
    </row>
    <row r="840" spans="1:5" x14ac:dyDescent="0.25">
      <c r="A840" t="s">
        <v>21</v>
      </c>
      <c r="B840" t="s">
        <v>5</v>
      </c>
      <c r="C840">
        <v>2020</v>
      </c>
      <c r="D840">
        <v>8</v>
      </c>
      <c r="E840">
        <v>0</v>
      </c>
    </row>
    <row r="841" spans="1:5" x14ac:dyDescent="0.25">
      <c r="A841" t="s">
        <v>22</v>
      </c>
      <c r="B841" t="s">
        <v>5</v>
      </c>
      <c r="C841">
        <v>2020</v>
      </c>
      <c r="D841">
        <v>8</v>
      </c>
      <c r="E841">
        <v>0</v>
      </c>
    </row>
    <row r="842" spans="1:5" x14ac:dyDescent="0.25">
      <c r="A842" t="s">
        <v>23</v>
      </c>
      <c r="B842" t="s">
        <v>5</v>
      </c>
      <c r="C842">
        <v>2020</v>
      </c>
      <c r="D842">
        <v>8</v>
      </c>
      <c r="E842">
        <v>36</v>
      </c>
    </row>
    <row r="843" spans="1:5" x14ac:dyDescent="0.25">
      <c r="A843" t="s">
        <v>1</v>
      </c>
      <c r="B843" t="s">
        <v>5</v>
      </c>
      <c r="C843">
        <v>2020</v>
      </c>
      <c r="D843">
        <v>8</v>
      </c>
      <c r="E843">
        <v>18</v>
      </c>
    </row>
    <row r="844" spans="1:5" x14ac:dyDescent="0.25">
      <c r="A844" t="s">
        <v>24</v>
      </c>
      <c r="B844" t="s">
        <v>5</v>
      </c>
      <c r="C844">
        <v>2020</v>
      </c>
      <c r="D844">
        <v>8</v>
      </c>
      <c r="E844">
        <v>2</v>
      </c>
    </row>
    <row r="845" spans="1:5" x14ac:dyDescent="0.25">
      <c r="A845" t="s">
        <v>67</v>
      </c>
      <c r="B845" t="s">
        <v>5</v>
      </c>
      <c r="C845">
        <v>2020</v>
      </c>
      <c r="D845">
        <v>8</v>
      </c>
      <c r="E845">
        <v>4</v>
      </c>
    </row>
    <row r="846" spans="1:5" x14ac:dyDescent="0.25">
      <c r="A846" t="s">
        <v>3</v>
      </c>
      <c r="B846" t="s">
        <v>5</v>
      </c>
      <c r="C846">
        <v>2020</v>
      </c>
      <c r="D846">
        <v>8</v>
      </c>
      <c r="E846">
        <v>5</v>
      </c>
    </row>
    <row r="847" spans="1:5" x14ac:dyDescent="0.25">
      <c r="A847" t="s">
        <v>68</v>
      </c>
      <c r="B847" t="s">
        <v>5</v>
      </c>
      <c r="C847">
        <v>2020</v>
      </c>
      <c r="D847">
        <v>8</v>
      </c>
      <c r="E847">
        <v>0</v>
      </c>
    </row>
    <row r="848" spans="1:5" x14ac:dyDescent="0.25">
      <c r="A848" t="s">
        <v>10</v>
      </c>
      <c r="B848" t="s">
        <v>5</v>
      </c>
      <c r="C848">
        <v>2020</v>
      </c>
      <c r="D848">
        <v>8</v>
      </c>
      <c r="E848">
        <v>3</v>
      </c>
    </row>
    <row r="849" spans="1:5" x14ac:dyDescent="0.25">
      <c r="A849" t="s">
        <v>69</v>
      </c>
      <c r="B849" t="s">
        <v>5</v>
      </c>
      <c r="C849">
        <v>2020</v>
      </c>
      <c r="D849">
        <v>8</v>
      </c>
      <c r="E849">
        <v>7</v>
      </c>
    </row>
    <row r="850" spans="1:5" x14ac:dyDescent="0.25">
      <c r="A850" t="s">
        <v>70</v>
      </c>
      <c r="B850" t="s">
        <v>5</v>
      </c>
      <c r="C850">
        <v>2020</v>
      </c>
      <c r="D850">
        <v>8</v>
      </c>
      <c r="E850">
        <v>0</v>
      </c>
    </row>
    <row r="851" spans="1:5" x14ac:dyDescent="0.25">
      <c r="A851" t="s">
        <v>71</v>
      </c>
      <c r="B851" t="s">
        <v>5</v>
      </c>
      <c r="C851">
        <v>2020</v>
      </c>
      <c r="D851">
        <v>8</v>
      </c>
      <c r="E851">
        <v>34</v>
      </c>
    </row>
    <row r="852" spans="1:5" x14ac:dyDescent="0.25">
      <c r="A852" t="s">
        <v>74</v>
      </c>
      <c r="B852" t="s">
        <v>5</v>
      </c>
      <c r="C852">
        <v>2020</v>
      </c>
      <c r="D852">
        <v>8</v>
      </c>
      <c r="E852">
        <v>7</v>
      </c>
    </row>
    <row r="853" spans="1:5" x14ac:dyDescent="0.25">
      <c r="A853" t="s">
        <v>75</v>
      </c>
      <c r="B853" t="s">
        <v>5</v>
      </c>
      <c r="C853">
        <v>2020</v>
      </c>
      <c r="D853">
        <v>8</v>
      </c>
      <c r="E853">
        <v>12</v>
      </c>
    </row>
    <row r="854" spans="1:5" x14ac:dyDescent="0.25">
      <c r="A854" t="s">
        <v>76</v>
      </c>
      <c r="B854" t="s">
        <v>5</v>
      </c>
      <c r="C854">
        <v>2020</v>
      </c>
      <c r="D854">
        <v>8</v>
      </c>
      <c r="E854">
        <v>4</v>
      </c>
    </row>
    <row r="855" spans="1:5" x14ac:dyDescent="0.25">
      <c r="A855" t="s">
        <v>11</v>
      </c>
      <c r="B855" t="s">
        <v>5</v>
      </c>
      <c r="C855">
        <v>2020</v>
      </c>
      <c r="D855">
        <v>8</v>
      </c>
      <c r="E855">
        <v>31</v>
      </c>
    </row>
    <row r="856" spans="1:5" x14ac:dyDescent="0.25">
      <c r="A856" t="s">
        <v>78</v>
      </c>
      <c r="B856" t="s">
        <v>5</v>
      </c>
      <c r="C856">
        <v>2020</v>
      </c>
      <c r="D856">
        <v>8</v>
      </c>
      <c r="E856">
        <v>0</v>
      </c>
    </row>
    <row r="857" spans="1:5" x14ac:dyDescent="0.25">
      <c r="A857" t="s">
        <v>2</v>
      </c>
      <c r="B857" t="s">
        <v>5</v>
      </c>
      <c r="C857">
        <v>2020</v>
      </c>
      <c r="D857">
        <v>8</v>
      </c>
      <c r="E857">
        <v>38</v>
      </c>
    </row>
    <row r="858" spans="1:5" x14ac:dyDescent="0.25">
      <c r="A858" t="s">
        <v>12</v>
      </c>
      <c r="B858" t="s">
        <v>5</v>
      </c>
      <c r="C858">
        <v>2020</v>
      </c>
      <c r="D858">
        <v>8</v>
      </c>
      <c r="E858">
        <v>18</v>
      </c>
    </row>
    <row r="859" spans="1:5" x14ac:dyDescent="0.25">
      <c r="A859" t="s">
        <v>79</v>
      </c>
      <c r="B859" t="s">
        <v>5</v>
      </c>
      <c r="C859">
        <v>2020</v>
      </c>
      <c r="D859">
        <v>8</v>
      </c>
      <c r="E859">
        <v>23</v>
      </c>
    </row>
    <row r="860" spans="1:5" x14ac:dyDescent="0.25">
      <c r="A860" t="s">
        <v>80</v>
      </c>
      <c r="B860" t="s">
        <v>5</v>
      </c>
      <c r="C860">
        <v>2020</v>
      </c>
      <c r="D860">
        <v>8</v>
      </c>
      <c r="E860">
        <v>0</v>
      </c>
    </row>
    <row r="861" spans="1:5" x14ac:dyDescent="0.25">
      <c r="A861" t="s">
        <v>81</v>
      </c>
      <c r="B861" t="s">
        <v>5</v>
      </c>
      <c r="C861">
        <v>2020</v>
      </c>
      <c r="D861">
        <v>8</v>
      </c>
      <c r="E861">
        <v>0</v>
      </c>
    </row>
    <row r="862" spans="1:5" x14ac:dyDescent="0.25">
      <c r="A862" t="s">
        <v>82</v>
      </c>
      <c r="B862" t="s">
        <v>5</v>
      </c>
      <c r="C862">
        <v>2020</v>
      </c>
      <c r="D862">
        <v>8</v>
      </c>
      <c r="E862">
        <v>7</v>
      </c>
    </row>
    <row r="863" spans="1:5" x14ac:dyDescent="0.25">
      <c r="A863" t="s">
        <v>0</v>
      </c>
      <c r="B863" t="s">
        <v>5</v>
      </c>
      <c r="C863">
        <v>2020</v>
      </c>
      <c r="D863">
        <v>8</v>
      </c>
      <c r="E863">
        <v>11</v>
      </c>
    </row>
    <row r="864" spans="1:5" x14ac:dyDescent="0.25">
      <c r="A864" t="s">
        <v>83</v>
      </c>
      <c r="B864" t="s">
        <v>5</v>
      </c>
      <c r="C864">
        <v>2020</v>
      </c>
      <c r="D864">
        <v>8</v>
      </c>
      <c r="E864">
        <v>3</v>
      </c>
    </row>
    <row r="865" spans="1:5" x14ac:dyDescent="0.25">
      <c r="A865" t="s">
        <v>84</v>
      </c>
      <c r="B865" t="s">
        <v>5</v>
      </c>
      <c r="C865">
        <v>2020</v>
      </c>
      <c r="D865">
        <v>8</v>
      </c>
      <c r="E865">
        <v>0</v>
      </c>
    </row>
    <row r="866" spans="1:5" x14ac:dyDescent="0.25">
      <c r="A866" t="s">
        <v>4</v>
      </c>
      <c r="B866" t="s">
        <v>5</v>
      </c>
      <c r="C866">
        <v>2020</v>
      </c>
      <c r="D866">
        <v>8</v>
      </c>
      <c r="E866">
        <v>6</v>
      </c>
    </row>
    <row r="867" spans="1:5" x14ac:dyDescent="0.25">
      <c r="A867" t="s">
        <v>85</v>
      </c>
      <c r="B867" t="s">
        <v>5</v>
      </c>
      <c r="C867">
        <v>2020</v>
      </c>
      <c r="D867">
        <v>8</v>
      </c>
      <c r="E867">
        <v>5</v>
      </c>
    </row>
    <row r="868" spans="1:5" x14ac:dyDescent="0.25">
      <c r="A868" t="s">
        <v>86</v>
      </c>
      <c r="B868" t="s">
        <v>5</v>
      </c>
      <c r="C868">
        <v>2020</v>
      </c>
      <c r="D868">
        <v>8</v>
      </c>
      <c r="E868">
        <v>57</v>
      </c>
    </row>
    <row r="869" spans="1:5" x14ac:dyDescent="0.25">
      <c r="A869" t="s">
        <v>87</v>
      </c>
      <c r="B869" t="s">
        <v>5</v>
      </c>
      <c r="C869">
        <v>2020</v>
      </c>
      <c r="D869">
        <v>8</v>
      </c>
      <c r="E869">
        <v>4</v>
      </c>
    </row>
    <row r="870" spans="1:5" x14ac:dyDescent="0.25">
      <c r="A870" t="s">
        <v>88</v>
      </c>
      <c r="B870" t="s">
        <v>5</v>
      </c>
      <c r="C870">
        <v>2020</v>
      </c>
      <c r="D870">
        <v>8</v>
      </c>
      <c r="E870">
        <v>6</v>
      </c>
    </row>
    <row r="871" spans="1:5" x14ac:dyDescent="0.25">
      <c r="A871" t="s">
        <v>89</v>
      </c>
      <c r="B871" t="s">
        <v>5</v>
      </c>
      <c r="C871">
        <v>2020</v>
      </c>
      <c r="D871">
        <v>8</v>
      </c>
      <c r="E871">
        <v>40</v>
      </c>
    </row>
    <row r="872" spans="1:5" x14ac:dyDescent="0.25">
      <c r="A872" t="s">
        <v>90</v>
      </c>
      <c r="B872" t="s">
        <v>5</v>
      </c>
      <c r="C872">
        <v>2020</v>
      </c>
      <c r="D872">
        <v>8</v>
      </c>
      <c r="E872">
        <v>37</v>
      </c>
    </row>
    <row r="873" spans="1:5" x14ac:dyDescent="0.25">
      <c r="A873" t="s">
        <v>91</v>
      </c>
      <c r="B873" t="s">
        <v>5</v>
      </c>
      <c r="C873">
        <v>2020</v>
      </c>
      <c r="D873">
        <v>8</v>
      </c>
      <c r="E873">
        <v>18</v>
      </c>
    </row>
    <row r="874" spans="1:5" x14ac:dyDescent="0.25">
      <c r="A874" t="s">
        <v>13</v>
      </c>
      <c r="B874" t="s">
        <v>5</v>
      </c>
      <c r="C874">
        <v>2020</v>
      </c>
      <c r="D874">
        <v>9</v>
      </c>
      <c r="E874">
        <v>0</v>
      </c>
    </row>
    <row r="875" spans="1:5" x14ac:dyDescent="0.25">
      <c r="A875" t="s">
        <v>158</v>
      </c>
      <c r="B875" t="s">
        <v>5</v>
      </c>
      <c r="C875">
        <v>2020</v>
      </c>
      <c r="D875">
        <v>9</v>
      </c>
      <c r="E875">
        <v>0</v>
      </c>
    </row>
    <row r="876" spans="1:5" x14ac:dyDescent="0.25">
      <c r="A876" t="s">
        <v>15</v>
      </c>
      <c r="B876" t="s">
        <v>5</v>
      </c>
      <c r="C876">
        <v>2020</v>
      </c>
      <c r="D876">
        <v>9</v>
      </c>
      <c r="E876">
        <v>88</v>
      </c>
    </row>
    <row r="877" spans="1:5" x14ac:dyDescent="0.25">
      <c r="A877" t="s">
        <v>16</v>
      </c>
      <c r="B877" t="s">
        <v>5</v>
      </c>
      <c r="C877">
        <v>2020</v>
      </c>
      <c r="D877">
        <v>9</v>
      </c>
      <c r="E877">
        <v>20</v>
      </c>
    </row>
    <row r="878" spans="1:5" x14ac:dyDescent="0.25">
      <c r="A878" t="s">
        <v>17</v>
      </c>
      <c r="B878" t="s">
        <v>5</v>
      </c>
      <c r="C878">
        <v>2020</v>
      </c>
      <c r="D878">
        <v>9</v>
      </c>
      <c r="E878">
        <v>23</v>
      </c>
    </row>
    <row r="879" spans="1:5" x14ac:dyDescent="0.25">
      <c r="A879" t="s">
        <v>18</v>
      </c>
      <c r="B879" t="s">
        <v>5</v>
      </c>
      <c r="C879">
        <v>2020</v>
      </c>
      <c r="D879">
        <v>9</v>
      </c>
      <c r="E879">
        <v>3</v>
      </c>
    </row>
    <row r="880" spans="1:5" x14ac:dyDescent="0.25">
      <c r="A880" t="s">
        <v>9</v>
      </c>
      <c r="B880" t="s">
        <v>5</v>
      </c>
      <c r="C880">
        <v>2020</v>
      </c>
      <c r="D880">
        <v>9</v>
      </c>
      <c r="E880">
        <v>12</v>
      </c>
    </row>
    <row r="881" spans="1:5" x14ac:dyDescent="0.25">
      <c r="A881" t="s">
        <v>19</v>
      </c>
      <c r="B881" t="s">
        <v>5</v>
      </c>
      <c r="C881">
        <v>2020</v>
      </c>
      <c r="D881">
        <v>9</v>
      </c>
      <c r="E881">
        <v>46</v>
      </c>
    </row>
    <row r="882" spans="1:5" x14ac:dyDescent="0.25">
      <c r="A882" t="s">
        <v>20</v>
      </c>
      <c r="B882" t="s">
        <v>5</v>
      </c>
      <c r="C882">
        <v>2020</v>
      </c>
      <c r="D882">
        <v>9</v>
      </c>
      <c r="E882">
        <v>96</v>
      </c>
    </row>
    <row r="883" spans="1:5" x14ac:dyDescent="0.25">
      <c r="A883" t="s">
        <v>21</v>
      </c>
      <c r="B883" t="s">
        <v>5</v>
      </c>
      <c r="C883">
        <v>2020</v>
      </c>
      <c r="D883">
        <v>9</v>
      </c>
      <c r="E883">
        <v>4</v>
      </c>
    </row>
    <row r="884" spans="1:5" x14ac:dyDescent="0.25">
      <c r="A884" t="s">
        <v>22</v>
      </c>
      <c r="B884" t="s">
        <v>5</v>
      </c>
      <c r="C884">
        <v>2020</v>
      </c>
      <c r="D884">
        <v>9</v>
      </c>
      <c r="E884">
        <v>0</v>
      </c>
    </row>
    <row r="885" spans="1:5" x14ac:dyDescent="0.25">
      <c r="A885" t="s">
        <v>23</v>
      </c>
      <c r="B885" t="s">
        <v>5</v>
      </c>
      <c r="C885">
        <v>2020</v>
      </c>
      <c r="D885">
        <v>9</v>
      </c>
      <c r="E885">
        <v>46</v>
      </c>
    </row>
    <row r="886" spans="1:5" x14ac:dyDescent="0.25">
      <c r="A886" t="s">
        <v>1</v>
      </c>
      <c r="B886" t="s">
        <v>5</v>
      </c>
      <c r="C886">
        <v>2020</v>
      </c>
      <c r="D886">
        <v>9</v>
      </c>
      <c r="E886">
        <v>22</v>
      </c>
    </row>
    <row r="887" spans="1:5" x14ac:dyDescent="0.25">
      <c r="A887" t="s">
        <v>24</v>
      </c>
      <c r="B887" t="s">
        <v>5</v>
      </c>
      <c r="C887">
        <v>2020</v>
      </c>
      <c r="D887">
        <v>9</v>
      </c>
      <c r="E887">
        <v>5</v>
      </c>
    </row>
    <row r="888" spans="1:5" x14ac:dyDescent="0.25">
      <c r="A888" t="s">
        <v>67</v>
      </c>
      <c r="B888" t="s">
        <v>5</v>
      </c>
      <c r="C888">
        <v>2020</v>
      </c>
      <c r="D888">
        <v>9</v>
      </c>
      <c r="E888">
        <v>11</v>
      </c>
    </row>
    <row r="889" spans="1:5" x14ac:dyDescent="0.25">
      <c r="A889" t="s">
        <v>3</v>
      </c>
      <c r="B889" t="s">
        <v>5</v>
      </c>
      <c r="C889">
        <v>2020</v>
      </c>
      <c r="D889">
        <v>9</v>
      </c>
      <c r="E889">
        <v>0</v>
      </c>
    </row>
    <row r="890" spans="1:5" x14ac:dyDescent="0.25">
      <c r="A890" t="s">
        <v>68</v>
      </c>
      <c r="B890" t="s">
        <v>5</v>
      </c>
      <c r="C890">
        <v>2020</v>
      </c>
      <c r="D890">
        <v>9</v>
      </c>
      <c r="E890">
        <v>5</v>
      </c>
    </row>
    <row r="891" spans="1:5" x14ac:dyDescent="0.25">
      <c r="A891" t="s">
        <v>10</v>
      </c>
      <c r="B891" t="s">
        <v>5</v>
      </c>
      <c r="C891">
        <v>2020</v>
      </c>
      <c r="D891">
        <v>9</v>
      </c>
      <c r="E891">
        <v>6</v>
      </c>
    </row>
    <row r="892" spans="1:5" x14ac:dyDescent="0.25">
      <c r="A892" t="s">
        <v>69</v>
      </c>
      <c r="B892" t="s">
        <v>5</v>
      </c>
      <c r="C892">
        <v>2020</v>
      </c>
      <c r="D892">
        <v>9</v>
      </c>
      <c r="E892">
        <v>7</v>
      </c>
    </row>
    <row r="893" spans="1:5" x14ac:dyDescent="0.25">
      <c r="A893" t="s">
        <v>70</v>
      </c>
      <c r="B893" t="s">
        <v>5</v>
      </c>
      <c r="C893">
        <v>2020</v>
      </c>
      <c r="D893">
        <v>9</v>
      </c>
      <c r="E893">
        <v>21</v>
      </c>
    </row>
    <row r="894" spans="1:5" x14ac:dyDescent="0.25">
      <c r="A894" t="s">
        <v>71</v>
      </c>
      <c r="B894" t="s">
        <v>5</v>
      </c>
      <c r="C894">
        <v>2020</v>
      </c>
      <c r="D894">
        <v>9</v>
      </c>
      <c r="E894">
        <v>33</v>
      </c>
    </row>
    <row r="895" spans="1:5" x14ac:dyDescent="0.25">
      <c r="A895" t="s">
        <v>74</v>
      </c>
      <c r="B895" t="s">
        <v>5</v>
      </c>
      <c r="C895">
        <v>2020</v>
      </c>
      <c r="D895">
        <v>9</v>
      </c>
      <c r="E895">
        <v>11</v>
      </c>
    </row>
    <row r="896" spans="1:5" x14ac:dyDescent="0.25">
      <c r="A896" t="s">
        <v>75</v>
      </c>
      <c r="B896" t="s">
        <v>5</v>
      </c>
      <c r="C896">
        <v>2020</v>
      </c>
      <c r="D896">
        <v>9</v>
      </c>
      <c r="E896">
        <v>12</v>
      </c>
    </row>
    <row r="897" spans="1:5" x14ac:dyDescent="0.25">
      <c r="A897" t="s">
        <v>76</v>
      </c>
      <c r="B897" t="s">
        <v>5</v>
      </c>
      <c r="C897">
        <v>2020</v>
      </c>
      <c r="D897">
        <v>9</v>
      </c>
      <c r="E897">
        <v>0</v>
      </c>
    </row>
    <row r="898" spans="1:5" x14ac:dyDescent="0.25">
      <c r="A898" t="s">
        <v>11</v>
      </c>
      <c r="B898" t="s">
        <v>5</v>
      </c>
      <c r="C898">
        <v>2020</v>
      </c>
      <c r="D898">
        <v>9</v>
      </c>
      <c r="E898">
        <v>22</v>
      </c>
    </row>
    <row r="899" spans="1:5" x14ac:dyDescent="0.25">
      <c r="A899" t="s">
        <v>78</v>
      </c>
      <c r="B899" t="s">
        <v>5</v>
      </c>
      <c r="C899">
        <v>2020</v>
      </c>
      <c r="D899">
        <v>9</v>
      </c>
      <c r="E899">
        <v>94</v>
      </c>
    </row>
    <row r="900" spans="1:5" x14ac:dyDescent="0.25">
      <c r="A900" t="s">
        <v>2</v>
      </c>
      <c r="B900" t="s">
        <v>5</v>
      </c>
      <c r="C900">
        <v>2020</v>
      </c>
      <c r="D900">
        <v>9</v>
      </c>
      <c r="E900">
        <v>24</v>
      </c>
    </row>
    <row r="901" spans="1:5" x14ac:dyDescent="0.25">
      <c r="A901" t="s">
        <v>12</v>
      </c>
      <c r="B901" t="s">
        <v>5</v>
      </c>
      <c r="C901">
        <v>2020</v>
      </c>
      <c r="D901">
        <v>9</v>
      </c>
      <c r="E901">
        <v>19</v>
      </c>
    </row>
    <row r="902" spans="1:5" x14ac:dyDescent="0.25">
      <c r="A902" t="s">
        <v>79</v>
      </c>
      <c r="B902" t="s">
        <v>5</v>
      </c>
      <c r="C902">
        <v>2020</v>
      </c>
      <c r="D902">
        <v>9</v>
      </c>
      <c r="E902">
        <v>40</v>
      </c>
    </row>
    <row r="903" spans="1:5" x14ac:dyDescent="0.25">
      <c r="A903" t="s">
        <v>80</v>
      </c>
      <c r="B903" t="s">
        <v>5</v>
      </c>
      <c r="C903">
        <v>2020</v>
      </c>
      <c r="D903">
        <v>9</v>
      </c>
      <c r="E903">
        <v>5</v>
      </c>
    </row>
    <row r="904" spans="1:5" x14ac:dyDescent="0.25">
      <c r="A904" t="s">
        <v>81</v>
      </c>
      <c r="B904" t="s">
        <v>5</v>
      </c>
      <c r="C904">
        <v>2020</v>
      </c>
      <c r="D904">
        <v>9</v>
      </c>
      <c r="E904">
        <v>3</v>
      </c>
    </row>
    <row r="905" spans="1:5" x14ac:dyDescent="0.25">
      <c r="A905" t="s">
        <v>82</v>
      </c>
      <c r="B905" t="s">
        <v>5</v>
      </c>
      <c r="C905">
        <v>2020</v>
      </c>
      <c r="D905">
        <v>9</v>
      </c>
      <c r="E905">
        <v>11</v>
      </c>
    </row>
    <row r="906" spans="1:5" x14ac:dyDescent="0.25">
      <c r="A906" t="s">
        <v>0</v>
      </c>
      <c r="B906" t="s">
        <v>5</v>
      </c>
      <c r="C906">
        <v>2020</v>
      </c>
      <c r="D906">
        <v>9</v>
      </c>
      <c r="E906">
        <v>21</v>
      </c>
    </row>
    <row r="907" spans="1:5" x14ac:dyDescent="0.25">
      <c r="A907" t="s">
        <v>83</v>
      </c>
      <c r="B907" t="s">
        <v>5</v>
      </c>
      <c r="C907">
        <v>2020</v>
      </c>
      <c r="D907">
        <v>9</v>
      </c>
      <c r="E907">
        <v>12</v>
      </c>
    </row>
    <row r="908" spans="1:5" x14ac:dyDescent="0.25">
      <c r="A908" t="s">
        <v>84</v>
      </c>
      <c r="B908" t="s">
        <v>5</v>
      </c>
      <c r="C908">
        <v>2020</v>
      </c>
      <c r="D908">
        <v>9</v>
      </c>
      <c r="E908">
        <v>0</v>
      </c>
    </row>
    <row r="909" spans="1:5" x14ac:dyDescent="0.25">
      <c r="A909" t="s">
        <v>4</v>
      </c>
      <c r="B909" t="s">
        <v>5</v>
      </c>
      <c r="C909">
        <v>2020</v>
      </c>
      <c r="D909">
        <v>9</v>
      </c>
      <c r="E909">
        <v>22</v>
      </c>
    </row>
    <row r="910" spans="1:5" x14ac:dyDescent="0.25">
      <c r="A910" t="s">
        <v>85</v>
      </c>
      <c r="B910" t="s">
        <v>5</v>
      </c>
      <c r="C910">
        <v>2020</v>
      </c>
      <c r="D910">
        <v>9</v>
      </c>
      <c r="E910">
        <v>10</v>
      </c>
    </row>
    <row r="911" spans="1:5" x14ac:dyDescent="0.25">
      <c r="A911" t="s">
        <v>86</v>
      </c>
      <c r="B911" t="s">
        <v>5</v>
      </c>
      <c r="C911">
        <v>2020</v>
      </c>
      <c r="D911">
        <v>9</v>
      </c>
      <c r="E911">
        <v>82</v>
      </c>
    </row>
    <row r="912" spans="1:5" x14ac:dyDescent="0.25">
      <c r="A912" t="s">
        <v>87</v>
      </c>
      <c r="B912" t="s">
        <v>5</v>
      </c>
      <c r="C912">
        <v>2020</v>
      </c>
      <c r="D912">
        <v>9</v>
      </c>
      <c r="E912">
        <v>12</v>
      </c>
    </row>
    <row r="913" spans="1:5" x14ac:dyDescent="0.25">
      <c r="A913" t="s">
        <v>88</v>
      </c>
      <c r="B913" t="s">
        <v>5</v>
      </c>
      <c r="C913">
        <v>2020</v>
      </c>
      <c r="D913">
        <v>9</v>
      </c>
      <c r="E913">
        <v>23</v>
      </c>
    </row>
    <row r="914" spans="1:5" x14ac:dyDescent="0.25">
      <c r="A914" t="s">
        <v>89</v>
      </c>
      <c r="B914" t="s">
        <v>5</v>
      </c>
      <c r="C914">
        <v>2020</v>
      </c>
      <c r="D914">
        <v>9</v>
      </c>
      <c r="E914">
        <v>51</v>
      </c>
    </row>
    <row r="915" spans="1:5" x14ac:dyDescent="0.25">
      <c r="A915" t="s">
        <v>90</v>
      </c>
      <c r="B915" t="s">
        <v>5</v>
      </c>
      <c r="C915">
        <v>2020</v>
      </c>
      <c r="D915">
        <v>9</v>
      </c>
      <c r="E915">
        <v>67</v>
      </c>
    </row>
    <row r="916" spans="1:5" x14ac:dyDescent="0.25">
      <c r="A916" t="s">
        <v>91</v>
      </c>
      <c r="B916" t="s">
        <v>5</v>
      </c>
      <c r="C916">
        <v>2020</v>
      </c>
      <c r="D916">
        <v>9</v>
      </c>
      <c r="E916">
        <v>15</v>
      </c>
    </row>
    <row r="917" spans="1:5" x14ac:dyDescent="0.25">
      <c r="A917" t="s">
        <v>13</v>
      </c>
      <c r="B917" t="s">
        <v>5</v>
      </c>
      <c r="C917">
        <v>2020</v>
      </c>
      <c r="D917">
        <v>10</v>
      </c>
      <c r="E917">
        <v>0</v>
      </c>
    </row>
    <row r="918" spans="1:5" x14ac:dyDescent="0.25">
      <c r="A918" t="s">
        <v>158</v>
      </c>
      <c r="B918" t="s">
        <v>5</v>
      </c>
      <c r="C918">
        <v>2020</v>
      </c>
      <c r="D918">
        <v>10</v>
      </c>
      <c r="E918">
        <v>3</v>
      </c>
    </row>
    <row r="919" spans="1:5" x14ac:dyDescent="0.25">
      <c r="A919" t="s">
        <v>15</v>
      </c>
      <c r="B919" t="s">
        <v>5</v>
      </c>
      <c r="C919">
        <v>2020</v>
      </c>
      <c r="D919">
        <v>10</v>
      </c>
      <c r="E919">
        <v>53</v>
      </c>
    </row>
    <row r="920" spans="1:5" x14ac:dyDescent="0.25">
      <c r="A920" t="s">
        <v>16</v>
      </c>
      <c r="B920" t="s">
        <v>5</v>
      </c>
      <c r="C920">
        <v>2020</v>
      </c>
      <c r="D920">
        <v>10</v>
      </c>
      <c r="E920">
        <v>25</v>
      </c>
    </row>
    <row r="921" spans="1:5" x14ac:dyDescent="0.25">
      <c r="A921" t="s">
        <v>17</v>
      </c>
      <c r="B921" t="s">
        <v>5</v>
      </c>
      <c r="C921">
        <v>2020</v>
      </c>
      <c r="D921">
        <v>10</v>
      </c>
      <c r="E921">
        <v>29</v>
      </c>
    </row>
    <row r="922" spans="1:5" x14ac:dyDescent="0.25">
      <c r="A922" t="s">
        <v>18</v>
      </c>
      <c r="B922" t="s">
        <v>5</v>
      </c>
      <c r="C922">
        <v>2020</v>
      </c>
      <c r="D922">
        <v>10</v>
      </c>
      <c r="E922">
        <v>12</v>
      </c>
    </row>
    <row r="923" spans="1:5" x14ac:dyDescent="0.25">
      <c r="A923" t="s">
        <v>9</v>
      </c>
      <c r="B923" t="s">
        <v>5</v>
      </c>
      <c r="C923">
        <v>2020</v>
      </c>
      <c r="D923">
        <v>10</v>
      </c>
      <c r="E923">
        <v>12</v>
      </c>
    </row>
    <row r="924" spans="1:5" x14ac:dyDescent="0.25">
      <c r="A924" t="s">
        <v>19</v>
      </c>
      <c r="B924" t="s">
        <v>5</v>
      </c>
      <c r="C924">
        <v>2020</v>
      </c>
      <c r="D924">
        <v>10</v>
      </c>
      <c r="E924">
        <v>44</v>
      </c>
    </row>
    <row r="925" spans="1:5" x14ac:dyDescent="0.25">
      <c r="A925" t="s">
        <v>20</v>
      </c>
      <c r="B925" t="s">
        <v>5</v>
      </c>
      <c r="C925">
        <v>2020</v>
      </c>
      <c r="D925">
        <v>10</v>
      </c>
      <c r="E925">
        <v>75</v>
      </c>
    </row>
    <row r="926" spans="1:5" x14ac:dyDescent="0.25">
      <c r="A926" t="s">
        <v>21</v>
      </c>
      <c r="B926" t="s">
        <v>5</v>
      </c>
      <c r="C926">
        <v>2020</v>
      </c>
      <c r="D926">
        <v>10</v>
      </c>
      <c r="E926">
        <v>5</v>
      </c>
    </row>
    <row r="927" spans="1:5" x14ac:dyDescent="0.25">
      <c r="A927" t="s">
        <v>22</v>
      </c>
      <c r="B927" t="s">
        <v>5</v>
      </c>
      <c r="C927">
        <v>2020</v>
      </c>
      <c r="D927">
        <v>10</v>
      </c>
      <c r="E927">
        <v>60</v>
      </c>
    </row>
    <row r="928" spans="1:5" x14ac:dyDescent="0.25">
      <c r="A928" t="s">
        <v>23</v>
      </c>
      <c r="B928" t="s">
        <v>5</v>
      </c>
      <c r="C928">
        <v>2020</v>
      </c>
      <c r="D928">
        <v>10</v>
      </c>
      <c r="E928">
        <v>49</v>
      </c>
    </row>
    <row r="929" spans="1:5" x14ac:dyDescent="0.25">
      <c r="A929" t="s">
        <v>1</v>
      </c>
      <c r="B929" t="s">
        <v>5</v>
      </c>
      <c r="C929">
        <v>2020</v>
      </c>
      <c r="D929">
        <v>10</v>
      </c>
      <c r="E929">
        <v>21</v>
      </c>
    </row>
    <row r="930" spans="1:5" x14ac:dyDescent="0.25">
      <c r="A930" t="s">
        <v>24</v>
      </c>
      <c r="B930" t="s">
        <v>5</v>
      </c>
      <c r="C930">
        <v>2020</v>
      </c>
      <c r="D930">
        <v>10</v>
      </c>
      <c r="E930">
        <v>8</v>
      </c>
    </row>
    <row r="931" spans="1:5" x14ac:dyDescent="0.25">
      <c r="A931" t="s">
        <v>67</v>
      </c>
      <c r="B931" t="s">
        <v>5</v>
      </c>
      <c r="C931">
        <v>2020</v>
      </c>
      <c r="D931">
        <v>10</v>
      </c>
      <c r="E931">
        <v>11</v>
      </c>
    </row>
    <row r="932" spans="1:5" x14ac:dyDescent="0.25">
      <c r="A932" t="s">
        <v>3</v>
      </c>
      <c r="B932" t="s">
        <v>5</v>
      </c>
      <c r="C932">
        <v>2020</v>
      </c>
      <c r="D932">
        <v>10</v>
      </c>
      <c r="E932">
        <v>10</v>
      </c>
    </row>
    <row r="933" spans="1:5" x14ac:dyDescent="0.25">
      <c r="A933" t="s">
        <v>68</v>
      </c>
      <c r="B933" t="s">
        <v>5</v>
      </c>
      <c r="C933">
        <v>2020</v>
      </c>
      <c r="D933">
        <v>10</v>
      </c>
      <c r="E933">
        <v>7</v>
      </c>
    </row>
    <row r="934" spans="1:5" x14ac:dyDescent="0.25">
      <c r="A934" t="s">
        <v>10</v>
      </c>
      <c r="B934" t="s">
        <v>5</v>
      </c>
      <c r="C934">
        <v>2020</v>
      </c>
      <c r="D934">
        <v>10</v>
      </c>
      <c r="E934">
        <v>7</v>
      </c>
    </row>
    <row r="935" spans="1:5" x14ac:dyDescent="0.25">
      <c r="A935" t="s">
        <v>69</v>
      </c>
      <c r="B935" t="s">
        <v>5</v>
      </c>
      <c r="C935">
        <v>2020</v>
      </c>
      <c r="D935">
        <v>10</v>
      </c>
      <c r="E935">
        <v>8</v>
      </c>
    </row>
    <row r="936" spans="1:5" x14ac:dyDescent="0.25">
      <c r="A936" t="s">
        <v>70</v>
      </c>
      <c r="B936" t="s">
        <v>5</v>
      </c>
      <c r="C936">
        <v>2020</v>
      </c>
      <c r="D936">
        <v>10</v>
      </c>
      <c r="E936">
        <v>0</v>
      </c>
    </row>
    <row r="937" spans="1:5" x14ac:dyDescent="0.25">
      <c r="A937" t="s">
        <v>71</v>
      </c>
      <c r="B937" t="s">
        <v>5</v>
      </c>
      <c r="C937">
        <v>2020</v>
      </c>
      <c r="D937">
        <v>10</v>
      </c>
      <c r="E937">
        <v>18</v>
      </c>
    </row>
    <row r="938" spans="1:5" x14ac:dyDescent="0.25">
      <c r="A938" t="s">
        <v>74</v>
      </c>
      <c r="B938" t="s">
        <v>5</v>
      </c>
      <c r="C938">
        <v>2020</v>
      </c>
      <c r="D938">
        <v>10</v>
      </c>
      <c r="E938">
        <v>9</v>
      </c>
    </row>
    <row r="939" spans="1:5" x14ac:dyDescent="0.25">
      <c r="A939" t="s">
        <v>75</v>
      </c>
      <c r="B939" t="s">
        <v>5</v>
      </c>
      <c r="C939">
        <v>2020</v>
      </c>
      <c r="D939">
        <v>10</v>
      </c>
      <c r="E939">
        <v>12</v>
      </c>
    </row>
    <row r="940" spans="1:5" x14ac:dyDescent="0.25">
      <c r="A940" t="s">
        <v>76</v>
      </c>
      <c r="B940" t="s">
        <v>5</v>
      </c>
      <c r="C940">
        <v>2020</v>
      </c>
      <c r="D940">
        <v>10</v>
      </c>
      <c r="E940">
        <v>2</v>
      </c>
    </row>
    <row r="941" spans="1:5" x14ac:dyDescent="0.25">
      <c r="A941" t="s">
        <v>11</v>
      </c>
      <c r="B941" t="s">
        <v>5</v>
      </c>
      <c r="C941">
        <v>2020</v>
      </c>
      <c r="D941">
        <v>10</v>
      </c>
      <c r="E941">
        <v>27</v>
      </c>
    </row>
    <row r="942" spans="1:5" x14ac:dyDescent="0.25">
      <c r="A942" t="s">
        <v>78</v>
      </c>
      <c r="B942" t="s">
        <v>5</v>
      </c>
      <c r="C942">
        <v>2020</v>
      </c>
      <c r="D942">
        <v>10</v>
      </c>
      <c r="E942">
        <v>63</v>
      </c>
    </row>
    <row r="943" spans="1:5" x14ac:dyDescent="0.25">
      <c r="A943" t="s">
        <v>2</v>
      </c>
      <c r="B943" t="s">
        <v>5</v>
      </c>
      <c r="C943">
        <v>2020</v>
      </c>
      <c r="D943">
        <v>10</v>
      </c>
      <c r="E943">
        <v>26</v>
      </c>
    </row>
    <row r="944" spans="1:5" x14ac:dyDescent="0.25">
      <c r="A944" t="s">
        <v>12</v>
      </c>
      <c r="B944" t="s">
        <v>5</v>
      </c>
      <c r="C944">
        <v>2020</v>
      </c>
      <c r="D944">
        <v>10</v>
      </c>
      <c r="E944">
        <v>12</v>
      </c>
    </row>
    <row r="945" spans="1:5" x14ac:dyDescent="0.25">
      <c r="A945" t="s">
        <v>79</v>
      </c>
      <c r="B945" t="s">
        <v>5</v>
      </c>
      <c r="C945">
        <v>2020</v>
      </c>
      <c r="D945">
        <v>10</v>
      </c>
      <c r="E945">
        <v>44</v>
      </c>
    </row>
    <row r="946" spans="1:5" x14ac:dyDescent="0.25">
      <c r="A946" t="s">
        <v>80</v>
      </c>
      <c r="B946" t="s">
        <v>5</v>
      </c>
      <c r="C946">
        <v>2020</v>
      </c>
      <c r="D946">
        <v>10</v>
      </c>
      <c r="E946">
        <v>0</v>
      </c>
    </row>
    <row r="947" spans="1:5" x14ac:dyDescent="0.25">
      <c r="A947" t="s">
        <v>81</v>
      </c>
      <c r="B947" t="s">
        <v>5</v>
      </c>
      <c r="C947">
        <v>2020</v>
      </c>
      <c r="D947">
        <v>10</v>
      </c>
      <c r="E947">
        <v>0</v>
      </c>
    </row>
    <row r="948" spans="1:5" x14ac:dyDescent="0.25">
      <c r="A948" t="s">
        <v>82</v>
      </c>
      <c r="B948" t="s">
        <v>5</v>
      </c>
      <c r="C948">
        <v>2020</v>
      </c>
      <c r="D948">
        <v>10</v>
      </c>
      <c r="E948">
        <v>5</v>
      </c>
    </row>
    <row r="949" spans="1:5" x14ac:dyDescent="0.25">
      <c r="A949" t="s">
        <v>0</v>
      </c>
      <c r="B949" t="s">
        <v>5</v>
      </c>
      <c r="C949">
        <v>2020</v>
      </c>
      <c r="D949">
        <v>10</v>
      </c>
      <c r="E949">
        <v>22</v>
      </c>
    </row>
    <row r="950" spans="1:5" x14ac:dyDescent="0.25">
      <c r="A950" t="s">
        <v>83</v>
      </c>
      <c r="B950" t="s">
        <v>5</v>
      </c>
      <c r="C950">
        <v>2020</v>
      </c>
      <c r="D950">
        <v>10</v>
      </c>
      <c r="E950">
        <v>21</v>
      </c>
    </row>
    <row r="951" spans="1:5" x14ac:dyDescent="0.25">
      <c r="A951" t="s">
        <v>84</v>
      </c>
      <c r="B951" t="s">
        <v>5</v>
      </c>
      <c r="C951">
        <v>2020</v>
      </c>
      <c r="D951">
        <v>10</v>
      </c>
      <c r="E951">
        <v>5</v>
      </c>
    </row>
    <row r="952" spans="1:5" x14ac:dyDescent="0.25">
      <c r="A952" t="s">
        <v>4</v>
      </c>
      <c r="B952" t="s">
        <v>5</v>
      </c>
      <c r="C952">
        <v>2020</v>
      </c>
      <c r="D952">
        <v>10</v>
      </c>
      <c r="E952">
        <v>21</v>
      </c>
    </row>
    <row r="953" spans="1:5" x14ac:dyDescent="0.25">
      <c r="A953" t="s">
        <v>85</v>
      </c>
      <c r="B953" t="s">
        <v>5</v>
      </c>
      <c r="C953">
        <v>2020</v>
      </c>
      <c r="D953">
        <v>10</v>
      </c>
      <c r="E953">
        <v>8</v>
      </c>
    </row>
    <row r="954" spans="1:5" x14ac:dyDescent="0.25">
      <c r="A954" t="s">
        <v>86</v>
      </c>
      <c r="B954" t="s">
        <v>5</v>
      </c>
      <c r="C954">
        <v>2020</v>
      </c>
      <c r="D954">
        <v>10</v>
      </c>
      <c r="E954">
        <v>82</v>
      </c>
    </row>
    <row r="955" spans="1:5" x14ac:dyDescent="0.25">
      <c r="A955" t="s">
        <v>87</v>
      </c>
      <c r="B955" t="s">
        <v>5</v>
      </c>
      <c r="C955">
        <v>2020</v>
      </c>
      <c r="D955">
        <v>10</v>
      </c>
      <c r="E955">
        <v>21</v>
      </c>
    </row>
    <row r="956" spans="1:5" x14ac:dyDescent="0.25">
      <c r="A956" t="s">
        <v>88</v>
      </c>
      <c r="B956" t="s">
        <v>5</v>
      </c>
      <c r="C956">
        <v>2020</v>
      </c>
      <c r="D956">
        <v>10</v>
      </c>
      <c r="E956">
        <v>32</v>
      </c>
    </row>
    <row r="957" spans="1:5" x14ac:dyDescent="0.25">
      <c r="A957" t="s">
        <v>89</v>
      </c>
      <c r="B957" t="s">
        <v>5</v>
      </c>
      <c r="C957">
        <v>2020</v>
      </c>
      <c r="D957">
        <v>10</v>
      </c>
      <c r="E957">
        <v>50</v>
      </c>
    </row>
    <row r="958" spans="1:5" x14ac:dyDescent="0.25">
      <c r="A958" t="s">
        <v>90</v>
      </c>
      <c r="B958" t="s">
        <v>5</v>
      </c>
      <c r="C958">
        <v>2020</v>
      </c>
      <c r="D958">
        <v>10</v>
      </c>
      <c r="E958">
        <v>81</v>
      </c>
    </row>
    <row r="959" spans="1:5" x14ac:dyDescent="0.25">
      <c r="A959" t="s">
        <v>91</v>
      </c>
      <c r="B959" t="s">
        <v>5</v>
      </c>
      <c r="C959">
        <v>2020</v>
      </c>
      <c r="D959">
        <v>10</v>
      </c>
      <c r="E959">
        <v>53</v>
      </c>
    </row>
    <row r="960" spans="1:5" x14ac:dyDescent="0.25">
      <c r="A960" t="s">
        <v>13</v>
      </c>
      <c r="B960" t="s">
        <v>5</v>
      </c>
      <c r="C960">
        <v>2020</v>
      </c>
      <c r="D960">
        <v>11</v>
      </c>
      <c r="E960">
        <v>0</v>
      </c>
    </row>
    <row r="961" spans="1:5" x14ac:dyDescent="0.25">
      <c r="A961" t="s">
        <v>158</v>
      </c>
      <c r="B961" t="s">
        <v>5</v>
      </c>
      <c r="C961">
        <v>2020</v>
      </c>
      <c r="D961">
        <v>11</v>
      </c>
      <c r="E961">
        <v>0</v>
      </c>
    </row>
    <row r="962" spans="1:5" x14ac:dyDescent="0.25">
      <c r="A962" t="s">
        <v>15</v>
      </c>
      <c r="B962" t="s">
        <v>5</v>
      </c>
      <c r="C962">
        <v>2020</v>
      </c>
      <c r="D962">
        <v>11</v>
      </c>
      <c r="E962">
        <v>0</v>
      </c>
    </row>
    <row r="963" spans="1:5" x14ac:dyDescent="0.25">
      <c r="A963" t="s">
        <v>16</v>
      </c>
      <c r="B963" t="s">
        <v>5</v>
      </c>
      <c r="C963">
        <v>2020</v>
      </c>
      <c r="D963">
        <v>11</v>
      </c>
      <c r="E963">
        <v>21</v>
      </c>
    </row>
    <row r="964" spans="1:5" x14ac:dyDescent="0.25">
      <c r="A964" t="s">
        <v>17</v>
      </c>
      <c r="B964" t="s">
        <v>5</v>
      </c>
      <c r="C964">
        <v>2020</v>
      </c>
      <c r="D964">
        <v>11</v>
      </c>
      <c r="E964">
        <v>53</v>
      </c>
    </row>
    <row r="965" spans="1:5" x14ac:dyDescent="0.25">
      <c r="A965" t="s">
        <v>18</v>
      </c>
      <c r="B965" t="s">
        <v>5</v>
      </c>
      <c r="C965">
        <v>2020</v>
      </c>
      <c r="D965">
        <v>11</v>
      </c>
      <c r="E965">
        <v>8</v>
      </c>
    </row>
    <row r="966" spans="1:5" x14ac:dyDescent="0.25">
      <c r="A966" t="s">
        <v>9</v>
      </c>
      <c r="B966" t="s">
        <v>5</v>
      </c>
      <c r="C966">
        <v>2020</v>
      </c>
      <c r="D966">
        <v>11</v>
      </c>
      <c r="E966">
        <v>8</v>
      </c>
    </row>
    <row r="967" spans="1:5" x14ac:dyDescent="0.25">
      <c r="A967" t="s">
        <v>19</v>
      </c>
      <c r="B967" t="s">
        <v>5</v>
      </c>
      <c r="C967">
        <v>2020</v>
      </c>
      <c r="D967">
        <v>11</v>
      </c>
      <c r="E967">
        <v>22</v>
      </c>
    </row>
    <row r="968" spans="1:5" x14ac:dyDescent="0.25">
      <c r="A968" t="s">
        <v>20</v>
      </c>
      <c r="B968" t="s">
        <v>5</v>
      </c>
      <c r="C968">
        <v>2020</v>
      </c>
      <c r="D968">
        <v>11</v>
      </c>
      <c r="E968">
        <v>76</v>
      </c>
    </row>
    <row r="969" spans="1:5" x14ac:dyDescent="0.25">
      <c r="A969" t="s">
        <v>21</v>
      </c>
      <c r="B969" t="s">
        <v>5</v>
      </c>
      <c r="C969">
        <v>2020</v>
      </c>
      <c r="D969">
        <v>11</v>
      </c>
      <c r="E969">
        <v>6</v>
      </c>
    </row>
    <row r="970" spans="1:5" x14ac:dyDescent="0.25">
      <c r="A970" t="s">
        <v>22</v>
      </c>
      <c r="B970" t="s">
        <v>5</v>
      </c>
      <c r="C970">
        <v>2020</v>
      </c>
      <c r="D970">
        <v>11</v>
      </c>
      <c r="E970">
        <v>0</v>
      </c>
    </row>
    <row r="971" spans="1:5" x14ac:dyDescent="0.25">
      <c r="A971" t="s">
        <v>23</v>
      </c>
      <c r="B971" t="s">
        <v>5</v>
      </c>
      <c r="C971">
        <v>2020</v>
      </c>
      <c r="D971">
        <v>11</v>
      </c>
      <c r="E971">
        <v>51</v>
      </c>
    </row>
    <row r="972" spans="1:5" x14ac:dyDescent="0.25">
      <c r="A972" t="s">
        <v>1</v>
      </c>
      <c r="B972" t="s">
        <v>5</v>
      </c>
      <c r="C972">
        <v>2020</v>
      </c>
      <c r="D972">
        <v>11</v>
      </c>
      <c r="E972">
        <v>16</v>
      </c>
    </row>
    <row r="973" spans="1:5" x14ac:dyDescent="0.25">
      <c r="A973" t="s">
        <v>24</v>
      </c>
      <c r="B973" t="s">
        <v>5</v>
      </c>
      <c r="C973">
        <v>2020</v>
      </c>
      <c r="D973">
        <v>11</v>
      </c>
      <c r="E973">
        <v>7</v>
      </c>
    </row>
    <row r="974" spans="1:5" x14ac:dyDescent="0.25">
      <c r="A974" t="s">
        <v>67</v>
      </c>
      <c r="B974" t="s">
        <v>5</v>
      </c>
      <c r="C974">
        <v>2020</v>
      </c>
      <c r="D974">
        <v>11</v>
      </c>
      <c r="E974">
        <v>15</v>
      </c>
    </row>
    <row r="975" spans="1:5" x14ac:dyDescent="0.25">
      <c r="A975" t="s">
        <v>3</v>
      </c>
      <c r="B975" t="s">
        <v>5</v>
      </c>
      <c r="C975">
        <v>2020</v>
      </c>
      <c r="D975">
        <v>11</v>
      </c>
      <c r="E975">
        <v>31</v>
      </c>
    </row>
    <row r="976" spans="1:5" x14ac:dyDescent="0.25">
      <c r="A976" t="s">
        <v>68</v>
      </c>
      <c r="B976" t="s">
        <v>5</v>
      </c>
      <c r="C976">
        <v>2020</v>
      </c>
      <c r="D976">
        <v>11</v>
      </c>
      <c r="E976">
        <v>16</v>
      </c>
    </row>
    <row r="977" spans="1:5" x14ac:dyDescent="0.25">
      <c r="A977" t="s">
        <v>10</v>
      </c>
      <c r="B977" t="s">
        <v>5</v>
      </c>
      <c r="C977">
        <v>2020</v>
      </c>
      <c r="D977">
        <v>11</v>
      </c>
      <c r="E977">
        <v>12</v>
      </c>
    </row>
    <row r="978" spans="1:5" x14ac:dyDescent="0.25">
      <c r="A978" t="s">
        <v>69</v>
      </c>
      <c r="B978" t="s">
        <v>5</v>
      </c>
      <c r="C978">
        <v>2020</v>
      </c>
      <c r="D978">
        <v>11</v>
      </c>
      <c r="E978">
        <v>7</v>
      </c>
    </row>
    <row r="979" spans="1:5" x14ac:dyDescent="0.25">
      <c r="A979" t="s">
        <v>70</v>
      </c>
      <c r="B979" t="s">
        <v>5</v>
      </c>
      <c r="C979">
        <v>2020</v>
      </c>
      <c r="D979">
        <v>11</v>
      </c>
      <c r="E979">
        <v>37</v>
      </c>
    </row>
    <row r="980" spans="1:5" x14ac:dyDescent="0.25">
      <c r="A980" t="s">
        <v>71</v>
      </c>
      <c r="B980" t="s">
        <v>5</v>
      </c>
      <c r="C980">
        <v>2020</v>
      </c>
      <c r="D980">
        <v>11</v>
      </c>
      <c r="E980">
        <v>22</v>
      </c>
    </row>
    <row r="981" spans="1:5" x14ac:dyDescent="0.25">
      <c r="A981" t="s">
        <v>74</v>
      </c>
      <c r="B981" t="s">
        <v>5</v>
      </c>
      <c r="C981">
        <v>2020</v>
      </c>
      <c r="D981">
        <v>11</v>
      </c>
      <c r="E981">
        <v>7</v>
      </c>
    </row>
    <row r="982" spans="1:5" x14ac:dyDescent="0.25">
      <c r="A982" t="s">
        <v>75</v>
      </c>
      <c r="B982" t="s">
        <v>5</v>
      </c>
      <c r="C982">
        <v>2020</v>
      </c>
      <c r="D982">
        <v>11</v>
      </c>
      <c r="E982">
        <v>13</v>
      </c>
    </row>
    <row r="983" spans="1:5" x14ac:dyDescent="0.25">
      <c r="A983" t="s">
        <v>76</v>
      </c>
      <c r="B983" t="s">
        <v>5</v>
      </c>
      <c r="C983">
        <v>2020</v>
      </c>
      <c r="D983">
        <v>11</v>
      </c>
      <c r="E983">
        <v>2</v>
      </c>
    </row>
    <row r="984" spans="1:5" x14ac:dyDescent="0.25">
      <c r="A984" t="s">
        <v>11</v>
      </c>
      <c r="B984" t="s">
        <v>5</v>
      </c>
      <c r="C984">
        <v>2020</v>
      </c>
      <c r="D984">
        <v>11</v>
      </c>
      <c r="E984">
        <v>26</v>
      </c>
    </row>
    <row r="985" spans="1:5" x14ac:dyDescent="0.25">
      <c r="A985" t="s">
        <v>78</v>
      </c>
      <c r="B985" t="s">
        <v>5</v>
      </c>
      <c r="C985">
        <v>2020</v>
      </c>
      <c r="D985">
        <v>11</v>
      </c>
      <c r="E985">
        <v>88</v>
      </c>
    </row>
    <row r="986" spans="1:5" x14ac:dyDescent="0.25">
      <c r="A986" t="s">
        <v>2</v>
      </c>
      <c r="B986" t="s">
        <v>5</v>
      </c>
      <c r="C986">
        <v>2020</v>
      </c>
      <c r="D986">
        <v>11</v>
      </c>
      <c r="E986">
        <v>39</v>
      </c>
    </row>
    <row r="987" spans="1:5" x14ac:dyDescent="0.25">
      <c r="A987" t="s">
        <v>12</v>
      </c>
      <c r="B987" t="s">
        <v>5</v>
      </c>
      <c r="C987">
        <v>2020</v>
      </c>
      <c r="D987">
        <v>11</v>
      </c>
      <c r="E987">
        <v>9</v>
      </c>
    </row>
    <row r="988" spans="1:5" x14ac:dyDescent="0.25">
      <c r="A988" t="s">
        <v>79</v>
      </c>
      <c r="B988" t="s">
        <v>5</v>
      </c>
      <c r="C988">
        <v>2020</v>
      </c>
      <c r="D988">
        <v>11</v>
      </c>
      <c r="E988">
        <v>35</v>
      </c>
    </row>
    <row r="989" spans="1:5" x14ac:dyDescent="0.25">
      <c r="A989" t="s">
        <v>80</v>
      </c>
      <c r="B989" t="s">
        <v>5</v>
      </c>
      <c r="C989">
        <v>2020</v>
      </c>
      <c r="D989">
        <v>11</v>
      </c>
      <c r="E989">
        <v>14</v>
      </c>
    </row>
    <row r="990" spans="1:5" x14ac:dyDescent="0.25">
      <c r="A990" t="s">
        <v>81</v>
      </c>
      <c r="B990" t="s">
        <v>5</v>
      </c>
      <c r="C990">
        <v>2020</v>
      </c>
      <c r="D990">
        <v>11</v>
      </c>
      <c r="E990">
        <v>0</v>
      </c>
    </row>
    <row r="991" spans="1:5" x14ac:dyDescent="0.25">
      <c r="A991" t="s">
        <v>82</v>
      </c>
      <c r="B991" t="s">
        <v>5</v>
      </c>
      <c r="C991">
        <v>2020</v>
      </c>
      <c r="D991">
        <v>11</v>
      </c>
      <c r="E991">
        <v>6</v>
      </c>
    </row>
    <row r="992" spans="1:5" x14ac:dyDescent="0.25">
      <c r="A992" t="s">
        <v>0</v>
      </c>
      <c r="B992" t="s">
        <v>5</v>
      </c>
      <c r="C992">
        <v>2020</v>
      </c>
      <c r="D992">
        <v>11</v>
      </c>
      <c r="E992">
        <v>13</v>
      </c>
    </row>
    <row r="993" spans="1:5" x14ac:dyDescent="0.25">
      <c r="A993" t="s">
        <v>83</v>
      </c>
      <c r="B993" t="s">
        <v>5</v>
      </c>
      <c r="C993">
        <v>2020</v>
      </c>
      <c r="D993">
        <v>11</v>
      </c>
      <c r="E993">
        <v>12</v>
      </c>
    </row>
    <row r="994" spans="1:5" x14ac:dyDescent="0.25">
      <c r="A994" t="s">
        <v>84</v>
      </c>
      <c r="B994" t="s">
        <v>5</v>
      </c>
      <c r="C994">
        <v>2020</v>
      </c>
      <c r="D994">
        <v>11</v>
      </c>
      <c r="E994">
        <v>15</v>
      </c>
    </row>
    <row r="995" spans="1:5" x14ac:dyDescent="0.25">
      <c r="A995" t="s">
        <v>4</v>
      </c>
      <c r="B995" t="s">
        <v>5</v>
      </c>
      <c r="C995">
        <v>2020</v>
      </c>
      <c r="D995">
        <v>11</v>
      </c>
      <c r="E995">
        <v>16</v>
      </c>
    </row>
    <row r="996" spans="1:5" x14ac:dyDescent="0.25">
      <c r="A996" t="s">
        <v>85</v>
      </c>
      <c r="B996" t="s">
        <v>5</v>
      </c>
      <c r="C996">
        <v>2020</v>
      </c>
      <c r="D996">
        <v>11</v>
      </c>
      <c r="E996">
        <v>6</v>
      </c>
    </row>
    <row r="997" spans="1:5" x14ac:dyDescent="0.25">
      <c r="A997" t="s">
        <v>86</v>
      </c>
      <c r="B997" t="s">
        <v>5</v>
      </c>
      <c r="C997">
        <v>2020</v>
      </c>
      <c r="D997">
        <v>11</v>
      </c>
      <c r="E997">
        <v>91</v>
      </c>
    </row>
    <row r="998" spans="1:5" x14ac:dyDescent="0.25">
      <c r="A998" t="s">
        <v>87</v>
      </c>
      <c r="B998" t="s">
        <v>5</v>
      </c>
      <c r="C998">
        <v>2020</v>
      </c>
      <c r="D998">
        <v>11</v>
      </c>
      <c r="E998">
        <v>16</v>
      </c>
    </row>
    <row r="999" spans="1:5" x14ac:dyDescent="0.25">
      <c r="A999" t="s">
        <v>88</v>
      </c>
      <c r="B999" t="s">
        <v>5</v>
      </c>
      <c r="C999">
        <v>2020</v>
      </c>
      <c r="D999">
        <v>11</v>
      </c>
      <c r="E999">
        <v>37</v>
      </c>
    </row>
    <row r="1000" spans="1:5" x14ac:dyDescent="0.25">
      <c r="A1000" t="s">
        <v>89</v>
      </c>
      <c r="B1000" t="s">
        <v>5</v>
      </c>
      <c r="C1000">
        <v>2020</v>
      </c>
      <c r="D1000">
        <v>11</v>
      </c>
      <c r="E1000">
        <v>53</v>
      </c>
    </row>
    <row r="1001" spans="1:5" x14ac:dyDescent="0.25">
      <c r="A1001" t="s">
        <v>90</v>
      </c>
      <c r="B1001" t="s">
        <v>5</v>
      </c>
      <c r="C1001">
        <v>2020</v>
      </c>
      <c r="D1001">
        <v>11</v>
      </c>
      <c r="E1001">
        <v>71</v>
      </c>
    </row>
    <row r="1002" spans="1:5" x14ac:dyDescent="0.25">
      <c r="A1002" t="s">
        <v>91</v>
      </c>
      <c r="B1002" t="s">
        <v>5</v>
      </c>
      <c r="C1002">
        <v>2020</v>
      </c>
      <c r="D1002">
        <v>11</v>
      </c>
      <c r="E1002">
        <v>69</v>
      </c>
    </row>
    <row r="1003" spans="1:5" x14ac:dyDescent="0.25">
      <c r="A1003" t="s">
        <v>13</v>
      </c>
      <c r="B1003" t="s">
        <v>5</v>
      </c>
      <c r="C1003">
        <v>2020</v>
      </c>
      <c r="D1003">
        <v>12</v>
      </c>
      <c r="E1003">
        <v>0</v>
      </c>
    </row>
    <row r="1004" spans="1:5" x14ac:dyDescent="0.25">
      <c r="A1004" t="s">
        <v>158</v>
      </c>
      <c r="B1004" t="s">
        <v>5</v>
      </c>
      <c r="C1004">
        <v>2020</v>
      </c>
      <c r="D1004">
        <v>12</v>
      </c>
      <c r="E1004">
        <v>2</v>
      </c>
    </row>
    <row r="1005" spans="1:5" x14ac:dyDescent="0.25">
      <c r="A1005" t="s">
        <v>15</v>
      </c>
      <c r="B1005" t="s">
        <v>5</v>
      </c>
      <c r="C1005">
        <v>2020</v>
      </c>
      <c r="D1005">
        <v>12</v>
      </c>
      <c r="E1005">
        <v>0</v>
      </c>
    </row>
    <row r="1006" spans="1:5" x14ac:dyDescent="0.25">
      <c r="A1006" t="s">
        <v>16</v>
      </c>
      <c r="B1006" t="s">
        <v>5</v>
      </c>
      <c r="C1006">
        <v>2020</v>
      </c>
      <c r="D1006">
        <v>12</v>
      </c>
      <c r="E1006">
        <v>28</v>
      </c>
    </row>
    <row r="1007" spans="1:5" x14ac:dyDescent="0.25">
      <c r="A1007" t="s">
        <v>17</v>
      </c>
      <c r="B1007" t="s">
        <v>5</v>
      </c>
      <c r="C1007">
        <v>2020</v>
      </c>
      <c r="D1007">
        <v>12</v>
      </c>
      <c r="E1007">
        <v>0</v>
      </c>
    </row>
    <row r="1008" spans="1:5" x14ac:dyDescent="0.25">
      <c r="A1008" t="s">
        <v>18</v>
      </c>
      <c r="B1008" t="s">
        <v>5</v>
      </c>
      <c r="C1008">
        <v>2020</v>
      </c>
      <c r="D1008">
        <v>12</v>
      </c>
      <c r="E1008">
        <v>15</v>
      </c>
    </row>
    <row r="1009" spans="1:5" x14ac:dyDescent="0.25">
      <c r="A1009" t="s">
        <v>9</v>
      </c>
      <c r="B1009" t="s">
        <v>5</v>
      </c>
      <c r="C1009">
        <v>2020</v>
      </c>
      <c r="D1009">
        <v>12</v>
      </c>
      <c r="E1009">
        <v>17</v>
      </c>
    </row>
    <row r="1010" spans="1:5" x14ac:dyDescent="0.25">
      <c r="A1010" t="s">
        <v>19</v>
      </c>
      <c r="B1010" t="s">
        <v>5</v>
      </c>
      <c r="C1010">
        <v>2020</v>
      </c>
      <c r="D1010">
        <v>12</v>
      </c>
      <c r="E1010">
        <v>55</v>
      </c>
    </row>
    <row r="1011" spans="1:5" x14ac:dyDescent="0.25">
      <c r="A1011" t="s">
        <v>20</v>
      </c>
      <c r="B1011" t="s">
        <v>5</v>
      </c>
      <c r="C1011">
        <v>2020</v>
      </c>
      <c r="D1011">
        <v>12</v>
      </c>
      <c r="E1011">
        <v>95</v>
      </c>
    </row>
    <row r="1012" spans="1:5" x14ac:dyDescent="0.25">
      <c r="A1012" t="s">
        <v>21</v>
      </c>
      <c r="B1012" t="s">
        <v>5</v>
      </c>
      <c r="C1012">
        <v>2020</v>
      </c>
      <c r="D1012">
        <v>12</v>
      </c>
      <c r="E1012">
        <v>8</v>
      </c>
    </row>
    <row r="1013" spans="1:5" x14ac:dyDescent="0.25">
      <c r="A1013" t="s">
        <v>22</v>
      </c>
      <c r="B1013" t="s">
        <v>5</v>
      </c>
      <c r="C1013">
        <v>2020</v>
      </c>
      <c r="D1013">
        <v>12</v>
      </c>
      <c r="E1013">
        <v>0</v>
      </c>
    </row>
    <row r="1014" spans="1:5" x14ac:dyDescent="0.25">
      <c r="A1014" t="s">
        <v>23</v>
      </c>
      <c r="B1014" t="s">
        <v>5</v>
      </c>
      <c r="C1014">
        <v>2020</v>
      </c>
      <c r="D1014">
        <v>12</v>
      </c>
      <c r="E1014">
        <v>46</v>
      </c>
    </row>
    <row r="1015" spans="1:5" x14ac:dyDescent="0.25">
      <c r="A1015" t="s">
        <v>1</v>
      </c>
      <c r="B1015" t="s">
        <v>5</v>
      </c>
      <c r="C1015">
        <v>2020</v>
      </c>
      <c r="D1015">
        <v>12</v>
      </c>
      <c r="E1015">
        <v>21</v>
      </c>
    </row>
    <row r="1016" spans="1:5" x14ac:dyDescent="0.25">
      <c r="A1016" t="s">
        <v>24</v>
      </c>
      <c r="B1016" t="s">
        <v>5</v>
      </c>
      <c r="C1016">
        <v>2020</v>
      </c>
      <c r="D1016">
        <v>12</v>
      </c>
      <c r="E1016">
        <v>6</v>
      </c>
    </row>
    <row r="1017" spans="1:5" x14ac:dyDescent="0.25">
      <c r="A1017" t="s">
        <v>67</v>
      </c>
      <c r="B1017" t="s">
        <v>5</v>
      </c>
      <c r="C1017">
        <v>2020</v>
      </c>
      <c r="D1017">
        <v>12</v>
      </c>
      <c r="E1017">
        <v>3</v>
      </c>
    </row>
    <row r="1018" spans="1:5" x14ac:dyDescent="0.25">
      <c r="A1018" t="s">
        <v>3</v>
      </c>
      <c r="B1018" t="s">
        <v>5</v>
      </c>
      <c r="C1018">
        <v>2020</v>
      </c>
      <c r="D1018">
        <v>12</v>
      </c>
      <c r="E1018">
        <v>36</v>
      </c>
    </row>
    <row r="1019" spans="1:5" x14ac:dyDescent="0.25">
      <c r="A1019" t="s">
        <v>68</v>
      </c>
      <c r="B1019" t="s">
        <v>5</v>
      </c>
      <c r="C1019">
        <v>2020</v>
      </c>
      <c r="D1019">
        <v>12</v>
      </c>
      <c r="E1019">
        <v>8</v>
      </c>
    </row>
    <row r="1020" spans="1:5" x14ac:dyDescent="0.25">
      <c r="A1020" t="s">
        <v>10</v>
      </c>
      <c r="B1020" t="s">
        <v>5</v>
      </c>
      <c r="C1020">
        <v>2020</v>
      </c>
      <c r="D1020">
        <v>12</v>
      </c>
      <c r="E1020">
        <v>22</v>
      </c>
    </row>
    <row r="1021" spans="1:5" x14ac:dyDescent="0.25">
      <c r="A1021" t="s">
        <v>69</v>
      </c>
      <c r="B1021" t="s">
        <v>5</v>
      </c>
      <c r="C1021">
        <v>2020</v>
      </c>
      <c r="D1021">
        <v>12</v>
      </c>
      <c r="E1021">
        <v>21</v>
      </c>
    </row>
    <row r="1022" spans="1:5" x14ac:dyDescent="0.25">
      <c r="A1022" t="s">
        <v>70</v>
      </c>
      <c r="B1022" t="s">
        <v>5</v>
      </c>
      <c r="C1022">
        <v>2020</v>
      </c>
      <c r="D1022">
        <v>12</v>
      </c>
      <c r="E1022">
        <v>85</v>
      </c>
    </row>
    <row r="1023" spans="1:5" x14ac:dyDescent="0.25">
      <c r="A1023" t="s">
        <v>71</v>
      </c>
      <c r="B1023" t="s">
        <v>5</v>
      </c>
      <c r="C1023">
        <v>2020</v>
      </c>
      <c r="D1023">
        <v>12</v>
      </c>
      <c r="E1023">
        <v>63</v>
      </c>
    </row>
    <row r="1024" spans="1:5" x14ac:dyDescent="0.25">
      <c r="A1024" t="s">
        <v>74</v>
      </c>
      <c r="B1024" t="s">
        <v>5</v>
      </c>
      <c r="C1024">
        <v>2020</v>
      </c>
      <c r="D1024">
        <v>12</v>
      </c>
      <c r="E1024">
        <v>21</v>
      </c>
    </row>
    <row r="1025" spans="1:5" x14ac:dyDescent="0.25">
      <c r="A1025" t="s">
        <v>75</v>
      </c>
      <c r="B1025" t="s">
        <v>5</v>
      </c>
      <c r="C1025">
        <v>2020</v>
      </c>
      <c r="D1025">
        <v>12</v>
      </c>
      <c r="E1025">
        <v>19</v>
      </c>
    </row>
    <row r="1026" spans="1:5" x14ac:dyDescent="0.25">
      <c r="A1026" t="s">
        <v>76</v>
      </c>
      <c r="B1026" t="s">
        <v>5</v>
      </c>
      <c r="C1026">
        <v>2020</v>
      </c>
      <c r="D1026">
        <v>12</v>
      </c>
      <c r="E1026">
        <v>11</v>
      </c>
    </row>
    <row r="1027" spans="1:5" x14ac:dyDescent="0.25">
      <c r="A1027" t="s">
        <v>11</v>
      </c>
      <c r="B1027" t="s">
        <v>5</v>
      </c>
      <c r="C1027">
        <v>2020</v>
      </c>
      <c r="D1027">
        <v>12</v>
      </c>
      <c r="E1027">
        <v>40</v>
      </c>
    </row>
    <row r="1028" spans="1:5" x14ac:dyDescent="0.25">
      <c r="A1028" t="s">
        <v>78</v>
      </c>
      <c r="B1028" t="s">
        <v>5</v>
      </c>
      <c r="C1028">
        <v>2020</v>
      </c>
      <c r="D1028">
        <v>12</v>
      </c>
      <c r="E1028">
        <v>84</v>
      </c>
    </row>
    <row r="1029" spans="1:5" x14ac:dyDescent="0.25">
      <c r="A1029" t="s">
        <v>2</v>
      </c>
      <c r="B1029" t="s">
        <v>5</v>
      </c>
      <c r="C1029">
        <v>2020</v>
      </c>
      <c r="D1029">
        <v>12</v>
      </c>
      <c r="E1029">
        <v>39</v>
      </c>
    </row>
    <row r="1030" spans="1:5" x14ac:dyDescent="0.25">
      <c r="A1030" t="s">
        <v>12</v>
      </c>
      <c r="B1030" t="s">
        <v>5</v>
      </c>
      <c r="C1030">
        <v>2020</v>
      </c>
      <c r="D1030">
        <v>12</v>
      </c>
      <c r="E1030">
        <v>9</v>
      </c>
    </row>
    <row r="1031" spans="1:5" x14ac:dyDescent="0.25">
      <c r="A1031" t="s">
        <v>79</v>
      </c>
      <c r="B1031" t="s">
        <v>5</v>
      </c>
      <c r="C1031">
        <v>2020</v>
      </c>
      <c r="D1031">
        <v>12</v>
      </c>
      <c r="E1031">
        <v>33</v>
      </c>
    </row>
    <row r="1032" spans="1:5" x14ac:dyDescent="0.25">
      <c r="A1032" t="s">
        <v>80</v>
      </c>
      <c r="B1032" t="s">
        <v>5</v>
      </c>
      <c r="C1032">
        <v>2020</v>
      </c>
      <c r="D1032">
        <v>12</v>
      </c>
      <c r="E1032">
        <v>0</v>
      </c>
    </row>
    <row r="1033" spans="1:5" x14ac:dyDescent="0.25">
      <c r="A1033" t="s">
        <v>81</v>
      </c>
      <c r="B1033" t="s">
        <v>5</v>
      </c>
      <c r="C1033">
        <v>2020</v>
      </c>
      <c r="D1033">
        <v>12</v>
      </c>
      <c r="E1033">
        <v>0</v>
      </c>
    </row>
    <row r="1034" spans="1:5" x14ac:dyDescent="0.25">
      <c r="A1034" t="s">
        <v>82</v>
      </c>
      <c r="B1034" t="s">
        <v>5</v>
      </c>
      <c r="C1034">
        <v>2020</v>
      </c>
      <c r="D1034">
        <v>12</v>
      </c>
      <c r="E1034">
        <v>3</v>
      </c>
    </row>
    <row r="1035" spans="1:5" x14ac:dyDescent="0.25">
      <c r="A1035" t="s">
        <v>0</v>
      </c>
      <c r="B1035" t="s">
        <v>5</v>
      </c>
      <c r="C1035">
        <v>2020</v>
      </c>
      <c r="D1035">
        <v>12</v>
      </c>
      <c r="E1035">
        <v>25</v>
      </c>
    </row>
    <row r="1036" spans="1:5" x14ac:dyDescent="0.25">
      <c r="A1036" t="s">
        <v>83</v>
      </c>
      <c r="B1036" t="s">
        <v>5</v>
      </c>
      <c r="C1036">
        <v>2020</v>
      </c>
      <c r="D1036">
        <v>12</v>
      </c>
      <c r="E1036">
        <v>18</v>
      </c>
    </row>
    <row r="1037" spans="1:5" x14ac:dyDescent="0.25">
      <c r="A1037" t="s">
        <v>84</v>
      </c>
      <c r="B1037" t="s">
        <v>5</v>
      </c>
      <c r="C1037">
        <v>2020</v>
      </c>
      <c r="D1037">
        <v>12</v>
      </c>
      <c r="E1037">
        <v>25</v>
      </c>
    </row>
    <row r="1038" spans="1:5" x14ac:dyDescent="0.25">
      <c r="A1038" t="s">
        <v>4</v>
      </c>
      <c r="B1038" t="s">
        <v>5</v>
      </c>
      <c r="C1038">
        <v>2020</v>
      </c>
      <c r="D1038">
        <v>12</v>
      </c>
      <c r="E1038">
        <v>31</v>
      </c>
    </row>
    <row r="1039" spans="1:5" x14ac:dyDescent="0.25">
      <c r="A1039" t="s">
        <v>85</v>
      </c>
      <c r="B1039" t="s">
        <v>5</v>
      </c>
      <c r="C1039">
        <v>2020</v>
      </c>
      <c r="D1039">
        <v>12</v>
      </c>
      <c r="E1039">
        <v>19</v>
      </c>
    </row>
    <row r="1040" spans="1:5" x14ac:dyDescent="0.25">
      <c r="A1040" t="s">
        <v>86</v>
      </c>
      <c r="B1040" t="s">
        <v>5</v>
      </c>
      <c r="C1040">
        <v>2020</v>
      </c>
      <c r="D1040">
        <v>12</v>
      </c>
      <c r="E1040">
        <v>88</v>
      </c>
    </row>
    <row r="1041" spans="1:5" x14ac:dyDescent="0.25">
      <c r="A1041" t="s">
        <v>87</v>
      </c>
      <c r="B1041" t="s">
        <v>5</v>
      </c>
      <c r="C1041">
        <v>2020</v>
      </c>
      <c r="D1041">
        <v>12</v>
      </c>
      <c r="E1041">
        <v>23</v>
      </c>
    </row>
    <row r="1042" spans="1:5" x14ac:dyDescent="0.25">
      <c r="A1042" t="s">
        <v>88</v>
      </c>
      <c r="B1042" t="s">
        <v>5</v>
      </c>
      <c r="C1042">
        <v>2020</v>
      </c>
      <c r="D1042">
        <v>12</v>
      </c>
      <c r="E1042">
        <v>56</v>
      </c>
    </row>
    <row r="1043" spans="1:5" x14ac:dyDescent="0.25">
      <c r="A1043" t="s">
        <v>89</v>
      </c>
      <c r="B1043" t="s">
        <v>5</v>
      </c>
      <c r="C1043">
        <v>2020</v>
      </c>
      <c r="D1043">
        <v>12</v>
      </c>
      <c r="E1043">
        <v>56</v>
      </c>
    </row>
    <row r="1044" spans="1:5" x14ac:dyDescent="0.25">
      <c r="A1044" t="s">
        <v>90</v>
      </c>
      <c r="B1044" t="s">
        <v>5</v>
      </c>
      <c r="C1044">
        <v>2020</v>
      </c>
      <c r="D1044">
        <v>12</v>
      </c>
      <c r="E1044">
        <v>63</v>
      </c>
    </row>
    <row r="1045" spans="1:5" x14ac:dyDescent="0.25">
      <c r="A1045" t="s">
        <v>91</v>
      </c>
      <c r="B1045" t="s">
        <v>5</v>
      </c>
      <c r="C1045">
        <v>2020</v>
      </c>
      <c r="D1045">
        <v>12</v>
      </c>
      <c r="E1045">
        <v>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B1ED-C063-46F4-8428-41E76C935493}">
  <dimension ref="A1:F32"/>
  <sheetViews>
    <sheetView workbookViewId="0">
      <selection activeCell="C1" sqref="C1"/>
    </sheetView>
  </sheetViews>
  <sheetFormatPr defaultRowHeight="15" x14ac:dyDescent="0.25"/>
  <cols>
    <col min="1" max="2" width="10.28515625" customWidth="1"/>
    <col min="3" max="3" width="12" customWidth="1"/>
    <col min="4" max="4" width="21.85546875" customWidth="1"/>
  </cols>
  <sheetData>
    <row r="1" spans="1:6" x14ac:dyDescent="0.25">
      <c r="A1" s="39" t="s">
        <v>154</v>
      </c>
      <c r="B1" s="39" t="s">
        <v>186</v>
      </c>
      <c r="C1" s="39" t="s">
        <v>187</v>
      </c>
      <c r="D1" s="39" t="s">
        <v>188</v>
      </c>
    </row>
    <row r="2" spans="1:6" x14ac:dyDescent="0.25">
      <c r="A2" s="36" t="s">
        <v>75</v>
      </c>
      <c r="B2" s="39">
        <v>5.7471264367816088</v>
      </c>
      <c r="C2" s="39">
        <v>1.2427983539094649</v>
      </c>
      <c r="D2" s="39">
        <f t="shared" ref="D2:D23" si="0">B2/C2</f>
        <v>4.6243434574103679</v>
      </c>
      <c r="F2">
        <f>Tabela13[[#This Row],[Demand Timo]]*Tabela13[[#This Row],[Demand GUS]]</f>
        <v>7.1425192753417521</v>
      </c>
    </row>
    <row r="3" spans="1:6" x14ac:dyDescent="0.25">
      <c r="A3" s="36" t="s">
        <v>10</v>
      </c>
      <c r="B3" s="39">
        <v>3.8717948717948718</v>
      </c>
      <c r="C3" s="39">
        <v>1.3255169867060561</v>
      </c>
      <c r="D3" s="39">
        <f t="shared" si="0"/>
        <v>2.9209696372253831</v>
      </c>
      <c r="F3">
        <f>Tabela13[[#This Row],[Demand Timo]]*Tabela13[[#This Row],[Demand GUS]]</f>
        <v>5.1321298716054997</v>
      </c>
    </row>
    <row r="4" spans="1:6" x14ac:dyDescent="0.25">
      <c r="A4" s="36" t="s">
        <v>21</v>
      </c>
      <c r="B4" s="39">
        <v>3.661290322580645</v>
      </c>
      <c r="C4" s="39">
        <v>1.4234693877551021</v>
      </c>
      <c r="D4" s="39">
        <f t="shared" si="0"/>
        <v>2.572089258873858</v>
      </c>
      <c r="F4">
        <f>Tabela13[[#This Row],[Demand Timo]]*Tabela13[[#This Row],[Demand GUS]]</f>
        <v>5.2117346938775508</v>
      </c>
    </row>
    <row r="5" spans="1:6" x14ac:dyDescent="0.25">
      <c r="A5" s="36" t="s">
        <v>1</v>
      </c>
      <c r="B5" s="39">
        <v>2.7657657657657659</v>
      </c>
      <c r="C5" s="39">
        <v>1.1519318614389036</v>
      </c>
      <c r="D5" s="39">
        <f t="shared" si="0"/>
        <v>2.4009803516598516</v>
      </c>
      <c r="F5">
        <f>Tabela13[[#This Row],[Demand Timo]]*Tabela13[[#This Row],[Demand GUS]]</f>
        <v>3.1859737068625535</v>
      </c>
    </row>
    <row r="6" spans="1:6" x14ac:dyDescent="0.25">
      <c r="A6" s="36" t="s">
        <v>83</v>
      </c>
      <c r="B6" s="39">
        <v>1.2323232323232323</v>
      </c>
      <c r="C6" s="39">
        <v>0.53911205073995772</v>
      </c>
      <c r="D6" s="39">
        <f t="shared" si="0"/>
        <v>2.285838779956427</v>
      </c>
      <c r="F6">
        <f>Tabela13[[#This Row],[Demand Timo]]*Tabela13[[#This Row],[Demand GUS]]</f>
        <v>0.66436030495227105</v>
      </c>
    </row>
    <row r="7" spans="1:6" x14ac:dyDescent="0.25">
      <c r="A7" s="55" t="s">
        <v>24</v>
      </c>
      <c r="B7" s="39">
        <v>3.4912280701754388</v>
      </c>
      <c r="C7" s="39">
        <v>1.7282941777323799</v>
      </c>
      <c r="D7" s="39">
        <f t="shared" si="0"/>
        <v>2.0200427190908714</v>
      </c>
      <c r="F7">
        <f>Tabela13[[#This Row],[Demand Timo]]*Tabela13[[#This Row],[Demand GUS]]</f>
        <v>6.0338691468200638</v>
      </c>
    </row>
    <row r="8" spans="1:6" x14ac:dyDescent="0.25">
      <c r="A8" s="36" t="s">
        <v>16</v>
      </c>
      <c r="B8" s="39">
        <v>1.5585585585585586</v>
      </c>
      <c r="C8" s="39">
        <v>0.89865771812080542</v>
      </c>
      <c r="D8" s="39">
        <f t="shared" si="0"/>
        <v>1.7343183362600838</v>
      </c>
      <c r="F8">
        <f>Tabela13[[#This Row],[Demand Timo]]*Tabela13[[#This Row],[Demand GUS]]</f>
        <v>1.4006106777918861</v>
      </c>
    </row>
    <row r="9" spans="1:6" x14ac:dyDescent="0.25">
      <c r="A9" s="36" t="s">
        <v>3</v>
      </c>
      <c r="B9" s="39">
        <v>0.81422924901185767</v>
      </c>
      <c r="C9" s="39">
        <v>0.70141746684956563</v>
      </c>
      <c r="D9" s="39">
        <f t="shared" si="0"/>
        <v>1.160834007554715</v>
      </c>
      <c r="F9">
        <f>Tabela13[[#This Row],[Demand Timo]]*Tabela13[[#This Row],[Demand GUS]]</f>
        <v>0.57111461727672141</v>
      </c>
    </row>
    <row r="10" spans="1:6" x14ac:dyDescent="0.25">
      <c r="A10" s="36" t="s">
        <v>9</v>
      </c>
      <c r="B10" s="39">
        <v>0.79891304347826086</v>
      </c>
      <c r="C10" s="39">
        <v>0.6979425729143115</v>
      </c>
      <c r="D10" s="39">
        <f t="shared" si="0"/>
        <v>1.1446687370600415</v>
      </c>
      <c r="F10">
        <f>Tabela13[[#This Row],[Demand Timo]]*Tabela13[[#This Row],[Demand GUS]]</f>
        <v>0.55759542510002058</v>
      </c>
    </row>
    <row r="11" spans="1:6" x14ac:dyDescent="0.25">
      <c r="A11" s="36" t="s">
        <v>68</v>
      </c>
      <c r="B11" s="39">
        <v>0.74269005847953218</v>
      </c>
      <c r="C11" s="39">
        <v>0.70201342281879198</v>
      </c>
      <c r="D11" s="39">
        <f t="shared" si="0"/>
        <v>1.0579428175282055</v>
      </c>
      <c r="F11">
        <f>Tabela13[[#This Row],[Demand Timo]]*Tabela13[[#This Row],[Demand GUS]]</f>
        <v>0.52137839004670516</v>
      </c>
    </row>
    <row r="12" spans="1:6" x14ac:dyDescent="0.25">
      <c r="A12" s="36" t="s">
        <v>23</v>
      </c>
      <c r="B12" s="39">
        <v>1.2953929539295392</v>
      </c>
      <c r="C12" s="39">
        <v>1.3233935321293575</v>
      </c>
      <c r="D12" s="39">
        <f t="shared" si="0"/>
        <v>0.97884183538756986</v>
      </c>
      <c r="F12">
        <f>Tabela13[[#This Row],[Demand Timo]]*Tabela13[[#This Row],[Demand GUS]]</f>
        <v>1.714314656796295</v>
      </c>
    </row>
    <row r="13" spans="1:6" x14ac:dyDescent="0.25">
      <c r="A13" s="36" t="s">
        <v>0</v>
      </c>
      <c r="B13" s="39">
        <v>0.78354978354978355</v>
      </c>
      <c r="C13" s="39">
        <v>0.86323194703082973</v>
      </c>
      <c r="D13" s="39">
        <f t="shared" si="0"/>
        <v>0.90769321761651578</v>
      </c>
      <c r="F13">
        <f>Tabela13[[#This Row],[Demand Timo]]*Tabela13[[#This Row],[Demand GUS]]</f>
        <v>0.67638520524926482</v>
      </c>
    </row>
    <row r="14" spans="1:6" x14ac:dyDescent="0.25">
      <c r="A14" s="36" t="s">
        <v>4</v>
      </c>
      <c r="B14" s="39">
        <v>2.9157303370786516</v>
      </c>
      <c r="C14" s="39">
        <v>3.2173076923076924</v>
      </c>
      <c r="D14" s="39">
        <f t="shared" si="0"/>
        <v>0.90626406173395024</v>
      </c>
      <c r="F14">
        <f>Tabela13[[#This Row],[Demand Timo]]*Tabela13[[#This Row],[Demand GUS]]</f>
        <v>9.3808016421780476</v>
      </c>
    </row>
    <row r="15" spans="1:6" x14ac:dyDescent="0.25">
      <c r="A15" s="36" t="s">
        <v>89</v>
      </c>
      <c r="B15" s="39">
        <v>1.0632911392405062</v>
      </c>
      <c r="C15" s="39">
        <v>1.4408041697691736</v>
      </c>
      <c r="D15" s="39">
        <f t="shared" si="0"/>
        <v>0.73798449612403094</v>
      </c>
      <c r="F15">
        <f>Tabela13[[#This Row],[Demand Timo]]*Tabela13[[#This Row],[Demand GUS]]</f>
        <v>1.5319943070963362</v>
      </c>
    </row>
    <row r="16" spans="1:6" x14ac:dyDescent="0.25">
      <c r="A16" s="36" t="s">
        <v>11</v>
      </c>
      <c r="B16" s="39">
        <v>0.60520094562647753</v>
      </c>
      <c r="C16" s="39">
        <v>0.96492056001258453</v>
      </c>
      <c r="D16" s="39">
        <f t="shared" si="0"/>
        <v>0.62720287110327966</v>
      </c>
      <c r="F16">
        <f>Tabela13[[#This Row],[Demand Timo]]*Tabela13[[#This Row],[Demand GUS]]</f>
        <v>0.58397083537404637</v>
      </c>
    </row>
    <row r="17" spans="1:6" x14ac:dyDescent="0.25">
      <c r="A17" s="36" t="s">
        <v>2</v>
      </c>
      <c r="B17" s="39">
        <v>0.74605954465849389</v>
      </c>
      <c r="C17" s="39">
        <v>1.2516493873704053</v>
      </c>
      <c r="D17" s="39">
        <f t="shared" si="0"/>
        <v>0.59606112717067916</v>
      </c>
      <c r="F17">
        <f>Tabela13[[#This Row],[Demand Timo]]*Tabela13[[#This Row],[Demand GUS]]</f>
        <v>0.93380497201364743</v>
      </c>
    </row>
    <row r="18" spans="1:6" x14ac:dyDescent="0.25">
      <c r="A18" s="36" t="s">
        <v>79</v>
      </c>
      <c r="B18" s="39">
        <v>0.4938488576449912</v>
      </c>
      <c r="C18" s="39">
        <v>1.0089285714285714</v>
      </c>
      <c r="D18" s="39">
        <f t="shared" si="0"/>
        <v>0.48947851377202667</v>
      </c>
      <c r="F18">
        <f>Tabela13[[#This Row],[Demand Timo]]*Tabela13[[#This Row],[Demand GUS]]</f>
        <v>0.49825822244539292</v>
      </c>
    </row>
    <row r="19" spans="1:6" x14ac:dyDescent="0.25">
      <c r="A19" s="36" t="s">
        <v>87</v>
      </c>
      <c r="B19" s="39">
        <v>0.70466321243523311</v>
      </c>
      <c r="C19" s="39">
        <v>1.4448757763975155</v>
      </c>
      <c r="D19" s="39">
        <f t="shared" si="0"/>
        <v>0.48769812875689428</v>
      </c>
      <c r="F19">
        <f>Tabela13[[#This Row],[Demand Timo]]*Tabela13[[#This Row],[Demand GUS]]</f>
        <v>1.0181508061661249</v>
      </c>
    </row>
    <row r="20" spans="1:6" x14ac:dyDescent="0.25">
      <c r="A20" s="36" t="s">
        <v>69</v>
      </c>
      <c r="B20" s="39">
        <v>0.73933649289099523</v>
      </c>
      <c r="C20" s="39">
        <v>1.8125</v>
      </c>
      <c r="D20" s="39">
        <f t="shared" si="0"/>
        <v>0.40790978918123877</v>
      </c>
      <c r="F20">
        <f>Tabela13[[#This Row],[Demand Timo]]*Tabela13[[#This Row],[Demand GUS]]</f>
        <v>1.3400473933649288</v>
      </c>
    </row>
    <row r="21" spans="1:6" x14ac:dyDescent="0.25">
      <c r="A21" s="36" t="s">
        <v>91</v>
      </c>
      <c r="B21" s="39">
        <v>0.625</v>
      </c>
      <c r="C21" s="39">
        <v>1.9467680608365019</v>
      </c>
      <c r="D21" s="39">
        <f t="shared" si="0"/>
        <v>0.321044921875</v>
      </c>
      <c r="F21">
        <f>Tabela13[[#This Row],[Demand Timo]]*Tabela13[[#This Row],[Demand GUS]]</f>
        <v>1.2167300380228137</v>
      </c>
    </row>
    <row r="22" spans="1:6" x14ac:dyDescent="0.25">
      <c r="A22" s="36" t="s">
        <v>20</v>
      </c>
      <c r="B22" s="39">
        <v>0.18903150525087514</v>
      </c>
      <c r="C22" s="39">
        <v>1.2065868263473054</v>
      </c>
      <c r="D22" s="39">
        <f t="shared" si="0"/>
        <v>0.15666630956276004</v>
      </c>
      <c r="F22">
        <f>Tabela13[[#This Row],[Demand Timo]]*Tabela13[[#This Row],[Demand GUS]]</f>
        <v>0.22808292400030744</v>
      </c>
    </row>
    <row r="23" spans="1:6" x14ac:dyDescent="0.25">
      <c r="A23" s="36" t="s">
        <v>86</v>
      </c>
      <c r="B23" s="39">
        <v>0.29227323628219487</v>
      </c>
      <c r="C23" s="39">
        <v>1.9949579831932773</v>
      </c>
      <c r="D23" s="39">
        <f t="shared" si="0"/>
        <v>0.14650596089966803</v>
      </c>
      <c r="F23">
        <f>Tabela13[[#This Row],[Demand Timo]]*Tabela13[[#This Row],[Demand GUS]]</f>
        <v>0.58307282599489973</v>
      </c>
    </row>
    <row r="25" spans="1:6" x14ac:dyDescent="0.25">
      <c r="B25">
        <f>AVERAGE(Tabela13[Demand Timo])</f>
        <v>1.5971498917062505</v>
      </c>
      <c r="C25">
        <f>AVERAGE(Tabela13[Demand GUS])</f>
        <v>1.3130490229912979</v>
      </c>
      <c r="D25">
        <f>B25*C25</f>
        <v>2.0971361048755495</v>
      </c>
      <c r="F25">
        <f>AVERAGE(F2:F23)</f>
        <v>2.2784954517444151</v>
      </c>
    </row>
    <row r="26" spans="1:6" x14ac:dyDescent="0.25">
      <c r="B26" s="39"/>
      <c r="C26" s="39"/>
    </row>
    <row r="27" spans="1:6" x14ac:dyDescent="0.25">
      <c r="B27">
        <f>_xlfn.STDEV.P(Tabela13[Demand Timo])</f>
        <v>1.4395426517652703</v>
      </c>
      <c r="C27">
        <f>_xlfn.STDEV.P(Tabela13[Demand GUS])</f>
        <v>0.57680009224239592</v>
      </c>
      <c r="D27">
        <f>B27*C27</f>
        <v>0.83032833432507114</v>
      </c>
    </row>
    <row r="31" spans="1:6" x14ac:dyDescent="0.25">
      <c r="A31">
        <f>_xlfn.COVARIANCE.P(Tabela13[Demand Timo],Tabela13[Demand GUS])</f>
        <v>0.18135934686886526</v>
      </c>
      <c r="B31">
        <f>F25-D25</f>
        <v>0.18135934686886568</v>
      </c>
    </row>
    <row r="32" spans="1:6" x14ac:dyDescent="0.25">
      <c r="A32">
        <f>PEARSON(Tabela13[Demand Timo],Tabela13[Demand GUS])</f>
        <v>0.21841883429918418</v>
      </c>
      <c r="B32">
        <f>B31/D27</f>
        <v>0.21841883429918463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E247-14F1-4BC8-8211-36344DA00057}">
  <dimension ref="A1:E45"/>
  <sheetViews>
    <sheetView workbookViewId="0">
      <selection activeCell="J13" sqref="J13"/>
    </sheetView>
  </sheetViews>
  <sheetFormatPr defaultRowHeight="15" x14ac:dyDescent="0.25"/>
  <cols>
    <col min="1" max="1" width="16.140625" customWidth="1"/>
    <col min="2" max="2" width="19.42578125" customWidth="1"/>
    <col min="5" max="5" width="9.7109375" style="3" customWidth="1"/>
  </cols>
  <sheetData>
    <row r="1" spans="1:5" x14ac:dyDescent="0.25">
      <c r="A1" t="s">
        <v>63</v>
      </c>
      <c r="B1" t="s">
        <v>64</v>
      </c>
      <c r="C1" t="s">
        <v>183</v>
      </c>
      <c r="D1" t="s">
        <v>184</v>
      </c>
      <c r="E1" s="3" t="s">
        <v>185</v>
      </c>
    </row>
    <row r="2" spans="1:5" x14ac:dyDescent="0.25">
      <c r="A2" t="s">
        <v>5</v>
      </c>
      <c r="B2" t="s">
        <v>77</v>
      </c>
      <c r="C2">
        <v>0.46391752577319589</v>
      </c>
      <c r="D2" t="e">
        <v>#DIV/0!</v>
      </c>
      <c r="E2" s="3" t="e">
        <f t="shared" ref="E2:E45" si="0">D2-C2</f>
        <v>#DIV/0!</v>
      </c>
    </row>
    <row r="3" spans="1:5" x14ac:dyDescent="0.25">
      <c r="A3" t="s">
        <v>5</v>
      </c>
      <c r="B3" t="s">
        <v>21</v>
      </c>
      <c r="C3">
        <v>3.661290322580645</v>
      </c>
      <c r="D3">
        <v>6.9024390243902438</v>
      </c>
      <c r="E3" s="3">
        <f t="shared" si="0"/>
        <v>3.2411487018095988</v>
      </c>
    </row>
    <row r="4" spans="1:5" x14ac:dyDescent="0.25">
      <c r="A4" t="s">
        <v>5</v>
      </c>
      <c r="B4" t="s">
        <v>69</v>
      </c>
      <c r="C4">
        <v>0.73933649289099523</v>
      </c>
      <c r="D4">
        <v>3.7583333333333333</v>
      </c>
      <c r="E4" s="3">
        <f t="shared" si="0"/>
        <v>3.018996840442338</v>
      </c>
    </row>
    <row r="5" spans="1:5" x14ac:dyDescent="0.25">
      <c r="A5" t="s">
        <v>5</v>
      </c>
      <c r="B5" t="s">
        <v>85</v>
      </c>
      <c r="C5">
        <v>4.5989010989010985</v>
      </c>
      <c r="D5">
        <v>6.6506024096385543</v>
      </c>
      <c r="E5" s="3">
        <f t="shared" si="0"/>
        <v>2.0517013107374558</v>
      </c>
    </row>
    <row r="6" spans="1:5" x14ac:dyDescent="0.25">
      <c r="A6" t="s">
        <v>5</v>
      </c>
      <c r="B6" t="s">
        <v>80</v>
      </c>
      <c r="C6">
        <v>2.0855018587360594</v>
      </c>
      <c r="D6">
        <v>3.2068965517241379</v>
      </c>
      <c r="E6" s="3">
        <f t="shared" si="0"/>
        <v>1.1213946929880785</v>
      </c>
    </row>
    <row r="7" spans="1:5" x14ac:dyDescent="0.25">
      <c r="A7" t="s">
        <v>5</v>
      </c>
      <c r="B7" t="s">
        <v>1</v>
      </c>
      <c r="C7">
        <v>2.7657657657657659</v>
      </c>
      <c r="D7">
        <v>3.6424581005586592</v>
      </c>
      <c r="E7" s="3">
        <f t="shared" si="0"/>
        <v>0.87669233479289321</v>
      </c>
    </row>
    <row r="8" spans="1:5" x14ac:dyDescent="0.25">
      <c r="A8" t="s">
        <v>5</v>
      </c>
      <c r="B8" t="s">
        <v>9</v>
      </c>
      <c r="C8">
        <v>0.79891304347826086</v>
      </c>
      <c r="D8">
        <v>1.4832214765100671</v>
      </c>
      <c r="E8" s="3">
        <f t="shared" si="0"/>
        <v>0.68430843303180622</v>
      </c>
    </row>
    <row r="9" spans="1:5" x14ac:dyDescent="0.25">
      <c r="A9" t="s">
        <v>5</v>
      </c>
      <c r="B9" t="s">
        <v>10</v>
      </c>
      <c r="C9">
        <v>3.8717948717948718</v>
      </c>
      <c r="D9">
        <v>4.5526315789473681</v>
      </c>
      <c r="E9" s="3">
        <f t="shared" si="0"/>
        <v>0.68083670715249633</v>
      </c>
    </row>
    <row r="10" spans="1:5" x14ac:dyDescent="0.25">
      <c r="A10" t="s">
        <v>5</v>
      </c>
      <c r="B10" t="s">
        <v>0</v>
      </c>
      <c r="C10">
        <v>0.78354978354978355</v>
      </c>
      <c r="D10">
        <v>1.295774647887324</v>
      </c>
      <c r="E10" s="3">
        <f t="shared" si="0"/>
        <v>0.51222486433754044</v>
      </c>
    </row>
    <row r="11" spans="1:5" x14ac:dyDescent="0.25">
      <c r="A11" t="s">
        <v>5</v>
      </c>
      <c r="B11" t="s">
        <v>68</v>
      </c>
      <c r="C11">
        <v>0.74269005847953218</v>
      </c>
      <c r="D11">
        <v>1.1590909090909092</v>
      </c>
      <c r="E11" s="3">
        <f t="shared" si="0"/>
        <v>0.41640085061137699</v>
      </c>
    </row>
    <row r="12" spans="1:5" x14ac:dyDescent="0.25">
      <c r="A12" t="s">
        <v>5</v>
      </c>
      <c r="B12" t="s">
        <v>24</v>
      </c>
      <c r="C12">
        <v>3.4912280701754388</v>
      </c>
      <c r="D12">
        <v>3.9056603773584904</v>
      </c>
      <c r="E12" s="3">
        <f t="shared" si="0"/>
        <v>0.41443230718305157</v>
      </c>
    </row>
    <row r="13" spans="1:5" x14ac:dyDescent="0.25">
      <c r="A13" t="s">
        <v>5</v>
      </c>
      <c r="B13" t="s">
        <v>12</v>
      </c>
      <c r="C13">
        <v>6.3829787234042548E-2</v>
      </c>
      <c r="D13">
        <v>0.37113402061855671</v>
      </c>
      <c r="E13" s="3">
        <f t="shared" si="0"/>
        <v>0.30730423338451418</v>
      </c>
    </row>
    <row r="14" spans="1:5" x14ac:dyDescent="0.25">
      <c r="A14" t="s">
        <v>5</v>
      </c>
      <c r="B14" t="s">
        <v>67</v>
      </c>
      <c r="C14">
        <v>1.1111111111111112</v>
      </c>
      <c r="D14">
        <v>1.3645833333333333</v>
      </c>
      <c r="E14" s="3">
        <f t="shared" si="0"/>
        <v>0.2534722222222221</v>
      </c>
    </row>
    <row r="15" spans="1:5" x14ac:dyDescent="0.25">
      <c r="A15" t="s">
        <v>5</v>
      </c>
      <c r="B15" t="s">
        <v>88</v>
      </c>
      <c r="C15">
        <v>0.66349206349206347</v>
      </c>
      <c r="D15">
        <v>0.90635451505016718</v>
      </c>
      <c r="E15" s="3">
        <f t="shared" si="0"/>
        <v>0.24286245155810371</v>
      </c>
    </row>
    <row r="16" spans="1:5" x14ac:dyDescent="0.25">
      <c r="A16" t="s">
        <v>5</v>
      </c>
      <c r="B16" t="s">
        <v>16</v>
      </c>
      <c r="C16">
        <v>1.5585585585585586</v>
      </c>
      <c r="D16">
        <v>1.763157894736842</v>
      </c>
      <c r="E16" s="3">
        <f t="shared" si="0"/>
        <v>0.20459933617828341</v>
      </c>
    </row>
    <row r="17" spans="1:5" x14ac:dyDescent="0.25">
      <c r="A17" t="s">
        <v>5</v>
      </c>
      <c r="B17" t="s">
        <v>87</v>
      </c>
      <c r="C17">
        <v>0.70466321243523311</v>
      </c>
      <c r="D17">
        <v>0.89047619047619042</v>
      </c>
      <c r="E17" s="3">
        <f t="shared" si="0"/>
        <v>0.18581297804095731</v>
      </c>
    </row>
    <row r="18" spans="1:5" x14ac:dyDescent="0.25">
      <c r="A18" t="s">
        <v>5</v>
      </c>
      <c r="B18" t="s">
        <v>91</v>
      </c>
      <c r="C18">
        <v>0.625</v>
      </c>
      <c r="D18">
        <v>0.76219512195121952</v>
      </c>
      <c r="E18" s="3">
        <f t="shared" si="0"/>
        <v>0.13719512195121952</v>
      </c>
    </row>
    <row r="19" spans="1:5" x14ac:dyDescent="0.25">
      <c r="A19" t="s">
        <v>5</v>
      </c>
      <c r="B19" t="s">
        <v>11</v>
      </c>
      <c r="C19">
        <v>0.60520094562647753</v>
      </c>
      <c r="D19">
        <v>0.72154963680387407</v>
      </c>
      <c r="E19" s="3">
        <f t="shared" si="0"/>
        <v>0.11634869117739655</v>
      </c>
    </row>
    <row r="20" spans="1:5" x14ac:dyDescent="0.25">
      <c r="A20" t="s">
        <v>5</v>
      </c>
      <c r="B20" t="s">
        <v>84</v>
      </c>
      <c r="C20">
        <v>0.44242424242424244</v>
      </c>
      <c r="D20">
        <v>0.5056179775280899</v>
      </c>
      <c r="E20" s="3">
        <f t="shared" si="0"/>
        <v>6.3193735103847459E-2</v>
      </c>
    </row>
    <row r="21" spans="1:5" x14ac:dyDescent="0.25">
      <c r="A21" t="s">
        <v>5</v>
      </c>
      <c r="B21" t="s">
        <v>86</v>
      </c>
      <c r="C21">
        <v>0.29227323628219487</v>
      </c>
      <c r="D21">
        <v>0.30078125</v>
      </c>
      <c r="E21" s="3">
        <f t="shared" si="0"/>
        <v>8.5080137178051296E-3</v>
      </c>
    </row>
    <row r="22" spans="1:5" x14ac:dyDescent="0.25">
      <c r="A22" t="s">
        <v>5</v>
      </c>
      <c r="B22" t="s">
        <v>3</v>
      </c>
      <c r="C22">
        <v>0.81422924901185767</v>
      </c>
      <c r="D22">
        <v>0.80970149253731338</v>
      </c>
      <c r="E22" s="3">
        <f t="shared" si="0"/>
        <v>-4.5277564745442866E-3</v>
      </c>
    </row>
    <row r="23" spans="1:5" x14ac:dyDescent="0.25">
      <c r="A23" t="s">
        <v>5</v>
      </c>
      <c r="B23" t="s">
        <v>22</v>
      </c>
      <c r="C23">
        <v>0.33774834437086093</v>
      </c>
      <c r="D23">
        <v>0.30081300813008133</v>
      </c>
      <c r="E23" s="3">
        <f t="shared" si="0"/>
        <v>-3.6935336240779604E-2</v>
      </c>
    </row>
    <row r="24" spans="1:5" x14ac:dyDescent="0.25">
      <c r="A24" t="s">
        <v>5</v>
      </c>
      <c r="B24" t="s">
        <v>89</v>
      </c>
      <c r="C24">
        <v>1.0632911392405062</v>
      </c>
      <c r="D24">
        <v>1.004566210045662</v>
      </c>
      <c r="E24" s="3">
        <f t="shared" si="0"/>
        <v>-5.8724929194844178E-2</v>
      </c>
    </row>
    <row r="25" spans="1:5" x14ac:dyDescent="0.25">
      <c r="A25" t="s">
        <v>5</v>
      </c>
      <c r="B25" t="s">
        <v>15</v>
      </c>
      <c r="C25">
        <v>0.11827956989247312</v>
      </c>
      <c r="D25">
        <v>5.5944055944055944E-2</v>
      </c>
      <c r="E25" s="3">
        <f t="shared" si="0"/>
        <v>-6.233551394841718E-2</v>
      </c>
    </row>
    <row r="26" spans="1:5" x14ac:dyDescent="0.25">
      <c r="A26" t="s">
        <v>5</v>
      </c>
      <c r="B26" t="s">
        <v>70</v>
      </c>
      <c r="C26">
        <v>0.14251207729468598</v>
      </c>
      <c r="D26">
        <v>7.7380952380952384E-2</v>
      </c>
      <c r="E26" s="3">
        <f t="shared" si="0"/>
        <v>-6.5131124913733601E-2</v>
      </c>
    </row>
    <row r="27" spans="1:5" x14ac:dyDescent="0.25">
      <c r="A27" t="s">
        <v>5</v>
      </c>
      <c r="B27" t="s">
        <v>79</v>
      </c>
      <c r="C27">
        <v>0.4938488576449912</v>
      </c>
      <c r="D27">
        <v>0.42493638676844786</v>
      </c>
      <c r="E27" s="3">
        <f t="shared" si="0"/>
        <v>-6.8912470876543341E-2</v>
      </c>
    </row>
    <row r="28" spans="1:5" x14ac:dyDescent="0.25">
      <c r="A28" t="s">
        <v>5</v>
      </c>
      <c r="B28" t="s">
        <v>20</v>
      </c>
      <c r="C28">
        <v>0.18903150525087514</v>
      </c>
      <c r="D28">
        <v>0.10123456790123457</v>
      </c>
      <c r="E28" s="3">
        <f t="shared" si="0"/>
        <v>-8.7796937349640572E-2</v>
      </c>
    </row>
    <row r="29" spans="1:5" x14ac:dyDescent="0.25">
      <c r="A29" t="s">
        <v>5</v>
      </c>
      <c r="B29" t="s">
        <v>2</v>
      </c>
      <c r="C29">
        <v>0.74605954465849389</v>
      </c>
      <c r="D29">
        <v>0.65196078431372551</v>
      </c>
      <c r="E29" s="3">
        <f t="shared" si="0"/>
        <v>-9.4098760344768384E-2</v>
      </c>
    </row>
    <row r="30" spans="1:5" x14ac:dyDescent="0.25">
      <c r="A30" t="s">
        <v>5</v>
      </c>
      <c r="B30" t="s">
        <v>23</v>
      </c>
      <c r="C30">
        <v>1.2953929539295392</v>
      </c>
      <c r="D30">
        <v>1.1943005181347151</v>
      </c>
      <c r="E30" s="3">
        <f t="shared" si="0"/>
        <v>-0.10109243579482419</v>
      </c>
    </row>
    <row r="31" spans="1:5" x14ac:dyDescent="0.25">
      <c r="A31" t="s">
        <v>5</v>
      </c>
      <c r="B31" t="s">
        <v>17</v>
      </c>
      <c r="C31">
        <v>0.14880952380952381</v>
      </c>
      <c r="D31">
        <v>4.5112781954887216E-2</v>
      </c>
      <c r="E31" s="3">
        <f t="shared" si="0"/>
        <v>-0.10369674185463659</v>
      </c>
    </row>
    <row r="32" spans="1:5" x14ac:dyDescent="0.25">
      <c r="A32" t="s">
        <v>5</v>
      </c>
      <c r="B32" t="s">
        <v>78</v>
      </c>
      <c r="C32">
        <v>0.2988826815642458</v>
      </c>
      <c r="D32">
        <v>0.19021739130434784</v>
      </c>
      <c r="E32" s="3">
        <f t="shared" si="0"/>
        <v>-0.10866529025989796</v>
      </c>
    </row>
    <row r="33" spans="1:5" x14ac:dyDescent="0.25">
      <c r="A33" t="s">
        <v>5</v>
      </c>
      <c r="B33" t="s">
        <v>90</v>
      </c>
      <c r="C33">
        <v>0.44550669216061184</v>
      </c>
      <c r="D33">
        <v>0.3235867446393762</v>
      </c>
      <c r="E33" s="3">
        <f t="shared" si="0"/>
        <v>-0.12191994752123564</v>
      </c>
    </row>
    <row r="34" spans="1:5" x14ac:dyDescent="0.25">
      <c r="A34" t="s">
        <v>5</v>
      </c>
      <c r="B34" t="s">
        <v>4</v>
      </c>
      <c r="C34">
        <v>2.9157303370786516</v>
      </c>
      <c r="D34">
        <v>2.7192982456140351</v>
      </c>
      <c r="E34" s="3">
        <f t="shared" si="0"/>
        <v>-0.19643209146461649</v>
      </c>
    </row>
    <row r="35" spans="1:5" x14ac:dyDescent="0.25">
      <c r="A35" t="s">
        <v>5</v>
      </c>
      <c r="B35" t="s">
        <v>71</v>
      </c>
      <c r="C35">
        <v>0.47025495750708213</v>
      </c>
      <c r="D35">
        <v>0.26213592233009708</v>
      </c>
      <c r="E35" s="3">
        <f t="shared" si="0"/>
        <v>-0.20811903517698505</v>
      </c>
    </row>
    <row r="36" spans="1:5" x14ac:dyDescent="0.25">
      <c r="A36" t="s">
        <v>5</v>
      </c>
      <c r="B36" t="s">
        <v>19</v>
      </c>
      <c r="C36">
        <v>0.8828125</v>
      </c>
      <c r="D36">
        <v>0.58157894736842108</v>
      </c>
      <c r="E36" s="3">
        <f t="shared" si="0"/>
        <v>-0.30123355263157892</v>
      </c>
    </row>
    <row r="37" spans="1:5" x14ac:dyDescent="0.25">
      <c r="A37" t="s">
        <v>5</v>
      </c>
      <c r="B37" t="s">
        <v>83</v>
      </c>
      <c r="C37">
        <v>1.2323232323232323</v>
      </c>
      <c r="D37">
        <v>0.88235294117647056</v>
      </c>
      <c r="E37" s="3">
        <f t="shared" si="0"/>
        <v>-0.3499702911467617</v>
      </c>
    </row>
    <row r="38" spans="1:5" x14ac:dyDescent="0.25">
      <c r="A38" t="s">
        <v>5</v>
      </c>
      <c r="B38" t="s">
        <v>18</v>
      </c>
      <c r="C38">
        <v>5.2318840579710146</v>
      </c>
      <c r="D38">
        <v>4.7407407407407405</v>
      </c>
      <c r="E38" s="3">
        <f t="shared" si="0"/>
        <v>-0.49114331723027416</v>
      </c>
    </row>
    <row r="39" spans="1:5" x14ac:dyDescent="0.25">
      <c r="A39" t="s">
        <v>5</v>
      </c>
      <c r="B39" t="s">
        <v>75</v>
      </c>
      <c r="C39">
        <v>5.7471264367816088</v>
      </c>
      <c r="D39">
        <v>5.2</v>
      </c>
      <c r="E39" s="3">
        <f t="shared" si="0"/>
        <v>-0.54712643678160866</v>
      </c>
    </row>
    <row r="40" spans="1:5" x14ac:dyDescent="0.25">
      <c r="A40" t="s">
        <v>5</v>
      </c>
      <c r="B40" t="s">
        <v>158</v>
      </c>
      <c r="C40">
        <v>3.7851851851851852</v>
      </c>
      <c r="D40">
        <v>2.9666666666666668</v>
      </c>
      <c r="E40" s="3">
        <f t="shared" si="0"/>
        <v>-0.81851851851851842</v>
      </c>
    </row>
    <row r="41" spans="1:5" x14ac:dyDescent="0.25">
      <c r="A41" t="s">
        <v>5</v>
      </c>
      <c r="B41" t="s">
        <v>76</v>
      </c>
      <c r="C41">
        <v>3.2580645161290325</v>
      </c>
      <c r="D41">
        <v>2.2089552238805972</v>
      </c>
      <c r="E41" s="3">
        <f t="shared" si="0"/>
        <v>-1.0491092922484353</v>
      </c>
    </row>
    <row r="42" spans="1:5" x14ac:dyDescent="0.25">
      <c r="A42" t="s">
        <v>5</v>
      </c>
      <c r="B42" t="s">
        <v>74</v>
      </c>
      <c r="C42">
        <v>5.4303797468354427</v>
      </c>
      <c r="D42">
        <v>4.1717171717171722</v>
      </c>
      <c r="E42" s="3">
        <f t="shared" si="0"/>
        <v>-1.2586625751182705</v>
      </c>
    </row>
    <row r="43" spans="1:5" x14ac:dyDescent="0.25">
      <c r="A43" t="s">
        <v>5</v>
      </c>
      <c r="B43" t="s">
        <v>82</v>
      </c>
      <c r="C43">
        <v>3.5760869565217392</v>
      </c>
      <c r="D43">
        <v>1.430232558139535</v>
      </c>
      <c r="E43" s="3">
        <f t="shared" si="0"/>
        <v>-2.1458543983822045</v>
      </c>
    </row>
    <row r="44" spans="1:5" x14ac:dyDescent="0.25">
      <c r="A44" t="s">
        <v>5</v>
      </c>
      <c r="B44" t="s">
        <v>13</v>
      </c>
      <c r="C44">
        <v>6.375</v>
      </c>
      <c r="D44">
        <v>0.76470588235294112</v>
      </c>
      <c r="E44" s="3">
        <f t="shared" si="0"/>
        <v>-5.6102941176470589</v>
      </c>
    </row>
    <row r="45" spans="1:5" x14ac:dyDescent="0.25">
      <c r="A45" t="s">
        <v>5</v>
      </c>
      <c r="B45" t="s">
        <v>81</v>
      </c>
      <c r="C45">
        <v>236</v>
      </c>
      <c r="D45">
        <v>10.454545454545455</v>
      </c>
      <c r="E45" s="3">
        <f t="shared" si="0"/>
        <v>-225.54545454545453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CCF6-EA0B-48F8-838B-0CEE29F79CF3}">
  <dimension ref="A1:AR46"/>
  <sheetViews>
    <sheetView topLeftCell="C1" zoomScale="60" zoomScaleNormal="60" zoomScaleSheetLayoutView="50" workbookViewId="0">
      <selection activeCell="X3" sqref="X3:X46"/>
    </sheetView>
  </sheetViews>
  <sheetFormatPr defaultRowHeight="15" x14ac:dyDescent="0.25"/>
  <cols>
    <col min="1" max="1" width="16.140625" customWidth="1"/>
    <col min="2" max="2" width="19.42578125" customWidth="1"/>
    <col min="3" max="14" width="13" customWidth="1"/>
    <col min="16" max="16" width="15.7109375" customWidth="1"/>
    <col min="17" max="17" width="19" customWidth="1"/>
    <col min="18" max="29" width="13" customWidth="1"/>
    <col min="31" max="39" width="12" customWidth="1"/>
    <col min="40" max="42" width="13" customWidth="1"/>
    <col min="44" max="44" width="13" customWidth="1"/>
  </cols>
  <sheetData>
    <row r="1" spans="1:44" x14ac:dyDescent="0.25">
      <c r="A1" s="22" t="s">
        <v>63</v>
      </c>
      <c r="B1" s="23" t="s">
        <v>64</v>
      </c>
      <c r="C1" s="2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22" t="s">
        <v>73</v>
      </c>
      <c r="P1" s="22" t="s">
        <v>65</v>
      </c>
      <c r="Q1" s="23" t="s">
        <v>66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28" t="s">
        <v>72</v>
      </c>
      <c r="AE1" s="24" t="s">
        <v>25</v>
      </c>
      <c r="AF1" s="25" t="s">
        <v>26</v>
      </c>
      <c r="AG1" s="25" t="s">
        <v>27</v>
      </c>
      <c r="AH1" s="25" t="s">
        <v>28</v>
      </c>
      <c r="AI1" s="25" t="s">
        <v>29</v>
      </c>
      <c r="AJ1" s="25" t="s">
        <v>30</v>
      </c>
      <c r="AK1" s="25" t="s">
        <v>31</v>
      </c>
      <c r="AL1" s="25" t="s">
        <v>32</v>
      </c>
      <c r="AM1" s="25" t="s">
        <v>33</v>
      </c>
      <c r="AN1" s="25" t="s">
        <v>34</v>
      </c>
      <c r="AO1" s="25" t="s">
        <v>35</v>
      </c>
      <c r="AP1" s="26" t="s">
        <v>36</v>
      </c>
      <c r="AQ1" s="24" t="s">
        <v>62</v>
      </c>
      <c r="AR1" s="42" t="s">
        <v>151</v>
      </c>
    </row>
    <row r="2" spans="1:44" hidden="1" x14ac:dyDescent="0.25">
      <c r="A2" s="14" t="s">
        <v>5</v>
      </c>
      <c r="B2" s="5" t="s">
        <v>13</v>
      </c>
      <c r="C2" s="4"/>
      <c r="D2" s="4"/>
      <c r="E2" s="4"/>
      <c r="F2" s="4"/>
      <c r="G2" s="6"/>
      <c r="H2" s="6"/>
      <c r="I2" s="4"/>
      <c r="J2" s="4"/>
      <c r="K2" s="4"/>
      <c r="L2" s="4"/>
      <c r="M2" s="4"/>
      <c r="N2" s="4"/>
      <c r="O2" s="4">
        <f>SUM(Tabela1623[[#This Row],[E01]:[E12]])</f>
        <v>0</v>
      </c>
      <c r="P2" s="7" t="s">
        <v>13</v>
      </c>
      <c r="Q2" s="7" t="s">
        <v>5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>
        <f>SUM(Tabela1623[[#This Row],[I01]:[I12]])</f>
        <v>0</v>
      </c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9"/>
      <c r="AR2" s="8" t="e">
        <f>Tabela1623[[#This Row],[SUM E]]/Tabela1623[[#This Row],[SUM I]]</f>
        <v>#DIV/0!</v>
      </c>
    </row>
    <row r="3" spans="1:44" x14ac:dyDescent="0.25">
      <c r="A3" s="14" t="s">
        <v>5</v>
      </c>
      <c r="B3" s="5" t="s">
        <v>158</v>
      </c>
      <c r="C3" s="4">
        <v>14</v>
      </c>
      <c r="D3" s="4">
        <v>19</v>
      </c>
      <c r="E3" s="4">
        <v>21</v>
      </c>
      <c r="F3" s="4">
        <v>12</v>
      </c>
      <c r="G3" s="6">
        <v>10</v>
      </c>
      <c r="H3" s="6">
        <v>6</v>
      </c>
      <c r="I3" s="4">
        <v>10</v>
      </c>
      <c r="J3" s="4"/>
      <c r="K3" s="4"/>
      <c r="L3" s="4"/>
      <c r="M3" s="4"/>
      <c r="N3" s="4"/>
      <c r="O3" s="4">
        <f>SUM(Tabela1623[[#This Row],[E01]:[E12]])</f>
        <v>92</v>
      </c>
      <c r="P3" s="7" t="s">
        <v>158</v>
      </c>
      <c r="Q3" s="7" t="s">
        <v>5</v>
      </c>
      <c r="R3" s="7">
        <v>6</v>
      </c>
      <c r="S3" s="7">
        <v>5</v>
      </c>
      <c r="T3" s="7">
        <v>7</v>
      </c>
      <c r="U3" s="7">
        <v>52</v>
      </c>
      <c r="V3" s="7">
        <v>52</v>
      </c>
      <c r="W3" s="7">
        <v>78</v>
      </c>
      <c r="X3" s="7">
        <v>68</v>
      </c>
      <c r="Y3" s="7"/>
      <c r="Z3" s="7"/>
      <c r="AA3" s="7"/>
      <c r="AB3" s="7"/>
      <c r="AC3" s="7"/>
      <c r="AD3" s="7">
        <f>SUM(Tabela1623[[#This Row],[I01]:[I12]])</f>
        <v>268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9"/>
      <c r="AR3" s="8">
        <f>Tabela1623[[#This Row],[SUM E]]/Tabela1623[[#This Row],[SUM I]]</f>
        <v>0.34328358208955223</v>
      </c>
    </row>
    <row r="4" spans="1:44" x14ac:dyDescent="0.25">
      <c r="A4" s="14" t="s">
        <v>5</v>
      </c>
      <c r="B4" s="5" t="s">
        <v>15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0</v>
      </c>
      <c r="J4" s="4"/>
      <c r="K4" s="4"/>
      <c r="L4" s="4"/>
      <c r="M4" s="10"/>
      <c r="N4" s="10"/>
      <c r="O4" s="4">
        <f>SUM(Tabela1623[[#This Row],[E01]:[E12]])</f>
        <v>3</v>
      </c>
      <c r="P4" s="7" t="s">
        <v>15</v>
      </c>
      <c r="Q4" s="7" t="s">
        <v>5</v>
      </c>
      <c r="R4" s="7">
        <v>84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12"/>
      <c r="AA4" s="12"/>
      <c r="AB4" s="7"/>
      <c r="AC4" s="7"/>
      <c r="AD4" s="7">
        <f>SUM(Tabela1623[[#This Row],[I01]:[I12]])</f>
        <v>84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9"/>
      <c r="AR4" s="8">
        <f>Tabela1623[[#This Row],[SUM E]]/Tabela1623[[#This Row],[SUM I]]</f>
        <v>3.5714285714285712E-2</v>
      </c>
    </row>
    <row r="5" spans="1:44" x14ac:dyDescent="0.25">
      <c r="A5" s="14" t="s">
        <v>5</v>
      </c>
      <c r="B5" s="5" t="s">
        <v>16</v>
      </c>
      <c r="C5" s="4">
        <v>30</v>
      </c>
      <c r="D5" s="4">
        <v>46</v>
      </c>
      <c r="E5" s="4">
        <v>49</v>
      </c>
      <c r="F5" s="4">
        <v>40</v>
      </c>
      <c r="G5" s="4">
        <v>39</v>
      </c>
      <c r="H5" s="4">
        <v>56</v>
      </c>
      <c r="I5" s="4">
        <v>63</v>
      </c>
      <c r="J5" s="4"/>
      <c r="K5" s="4"/>
      <c r="L5" s="4"/>
      <c r="M5" s="4"/>
      <c r="N5" s="4"/>
      <c r="O5" s="4">
        <f>SUM(Tabela1623[[#This Row],[E01]:[E12]])</f>
        <v>323</v>
      </c>
      <c r="P5" s="7" t="s">
        <v>16</v>
      </c>
      <c r="Q5" s="7" t="s">
        <v>5</v>
      </c>
      <c r="R5" s="7">
        <v>29</v>
      </c>
      <c r="S5" s="7">
        <v>25</v>
      </c>
      <c r="T5" s="7">
        <v>18</v>
      </c>
      <c r="U5" s="7">
        <v>28</v>
      </c>
      <c r="V5" s="7">
        <v>26</v>
      </c>
      <c r="W5" s="7">
        <v>38</v>
      </c>
      <c r="X5" s="7">
        <v>43</v>
      </c>
      <c r="Y5" s="7"/>
      <c r="Z5" s="7"/>
      <c r="AA5" s="7"/>
      <c r="AB5" s="7"/>
      <c r="AC5" s="7"/>
      <c r="AD5" s="7">
        <f>SUM(Tabela1623[[#This Row],[I01]:[I12]])</f>
        <v>207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  <c r="AR5" s="8">
        <f>Tabela1623[[#This Row],[SUM E]]/Tabela1623[[#This Row],[SUM I]]</f>
        <v>1.5603864734299517</v>
      </c>
    </row>
    <row r="6" spans="1:44" x14ac:dyDescent="0.25">
      <c r="A6" s="14" t="s">
        <v>5</v>
      </c>
      <c r="B6" s="5" t="s">
        <v>17</v>
      </c>
      <c r="C6" s="4">
        <v>0</v>
      </c>
      <c r="D6" s="4">
        <v>0</v>
      </c>
      <c r="E6" s="4">
        <v>0</v>
      </c>
      <c r="F6" s="4">
        <v>0</v>
      </c>
      <c r="G6" s="4">
        <v>2</v>
      </c>
      <c r="H6" s="4">
        <v>0</v>
      </c>
      <c r="I6" s="4">
        <v>0</v>
      </c>
      <c r="J6" s="4"/>
      <c r="K6" s="4"/>
      <c r="L6" s="4"/>
      <c r="M6" s="4"/>
      <c r="N6" s="4"/>
      <c r="O6" s="4">
        <f>SUM(Tabela1623[[#This Row],[E01]:[E12]])</f>
        <v>2</v>
      </c>
      <c r="P6" s="7" t="s">
        <v>17</v>
      </c>
      <c r="Q6" s="7" t="s">
        <v>5</v>
      </c>
      <c r="R6" s="7">
        <v>49</v>
      </c>
      <c r="S6" s="7">
        <v>40</v>
      </c>
      <c r="T6" s="7">
        <v>0</v>
      </c>
      <c r="U6" s="7">
        <v>94</v>
      </c>
      <c r="V6" s="7">
        <v>64</v>
      </c>
      <c r="W6" s="7">
        <v>0</v>
      </c>
      <c r="X6" s="7">
        <v>0</v>
      </c>
      <c r="Y6" s="7"/>
      <c r="Z6" s="7"/>
      <c r="AA6" s="7"/>
      <c r="AB6" s="7"/>
      <c r="AC6" s="7"/>
      <c r="AD6" s="7">
        <f>SUM(Tabela1623[[#This Row],[I01]:[I12]])</f>
        <v>247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9"/>
      <c r="AR6" s="8">
        <f>Tabela1623[[#This Row],[SUM E]]/Tabela1623[[#This Row],[SUM I]]</f>
        <v>8.0971659919028341E-3</v>
      </c>
    </row>
    <row r="7" spans="1:44" x14ac:dyDescent="0.25">
      <c r="A7" s="14" t="s">
        <v>5</v>
      </c>
      <c r="B7" s="13" t="s">
        <v>18</v>
      </c>
      <c r="C7" s="10">
        <v>33</v>
      </c>
      <c r="D7" s="10">
        <v>47</v>
      </c>
      <c r="E7" s="10">
        <v>50</v>
      </c>
      <c r="F7" s="10">
        <v>34</v>
      </c>
      <c r="G7" s="11">
        <v>29</v>
      </c>
      <c r="H7" s="11">
        <v>41</v>
      </c>
      <c r="I7" s="10">
        <v>32</v>
      </c>
      <c r="J7" s="10"/>
      <c r="K7" s="10"/>
      <c r="L7" s="10"/>
      <c r="M7" s="10"/>
      <c r="N7" s="10"/>
      <c r="O7" s="4">
        <f>SUM(Tabela1623[[#This Row],[E01]:[E12]])</f>
        <v>266</v>
      </c>
      <c r="P7" s="7" t="s">
        <v>18</v>
      </c>
      <c r="Q7" s="7" t="s">
        <v>5</v>
      </c>
      <c r="R7" s="12">
        <v>5</v>
      </c>
      <c r="S7" s="12">
        <v>5</v>
      </c>
      <c r="T7" s="12">
        <v>6</v>
      </c>
      <c r="U7" s="12">
        <v>16</v>
      </c>
      <c r="V7" s="12">
        <v>21</v>
      </c>
      <c r="W7" s="12">
        <v>56</v>
      </c>
      <c r="X7" s="12">
        <v>50</v>
      </c>
      <c r="Y7" s="12"/>
      <c r="Z7" s="12"/>
      <c r="AA7" s="12"/>
      <c r="AB7" s="12"/>
      <c r="AC7" s="12"/>
      <c r="AD7" s="7">
        <f>SUM(Tabela1623[[#This Row],[I01]:[I12]])</f>
        <v>159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8">
        <f>Tabela1623[[#This Row],[SUM E]]/Tabela1623[[#This Row],[SUM I]]</f>
        <v>1.6729559748427674</v>
      </c>
    </row>
    <row r="8" spans="1:44" x14ac:dyDescent="0.25">
      <c r="A8" s="14" t="s">
        <v>5</v>
      </c>
      <c r="B8" s="13" t="s">
        <v>9</v>
      </c>
      <c r="C8" s="10">
        <v>20</v>
      </c>
      <c r="D8" s="10">
        <v>33</v>
      </c>
      <c r="E8" s="10">
        <v>27</v>
      </c>
      <c r="F8" s="10">
        <v>23</v>
      </c>
      <c r="G8" s="11">
        <v>28</v>
      </c>
      <c r="H8" s="11">
        <v>33</v>
      </c>
      <c r="I8" s="10">
        <v>46</v>
      </c>
      <c r="J8" s="10"/>
      <c r="K8" s="10"/>
      <c r="L8" s="10"/>
      <c r="M8" s="10"/>
      <c r="N8" s="10"/>
      <c r="O8" s="4">
        <f>SUM(Tabela1623[[#This Row],[E01]:[E12]])</f>
        <v>210</v>
      </c>
      <c r="P8" s="7" t="s">
        <v>9</v>
      </c>
      <c r="Q8" s="7" t="s">
        <v>5</v>
      </c>
      <c r="R8" s="12">
        <v>27</v>
      </c>
      <c r="S8" s="12">
        <v>13</v>
      </c>
      <c r="T8" s="12">
        <v>18</v>
      </c>
      <c r="U8" s="12">
        <v>29</v>
      </c>
      <c r="V8" s="12">
        <v>31</v>
      </c>
      <c r="W8" s="12">
        <v>29</v>
      </c>
      <c r="X8" s="12">
        <v>31</v>
      </c>
      <c r="Y8" s="12"/>
      <c r="Z8" s="12"/>
      <c r="AA8" s="12"/>
      <c r="AB8" s="12"/>
      <c r="AC8" s="12"/>
      <c r="AD8" s="7">
        <f>SUM(Tabela1623[[#This Row],[I01]:[I12]])</f>
        <v>178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8">
        <f>Tabela1623[[#This Row],[SUM E]]/Tabela1623[[#This Row],[SUM I]]</f>
        <v>1.1797752808988764</v>
      </c>
    </row>
    <row r="9" spans="1:44" x14ac:dyDescent="0.25">
      <c r="A9" s="14" t="s">
        <v>5</v>
      </c>
      <c r="B9" s="13" t="s">
        <v>19</v>
      </c>
      <c r="C9" s="10">
        <v>12</v>
      </c>
      <c r="D9" s="10">
        <v>26</v>
      </c>
      <c r="E9" s="10">
        <v>28</v>
      </c>
      <c r="F9" s="10">
        <v>19</v>
      </c>
      <c r="G9" s="11">
        <v>21</v>
      </c>
      <c r="H9" s="11">
        <v>12</v>
      </c>
      <c r="I9" s="10">
        <v>28</v>
      </c>
      <c r="J9" s="10"/>
      <c r="K9" s="10"/>
      <c r="L9" s="10"/>
      <c r="M9" s="10"/>
      <c r="N9" s="10"/>
      <c r="O9" s="4">
        <f>SUM(Tabela1623[[#This Row],[E01]:[E12]])</f>
        <v>146</v>
      </c>
      <c r="P9" s="7" t="s">
        <v>19</v>
      </c>
      <c r="Q9" s="7" t="s">
        <v>5</v>
      </c>
      <c r="R9" s="12">
        <v>35</v>
      </c>
      <c r="S9" s="12">
        <v>50</v>
      </c>
      <c r="T9" s="12">
        <v>49</v>
      </c>
      <c r="U9" s="12">
        <v>66</v>
      </c>
      <c r="V9" s="12">
        <v>80</v>
      </c>
      <c r="W9" s="12">
        <v>90</v>
      </c>
      <c r="X9" s="12">
        <v>92</v>
      </c>
      <c r="Y9" s="12"/>
      <c r="Z9" s="12"/>
      <c r="AA9" s="12"/>
      <c r="AB9" s="12"/>
      <c r="AC9" s="12"/>
      <c r="AD9" s="7">
        <f>SUM(Tabela1623[[#This Row],[I01]:[I12]])</f>
        <v>462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8">
        <f>Tabela1623[[#This Row],[SUM E]]/Tabela1623[[#This Row],[SUM I]]</f>
        <v>0.31601731601731603</v>
      </c>
    </row>
    <row r="10" spans="1:44" x14ac:dyDescent="0.25">
      <c r="A10" s="14" t="s">
        <v>5</v>
      </c>
      <c r="B10" s="13" t="s">
        <v>20</v>
      </c>
      <c r="C10" s="10">
        <v>2</v>
      </c>
      <c r="D10" s="10">
        <v>12</v>
      </c>
      <c r="E10" s="10">
        <v>6</v>
      </c>
      <c r="F10" s="10">
        <v>5</v>
      </c>
      <c r="G10" s="11">
        <v>5</v>
      </c>
      <c r="H10" s="11">
        <v>4</v>
      </c>
      <c r="I10" s="10">
        <v>12</v>
      </c>
      <c r="J10" s="10"/>
      <c r="K10" s="10"/>
      <c r="L10" s="10"/>
      <c r="M10" s="10"/>
      <c r="N10" s="10"/>
      <c r="O10" s="4">
        <f>SUM(Tabela1623[[#This Row],[E01]:[E12]])</f>
        <v>46</v>
      </c>
      <c r="P10" s="7" t="s">
        <v>20</v>
      </c>
      <c r="Q10" s="7" t="s">
        <v>5</v>
      </c>
      <c r="R10" s="12">
        <v>92</v>
      </c>
      <c r="S10" s="12">
        <v>72</v>
      </c>
      <c r="T10" s="12">
        <v>95</v>
      </c>
      <c r="U10" s="12">
        <v>47</v>
      </c>
      <c r="V10" s="12">
        <v>52</v>
      </c>
      <c r="W10" s="12">
        <v>92</v>
      </c>
      <c r="X10" s="12">
        <v>84</v>
      </c>
      <c r="Y10" s="12"/>
      <c r="Z10" s="12"/>
      <c r="AA10" s="12"/>
      <c r="AB10" s="12"/>
      <c r="AC10" s="12"/>
      <c r="AD10" s="7">
        <f>SUM(Tabela1623[[#This Row],[I01]:[I12]])</f>
        <v>534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8">
        <f>Tabela1623[[#This Row],[SUM E]]/Tabela1623[[#This Row],[SUM I]]</f>
        <v>8.6142322097378279E-2</v>
      </c>
    </row>
    <row r="11" spans="1:44" x14ac:dyDescent="0.25">
      <c r="A11" s="14" t="s">
        <v>5</v>
      </c>
      <c r="B11" s="13" t="s">
        <v>21</v>
      </c>
      <c r="C11" s="10">
        <v>23</v>
      </c>
      <c r="D11" s="10">
        <v>34</v>
      </c>
      <c r="E11" s="10">
        <v>32</v>
      </c>
      <c r="F11" s="10">
        <v>32</v>
      </c>
      <c r="G11" s="11">
        <v>44</v>
      </c>
      <c r="H11" s="11">
        <v>45</v>
      </c>
      <c r="I11" s="10">
        <v>44</v>
      </c>
      <c r="J11" s="10"/>
      <c r="K11" s="10"/>
      <c r="L11" s="10"/>
      <c r="M11" s="10"/>
      <c r="N11" s="10"/>
      <c r="O11" s="4">
        <f>SUM(Tabela1623[[#This Row],[E01]:[E12]])</f>
        <v>254</v>
      </c>
      <c r="P11" s="7" t="s">
        <v>21</v>
      </c>
      <c r="Q11" s="7" t="s">
        <v>5</v>
      </c>
      <c r="R11" s="12">
        <v>8</v>
      </c>
      <c r="S11" s="12">
        <v>4</v>
      </c>
      <c r="T11" s="12">
        <v>8</v>
      </c>
      <c r="U11" s="12">
        <v>8</v>
      </c>
      <c r="V11" s="12">
        <v>7</v>
      </c>
      <c r="W11" s="12">
        <v>8</v>
      </c>
      <c r="X11" s="12">
        <v>5</v>
      </c>
      <c r="Y11" s="12"/>
      <c r="Z11" s="12"/>
      <c r="AA11" s="12"/>
      <c r="AB11" s="12"/>
      <c r="AC11" s="12"/>
      <c r="AD11" s="7">
        <f>SUM(Tabela1623[[#This Row],[I01]:[I12]])</f>
        <v>48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8">
        <f>Tabela1623[[#This Row],[SUM E]]/Tabela1623[[#This Row],[SUM I]]</f>
        <v>5.291666666666667</v>
      </c>
    </row>
    <row r="12" spans="1:44" x14ac:dyDescent="0.25">
      <c r="A12" s="14" t="s">
        <v>5</v>
      </c>
      <c r="B12" s="13" t="s">
        <v>22</v>
      </c>
      <c r="C12" s="10">
        <v>0</v>
      </c>
      <c r="D12" s="10">
        <v>5</v>
      </c>
      <c r="E12" s="10">
        <v>3</v>
      </c>
      <c r="F12" s="10">
        <v>4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  <c r="O12" s="4">
        <f>SUM(Tabela1623[[#This Row],[E01]:[E12]])</f>
        <v>14</v>
      </c>
      <c r="P12" s="7" t="s">
        <v>22</v>
      </c>
      <c r="Q12" s="7" t="s">
        <v>5</v>
      </c>
      <c r="R12" s="12">
        <v>6</v>
      </c>
      <c r="S12" s="12">
        <v>5</v>
      </c>
      <c r="T12" s="12">
        <v>0</v>
      </c>
      <c r="U12" s="12">
        <v>8</v>
      </c>
      <c r="V12" s="12">
        <v>14</v>
      </c>
      <c r="W12" s="12">
        <v>0</v>
      </c>
      <c r="X12" s="12">
        <v>22</v>
      </c>
      <c r="Y12" s="12"/>
      <c r="Z12" s="12"/>
      <c r="AA12" s="12"/>
      <c r="AB12" s="12"/>
      <c r="AC12" s="12"/>
      <c r="AD12" s="7">
        <f>SUM(Tabela1623[[#This Row],[I01]:[I12]])</f>
        <v>55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8">
        <f>Tabela1623[[#This Row],[SUM E]]/Tabela1623[[#This Row],[SUM I]]</f>
        <v>0.25454545454545452</v>
      </c>
    </row>
    <row r="13" spans="1:44" x14ac:dyDescent="0.25">
      <c r="A13" s="14" t="s">
        <v>5</v>
      </c>
      <c r="B13" s="13" t="s">
        <v>23</v>
      </c>
      <c r="C13" s="10">
        <v>44</v>
      </c>
      <c r="D13" s="10">
        <v>66</v>
      </c>
      <c r="E13" s="10">
        <v>61</v>
      </c>
      <c r="F13" s="10">
        <v>60</v>
      </c>
      <c r="G13" s="11">
        <v>65</v>
      </c>
      <c r="H13" s="11">
        <v>70</v>
      </c>
      <c r="I13" s="10">
        <v>76</v>
      </c>
      <c r="J13" s="10"/>
      <c r="K13" s="10"/>
      <c r="L13" s="10"/>
      <c r="M13" s="10"/>
      <c r="N13" s="10"/>
      <c r="O13" s="4">
        <f>SUM(Tabela1623[[#This Row],[E01]:[E12]])</f>
        <v>442</v>
      </c>
      <c r="P13" s="7" t="s">
        <v>23</v>
      </c>
      <c r="Q13" s="7" t="s">
        <v>5</v>
      </c>
      <c r="R13" s="12">
        <v>54</v>
      </c>
      <c r="S13" s="12">
        <v>45</v>
      </c>
      <c r="T13" s="12">
        <v>35</v>
      </c>
      <c r="U13" s="12">
        <v>49</v>
      </c>
      <c r="V13" s="12">
        <v>42</v>
      </c>
      <c r="W13" s="12">
        <v>34</v>
      </c>
      <c r="X13" s="12">
        <v>52</v>
      </c>
      <c r="Y13" s="12"/>
      <c r="Z13" s="12"/>
      <c r="AA13" s="12"/>
      <c r="AB13" s="12"/>
      <c r="AC13" s="12"/>
      <c r="AD13" s="7">
        <f>SUM(Tabela1623[[#This Row],[I01]:[I12]])</f>
        <v>311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8">
        <f>Tabela1623[[#This Row],[SUM E]]/Tabela1623[[#This Row],[SUM I]]</f>
        <v>1.4212218649517685</v>
      </c>
    </row>
    <row r="14" spans="1:44" x14ac:dyDescent="0.25">
      <c r="A14" s="14" t="s">
        <v>5</v>
      </c>
      <c r="B14" s="13" t="s">
        <v>1</v>
      </c>
      <c r="C14" s="10">
        <v>60</v>
      </c>
      <c r="D14" s="10">
        <v>76</v>
      </c>
      <c r="E14" s="10">
        <v>75</v>
      </c>
      <c r="F14" s="10">
        <v>74</v>
      </c>
      <c r="G14" s="11">
        <v>72</v>
      </c>
      <c r="H14" s="11">
        <v>78</v>
      </c>
      <c r="I14" s="10">
        <v>83</v>
      </c>
      <c r="J14" s="10"/>
      <c r="K14" s="10"/>
      <c r="L14" s="10"/>
      <c r="M14" s="10"/>
      <c r="N14" s="10"/>
      <c r="O14" s="4">
        <f>SUM(Tabela1623[[#This Row],[E01]:[E12]])</f>
        <v>518</v>
      </c>
      <c r="P14" s="7" t="s">
        <v>1</v>
      </c>
      <c r="Q14" s="7" t="s">
        <v>5</v>
      </c>
      <c r="R14" s="12">
        <v>28</v>
      </c>
      <c r="S14" s="12">
        <v>19</v>
      </c>
      <c r="T14" s="12">
        <v>20</v>
      </c>
      <c r="U14" s="12">
        <v>24</v>
      </c>
      <c r="V14" s="12">
        <v>31</v>
      </c>
      <c r="W14" s="12">
        <v>34</v>
      </c>
      <c r="X14" s="12">
        <v>33</v>
      </c>
      <c r="Y14" s="12"/>
      <c r="Z14" s="12"/>
      <c r="AA14" s="12"/>
      <c r="AB14" s="12"/>
      <c r="AC14" s="12"/>
      <c r="AD14" s="7">
        <f>SUM(Tabela1623[[#This Row],[I01]:[I12]])</f>
        <v>189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8">
        <f>Tabela1623[[#This Row],[SUM E]]/Tabela1623[[#This Row],[SUM I]]</f>
        <v>2.7407407407407409</v>
      </c>
    </row>
    <row r="15" spans="1:44" x14ac:dyDescent="0.25">
      <c r="A15" s="14" t="s">
        <v>5</v>
      </c>
      <c r="B15" s="13" t="s">
        <v>24</v>
      </c>
      <c r="C15" s="10">
        <v>22</v>
      </c>
      <c r="D15" s="10">
        <v>27</v>
      </c>
      <c r="E15" s="10">
        <v>25</v>
      </c>
      <c r="F15" s="10">
        <v>29</v>
      </c>
      <c r="G15" s="11">
        <v>28</v>
      </c>
      <c r="H15" s="11">
        <v>42</v>
      </c>
      <c r="I15" s="10">
        <v>35</v>
      </c>
      <c r="J15" s="10"/>
      <c r="K15" s="10"/>
      <c r="L15" s="10"/>
      <c r="M15" s="10"/>
      <c r="N15" s="10"/>
      <c r="O15" s="4">
        <f>SUM(Tabela1623[[#This Row],[E01]:[E12]])</f>
        <v>208</v>
      </c>
      <c r="P15" s="7" t="s">
        <v>24</v>
      </c>
      <c r="Q15" s="7" t="s">
        <v>5</v>
      </c>
      <c r="R15" s="12">
        <v>7</v>
      </c>
      <c r="S15" s="12">
        <v>5</v>
      </c>
      <c r="T15" s="12">
        <v>5</v>
      </c>
      <c r="U15" s="12">
        <v>6</v>
      </c>
      <c r="V15" s="12">
        <v>8</v>
      </c>
      <c r="W15" s="12">
        <v>9</v>
      </c>
      <c r="X15" s="12">
        <v>9</v>
      </c>
      <c r="Y15" s="12"/>
      <c r="Z15" s="12"/>
      <c r="AA15" s="12"/>
      <c r="AB15" s="12"/>
      <c r="AC15" s="12"/>
      <c r="AD15" s="7">
        <f>SUM(Tabela1623[[#This Row],[I01]:[I12]])</f>
        <v>49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8">
        <f>Tabela1623[[#This Row],[SUM E]]/Tabela1623[[#This Row],[SUM I]]</f>
        <v>4.2448979591836737</v>
      </c>
    </row>
    <row r="16" spans="1:44" x14ac:dyDescent="0.25">
      <c r="A16" s="14" t="s">
        <v>5</v>
      </c>
      <c r="B16" s="13" t="s">
        <v>67</v>
      </c>
      <c r="C16" s="10">
        <v>7</v>
      </c>
      <c r="D16" s="10">
        <v>13</v>
      </c>
      <c r="E16" s="10">
        <v>17</v>
      </c>
      <c r="F16" s="10">
        <v>23</v>
      </c>
      <c r="G16" s="11">
        <v>29</v>
      </c>
      <c r="H16" s="11">
        <v>40</v>
      </c>
      <c r="I16" s="10">
        <v>47</v>
      </c>
      <c r="J16" s="10"/>
      <c r="K16" s="10"/>
      <c r="L16" s="10"/>
      <c r="M16" s="10"/>
      <c r="N16" s="10"/>
      <c r="O16" s="4">
        <f>SUM(Tabela1623[[#This Row],[E01]:[E12]])</f>
        <v>176</v>
      </c>
      <c r="P16" s="7" t="s">
        <v>67</v>
      </c>
      <c r="Q16" s="7" t="s">
        <v>5</v>
      </c>
      <c r="R16" s="12">
        <v>15</v>
      </c>
      <c r="S16" s="12">
        <v>30</v>
      </c>
      <c r="T16" s="12">
        <v>45</v>
      </c>
      <c r="U16" s="12">
        <v>44</v>
      </c>
      <c r="V16" s="12">
        <v>32</v>
      </c>
      <c r="W16" s="12">
        <v>50</v>
      </c>
      <c r="X16" s="12">
        <v>27</v>
      </c>
      <c r="Y16" s="12"/>
      <c r="Z16" s="12"/>
      <c r="AA16" s="12"/>
      <c r="AB16" s="12"/>
      <c r="AC16" s="12"/>
      <c r="AD16" s="7">
        <f>SUM(Tabela1623[[#This Row],[I01]:[I12]])</f>
        <v>243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8">
        <f>Tabela1623[[#This Row],[SUM E]]/Tabela1623[[#This Row],[SUM I]]</f>
        <v>0.72427983539094654</v>
      </c>
    </row>
    <row r="17" spans="1:44" x14ac:dyDescent="0.25">
      <c r="A17" s="14" t="s">
        <v>5</v>
      </c>
      <c r="B17" s="13" t="s">
        <v>3</v>
      </c>
      <c r="C17" s="10">
        <v>16</v>
      </c>
      <c r="D17" s="10">
        <v>17</v>
      </c>
      <c r="E17" s="10">
        <v>16</v>
      </c>
      <c r="F17" s="10">
        <v>17</v>
      </c>
      <c r="G17" s="11">
        <v>19</v>
      </c>
      <c r="H17" s="11">
        <v>40</v>
      </c>
      <c r="I17" s="10">
        <v>46</v>
      </c>
      <c r="J17" s="10"/>
      <c r="K17" s="10"/>
      <c r="L17" s="10"/>
      <c r="M17" s="10"/>
      <c r="N17" s="10"/>
      <c r="O17" s="4">
        <f>SUM(Tabela1623[[#This Row],[E01]:[E12]])</f>
        <v>171</v>
      </c>
      <c r="P17" s="7" t="s">
        <v>3</v>
      </c>
      <c r="Q17" s="7" t="s">
        <v>5</v>
      </c>
      <c r="R17" s="12">
        <v>25</v>
      </c>
      <c r="S17" s="12">
        <v>29</v>
      </c>
      <c r="T17" s="12">
        <v>29</v>
      </c>
      <c r="U17" s="12">
        <v>33</v>
      </c>
      <c r="V17" s="12">
        <v>49</v>
      </c>
      <c r="W17" s="12">
        <v>37</v>
      </c>
      <c r="X17" s="12">
        <v>39</v>
      </c>
      <c r="Y17" s="12"/>
      <c r="Z17" s="12"/>
      <c r="AA17" s="12"/>
      <c r="AB17" s="12"/>
      <c r="AC17" s="12"/>
      <c r="AD17" s="7">
        <f>SUM(Tabela1623[[#This Row],[I01]:[I12]])</f>
        <v>241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8">
        <f>Tabela1623[[#This Row],[SUM E]]/Tabela1623[[#This Row],[SUM I]]</f>
        <v>0.70954356846473032</v>
      </c>
    </row>
    <row r="18" spans="1:44" x14ac:dyDescent="0.25">
      <c r="A18" s="14" t="s">
        <v>5</v>
      </c>
      <c r="B18" s="13" t="s">
        <v>68</v>
      </c>
      <c r="C18" s="10">
        <v>9</v>
      </c>
      <c r="D18" s="10">
        <v>16</v>
      </c>
      <c r="E18" s="10">
        <v>8</v>
      </c>
      <c r="F18" s="10">
        <v>14</v>
      </c>
      <c r="G18" s="11">
        <v>29</v>
      </c>
      <c r="H18" s="11">
        <v>52</v>
      </c>
      <c r="I18" s="10">
        <v>44</v>
      </c>
      <c r="J18" s="10"/>
      <c r="K18" s="10"/>
      <c r="L18" s="10"/>
      <c r="M18" s="10"/>
      <c r="N18" s="10"/>
      <c r="O18" s="4">
        <f>SUM(Tabela1623[[#This Row],[E01]:[E12]])</f>
        <v>172</v>
      </c>
      <c r="P18" s="7" t="s">
        <v>68</v>
      </c>
      <c r="Q18" s="7" t="s">
        <v>5</v>
      </c>
      <c r="R18" s="12">
        <v>19</v>
      </c>
      <c r="S18" s="12">
        <v>26</v>
      </c>
      <c r="T18" s="12">
        <v>28</v>
      </c>
      <c r="U18" s="12">
        <v>27</v>
      </c>
      <c r="V18" s="12">
        <v>18</v>
      </c>
      <c r="W18" s="12">
        <v>35</v>
      </c>
      <c r="X18" s="12">
        <v>10</v>
      </c>
      <c r="Y18" s="12"/>
      <c r="Z18" s="12"/>
      <c r="AA18" s="12"/>
      <c r="AB18" s="12"/>
      <c r="AC18" s="12"/>
      <c r="AD18" s="7">
        <f>SUM(Tabela1623[[#This Row],[I01]:[I12]])</f>
        <v>163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8">
        <f>Tabela1623[[#This Row],[SUM E]]/Tabela1623[[#This Row],[SUM I]]</f>
        <v>1.0552147239263803</v>
      </c>
    </row>
    <row r="19" spans="1:44" x14ac:dyDescent="0.25">
      <c r="A19" s="14" t="s">
        <v>5</v>
      </c>
      <c r="B19" s="13" t="s">
        <v>10</v>
      </c>
      <c r="C19" s="10">
        <v>51</v>
      </c>
      <c r="D19" s="10">
        <v>67</v>
      </c>
      <c r="E19" s="10">
        <v>62</v>
      </c>
      <c r="F19" s="10">
        <v>58</v>
      </c>
      <c r="G19" s="11">
        <v>59</v>
      </c>
      <c r="H19" s="11">
        <v>65</v>
      </c>
      <c r="I19" s="10">
        <v>70</v>
      </c>
      <c r="J19" s="10"/>
      <c r="K19" s="10"/>
      <c r="L19" s="10"/>
      <c r="M19" s="10"/>
      <c r="N19" s="10"/>
      <c r="O19" s="4">
        <f>SUM(Tabela1623[[#This Row],[E01]:[E12]])</f>
        <v>432</v>
      </c>
      <c r="P19" s="7" t="s">
        <v>10</v>
      </c>
      <c r="Q19" s="7" t="s">
        <v>5</v>
      </c>
      <c r="R19" s="12">
        <v>20</v>
      </c>
      <c r="S19" s="12">
        <v>8</v>
      </c>
      <c r="T19" s="12">
        <v>14</v>
      </c>
      <c r="U19" s="12">
        <v>23</v>
      </c>
      <c r="V19" s="12">
        <v>24</v>
      </c>
      <c r="W19" s="12">
        <v>30</v>
      </c>
      <c r="X19" s="12">
        <v>30</v>
      </c>
      <c r="Y19" s="12"/>
      <c r="Z19" s="12"/>
      <c r="AA19" s="12"/>
      <c r="AB19" s="12"/>
      <c r="AC19" s="12"/>
      <c r="AD19" s="7">
        <f>SUM(Tabela1623[[#This Row],[I01]:[I12]])</f>
        <v>149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8">
        <f>Tabela1623[[#This Row],[SUM E]]/Tabela1623[[#This Row],[SUM I]]</f>
        <v>2.8993288590604025</v>
      </c>
    </row>
    <row r="20" spans="1:44" x14ac:dyDescent="0.25">
      <c r="A20" s="14" t="s">
        <v>5</v>
      </c>
      <c r="B20" s="13" t="s">
        <v>69</v>
      </c>
      <c r="C20" s="10">
        <v>52</v>
      </c>
      <c r="D20" s="10">
        <v>72</v>
      </c>
      <c r="E20" s="10">
        <v>50</v>
      </c>
      <c r="F20" s="10">
        <v>36</v>
      </c>
      <c r="G20" s="11">
        <v>30</v>
      </c>
      <c r="H20" s="11">
        <v>38</v>
      </c>
      <c r="I20" s="10">
        <v>54</v>
      </c>
      <c r="J20" s="10"/>
      <c r="K20" s="10"/>
      <c r="L20" s="10"/>
      <c r="M20" s="10"/>
      <c r="N20" s="10"/>
      <c r="O20" s="4">
        <f>SUM(Tabela1623[[#This Row],[E01]:[E12]])</f>
        <v>332</v>
      </c>
      <c r="P20" s="7" t="s">
        <v>69</v>
      </c>
      <c r="Q20" s="7" t="s">
        <v>5</v>
      </c>
      <c r="R20" s="12">
        <v>22</v>
      </c>
      <c r="S20" s="12">
        <v>24</v>
      </c>
      <c r="T20" s="12">
        <v>14</v>
      </c>
      <c r="U20" s="12">
        <v>12</v>
      </c>
      <c r="V20" s="12">
        <v>12</v>
      </c>
      <c r="W20" s="12">
        <v>16</v>
      </c>
      <c r="X20" s="12">
        <v>13</v>
      </c>
      <c r="Y20" s="12"/>
      <c r="Z20" s="12"/>
      <c r="AA20" s="12"/>
      <c r="AB20" s="12"/>
      <c r="AC20" s="12"/>
      <c r="AD20" s="7">
        <f>SUM(Tabela1623[[#This Row],[I01]:[I12]])</f>
        <v>113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8">
        <f>Tabela1623[[#This Row],[SUM E]]/Tabela1623[[#This Row],[SUM I]]</f>
        <v>2.9380530973451329</v>
      </c>
    </row>
    <row r="21" spans="1:44" x14ac:dyDescent="0.25">
      <c r="A21" s="14" t="s">
        <v>5</v>
      </c>
      <c r="B21" s="45" t="s">
        <v>70</v>
      </c>
      <c r="C21" s="10">
        <v>0</v>
      </c>
      <c r="D21" s="10">
        <v>0</v>
      </c>
      <c r="E21" s="10">
        <v>3</v>
      </c>
      <c r="F21" s="10">
        <v>0</v>
      </c>
      <c r="G21" s="11">
        <v>0</v>
      </c>
      <c r="H21" s="10">
        <v>0</v>
      </c>
      <c r="I21" s="10">
        <v>0</v>
      </c>
      <c r="J21" s="10"/>
      <c r="K21" s="10"/>
      <c r="L21" s="10"/>
      <c r="M21" s="10"/>
      <c r="N21" s="10"/>
      <c r="O21" s="4">
        <f>SUM(Tabela1623[[#This Row],[E01]:[E12]])</f>
        <v>3</v>
      </c>
      <c r="P21" s="7" t="s">
        <v>70</v>
      </c>
      <c r="Q21" s="7" t="s">
        <v>5</v>
      </c>
      <c r="R21" s="12">
        <v>65</v>
      </c>
      <c r="S21" s="12">
        <v>0</v>
      </c>
      <c r="T21" s="12">
        <v>0</v>
      </c>
      <c r="U21" s="12">
        <v>0</v>
      </c>
      <c r="V21" s="12">
        <v>97</v>
      </c>
      <c r="W21" s="12">
        <v>70</v>
      </c>
      <c r="X21" s="12">
        <v>79</v>
      </c>
      <c r="Y21" s="12"/>
      <c r="Z21" s="12"/>
      <c r="AA21" s="12"/>
      <c r="AB21" s="12"/>
      <c r="AC21" s="12"/>
      <c r="AD21" s="7">
        <f>SUM(Tabela1623[[#This Row],[I01]:[I12]])</f>
        <v>311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8">
        <f>Tabela1623[[#This Row],[SUM E]]/Tabela1623[[#This Row],[SUM I]]</f>
        <v>9.6463022508038593E-3</v>
      </c>
    </row>
    <row r="22" spans="1:44" x14ac:dyDescent="0.25">
      <c r="A22" s="14" t="s">
        <v>5</v>
      </c>
      <c r="B22" s="13" t="s">
        <v>71</v>
      </c>
      <c r="C22" s="10">
        <v>2</v>
      </c>
      <c r="D22" s="10">
        <v>13</v>
      </c>
      <c r="E22" s="10">
        <v>16</v>
      </c>
      <c r="F22" s="10">
        <v>11</v>
      </c>
      <c r="G22" s="11">
        <v>10</v>
      </c>
      <c r="H22" s="11">
        <v>11</v>
      </c>
      <c r="I22" s="10">
        <v>35</v>
      </c>
      <c r="J22" s="10"/>
      <c r="K22" s="10"/>
      <c r="L22" s="10"/>
      <c r="M22" s="10"/>
      <c r="N22" s="10"/>
      <c r="O22" s="4">
        <f>SUM(Tabela1623[[#This Row],[E01]:[E12]])</f>
        <v>98</v>
      </c>
      <c r="P22" s="7" t="s">
        <v>71</v>
      </c>
      <c r="Q22" s="7" t="s">
        <v>5</v>
      </c>
      <c r="R22" s="12">
        <v>42</v>
      </c>
      <c r="S22" s="12">
        <v>50</v>
      </c>
      <c r="T22" s="12">
        <v>49</v>
      </c>
      <c r="U22" s="12">
        <v>51</v>
      </c>
      <c r="V22" s="12">
        <v>65</v>
      </c>
      <c r="W22" s="12">
        <v>86</v>
      </c>
      <c r="X22" s="12">
        <v>71</v>
      </c>
      <c r="Y22" s="12"/>
      <c r="Z22" s="12"/>
      <c r="AA22" s="12"/>
      <c r="AB22" s="12"/>
      <c r="AC22" s="12"/>
      <c r="AD22" s="7">
        <f>SUM(Tabela1623[[#This Row],[I01]:[I12]])</f>
        <v>414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8">
        <f>Tabela1623[[#This Row],[SUM E]]/Tabela1623[[#This Row],[SUM I]]</f>
        <v>0.23671497584541062</v>
      </c>
    </row>
    <row r="23" spans="1:44" x14ac:dyDescent="0.25">
      <c r="A23" s="14" t="s">
        <v>5</v>
      </c>
      <c r="B23" s="13" t="s">
        <v>74</v>
      </c>
      <c r="C23" s="10">
        <v>36</v>
      </c>
      <c r="D23" s="10">
        <v>56</v>
      </c>
      <c r="E23" s="10">
        <v>50</v>
      </c>
      <c r="F23" s="10">
        <v>38</v>
      </c>
      <c r="G23" s="11">
        <v>46</v>
      </c>
      <c r="H23" s="11">
        <v>48</v>
      </c>
      <c r="I23" s="10">
        <v>52</v>
      </c>
      <c r="J23" s="10"/>
      <c r="K23" s="10"/>
      <c r="L23" s="10"/>
      <c r="M23" s="10"/>
      <c r="N23" s="10"/>
      <c r="O23" s="4">
        <f>SUM(Tabela1623[[#This Row],[E01]:[E12]])</f>
        <v>326</v>
      </c>
      <c r="P23" s="7" t="s">
        <v>74</v>
      </c>
      <c r="Q23" s="7" t="s">
        <v>5</v>
      </c>
      <c r="R23" s="12">
        <v>14</v>
      </c>
      <c r="S23" s="12">
        <v>13</v>
      </c>
      <c r="T23" s="12">
        <v>21</v>
      </c>
      <c r="U23" s="12">
        <v>30</v>
      </c>
      <c r="V23" s="12">
        <v>34</v>
      </c>
      <c r="W23" s="12">
        <v>27</v>
      </c>
      <c r="X23" s="12">
        <v>44</v>
      </c>
      <c r="Y23" s="12"/>
      <c r="Z23" s="12"/>
      <c r="AA23" s="12"/>
      <c r="AB23" s="12"/>
      <c r="AC23" s="12"/>
      <c r="AD23" s="7">
        <f>SUM(Tabela1623[[#This Row],[I01]:[I12]])</f>
        <v>183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8">
        <f>Tabela1623[[#This Row],[SUM E]]/Tabela1623[[#This Row],[SUM I]]</f>
        <v>1.7814207650273224</v>
      </c>
    </row>
    <row r="24" spans="1:44" x14ac:dyDescent="0.25">
      <c r="A24" s="14" t="s">
        <v>5</v>
      </c>
      <c r="B24" s="46" t="s">
        <v>75</v>
      </c>
      <c r="C24" s="10">
        <v>40</v>
      </c>
      <c r="D24" s="10">
        <v>57</v>
      </c>
      <c r="E24" s="10">
        <v>55</v>
      </c>
      <c r="F24" s="10">
        <v>49</v>
      </c>
      <c r="G24" s="11">
        <v>66</v>
      </c>
      <c r="H24" s="11">
        <v>70</v>
      </c>
      <c r="I24" s="10">
        <v>78</v>
      </c>
      <c r="J24" s="10"/>
      <c r="K24" s="10"/>
      <c r="L24" s="10"/>
      <c r="M24" s="10"/>
      <c r="N24" s="10"/>
      <c r="O24" s="4">
        <f>SUM(Tabela1623[[#This Row],[E01]:[E12]])</f>
        <v>415</v>
      </c>
      <c r="P24" s="7" t="s">
        <v>75</v>
      </c>
      <c r="Q24" s="7" t="s">
        <v>5</v>
      </c>
      <c r="R24" s="12">
        <v>14</v>
      </c>
      <c r="S24" s="12">
        <v>10</v>
      </c>
      <c r="T24" s="12">
        <v>4</v>
      </c>
      <c r="U24" s="12">
        <v>9</v>
      </c>
      <c r="V24" s="12">
        <v>7</v>
      </c>
      <c r="W24" s="12">
        <v>13</v>
      </c>
      <c r="X24" s="12">
        <v>21</v>
      </c>
      <c r="Y24" s="12"/>
      <c r="Z24" s="12"/>
      <c r="AA24" s="12"/>
      <c r="AB24" s="12"/>
      <c r="AC24" s="12"/>
      <c r="AD24" s="7">
        <f>SUM(Tabela1623[[#This Row],[I01]:[I12]])</f>
        <v>78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8">
        <f>Tabela1623[[#This Row],[SUM E]]/Tabela1623[[#This Row],[SUM I]]</f>
        <v>5.3205128205128203</v>
      </c>
    </row>
    <row r="25" spans="1:44" x14ac:dyDescent="0.25">
      <c r="A25" s="14" t="s">
        <v>5</v>
      </c>
      <c r="B25" s="13" t="s">
        <v>76</v>
      </c>
      <c r="C25" s="10">
        <v>8</v>
      </c>
      <c r="D25" s="10">
        <v>15</v>
      </c>
      <c r="E25" s="10">
        <v>22</v>
      </c>
      <c r="F25" s="10">
        <v>18</v>
      </c>
      <c r="G25" s="11">
        <v>35</v>
      </c>
      <c r="H25" s="11">
        <v>41</v>
      </c>
      <c r="I25" s="10">
        <v>34</v>
      </c>
      <c r="J25" s="10"/>
      <c r="K25" s="10"/>
      <c r="L25" s="10"/>
      <c r="M25" s="10"/>
      <c r="N25" s="10"/>
      <c r="O25" s="4">
        <f>SUM(Tabela1623[[#This Row],[E01]:[E12]])</f>
        <v>173</v>
      </c>
      <c r="P25" s="7" t="s">
        <v>76</v>
      </c>
      <c r="Q25" s="7" t="s">
        <v>5</v>
      </c>
      <c r="R25" s="12">
        <v>8</v>
      </c>
      <c r="S25" s="12">
        <v>15</v>
      </c>
      <c r="T25" s="12">
        <v>4</v>
      </c>
      <c r="U25" s="12">
        <v>0</v>
      </c>
      <c r="V25" s="12">
        <v>4</v>
      </c>
      <c r="W25" s="12">
        <v>5</v>
      </c>
      <c r="X25" s="12">
        <v>6</v>
      </c>
      <c r="Y25" s="12"/>
      <c r="Z25" s="12"/>
      <c r="AA25" s="12"/>
      <c r="AB25" s="12"/>
      <c r="AC25" s="12"/>
      <c r="AD25" s="7">
        <f>SUM(Tabela1623[[#This Row],[I01]:[I12]])</f>
        <v>42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8">
        <f>Tabela1623[[#This Row],[SUM E]]/Tabela1623[[#This Row],[SUM I]]</f>
        <v>4.1190476190476186</v>
      </c>
    </row>
    <row r="26" spans="1:44" hidden="1" x14ac:dyDescent="0.25">
      <c r="A26" s="14" t="s">
        <v>5</v>
      </c>
      <c r="B26" s="13" t="s">
        <v>77</v>
      </c>
      <c r="C26" s="10">
        <v>0</v>
      </c>
      <c r="D26" s="10">
        <v>5</v>
      </c>
      <c r="E26" s="10">
        <v>4</v>
      </c>
      <c r="F26" s="10">
        <v>8</v>
      </c>
      <c r="G26" s="11">
        <v>0</v>
      </c>
      <c r="H26" s="11">
        <v>16</v>
      </c>
      <c r="I26" s="10">
        <v>36</v>
      </c>
      <c r="J26" s="10"/>
      <c r="K26" s="10"/>
      <c r="L26" s="10"/>
      <c r="M26" s="10"/>
      <c r="N26" s="10"/>
      <c r="O26" s="4">
        <f>SUM(Tabela1623[[#This Row],[E01]:[E12]])</f>
        <v>69</v>
      </c>
      <c r="P26" s="7" t="s">
        <v>77</v>
      </c>
      <c r="Q26" s="7" t="s">
        <v>5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7">
        <f>SUM(Tabela1623[[#This Row],[I01]:[I12]])</f>
        <v>0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8" t="e">
        <f>Tabela1623[[#This Row],[SUM E]]/Tabela1623[[#This Row],[SUM I]]</f>
        <v>#DIV/0!</v>
      </c>
    </row>
    <row r="27" spans="1:44" x14ac:dyDescent="0.25">
      <c r="A27" s="14" t="s">
        <v>5</v>
      </c>
      <c r="B27" s="13" t="s">
        <v>11</v>
      </c>
      <c r="C27" s="10">
        <v>28</v>
      </c>
      <c r="D27" s="10">
        <v>36</v>
      </c>
      <c r="E27" s="10">
        <v>25</v>
      </c>
      <c r="F27" s="10">
        <v>23</v>
      </c>
      <c r="G27" s="11">
        <v>31</v>
      </c>
      <c r="H27" s="11">
        <v>46</v>
      </c>
      <c r="I27" s="10">
        <v>47</v>
      </c>
      <c r="J27" s="10"/>
      <c r="K27" s="10"/>
      <c r="L27" s="10"/>
      <c r="M27" s="10"/>
      <c r="N27" s="10"/>
      <c r="O27" s="4">
        <f>SUM(Tabela1623[[#This Row],[E01]:[E12]])</f>
        <v>236</v>
      </c>
      <c r="P27" s="7" t="s">
        <v>11</v>
      </c>
      <c r="Q27" s="7" t="s">
        <v>5</v>
      </c>
      <c r="R27" s="12">
        <v>30</v>
      </c>
      <c r="S27" s="12">
        <v>22</v>
      </c>
      <c r="T27" s="12">
        <v>39</v>
      </c>
      <c r="U27" s="12">
        <v>48</v>
      </c>
      <c r="V27" s="12">
        <v>42</v>
      </c>
      <c r="W27" s="12">
        <v>49</v>
      </c>
      <c r="X27" s="12">
        <v>49</v>
      </c>
      <c r="Y27" s="12"/>
      <c r="Z27" s="12"/>
      <c r="AA27" s="12"/>
      <c r="AB27" s="12"/>
      <c r="AC27" s="12"/>
      <c r="AD27" s="7">
        <f>SUM(Tabela1623[[#This Row],[I01]:[I12]])</f>
        <v>279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8">
        <f>Tabela1623[[#This Row],[SUM E]]/Tabela1623[[#This Row],[SUM I]]</f>
        <v>0.84587813620071683</v>
      </c>
    </row>
    <row r="28" spans="1:44" x14ac:dyDescent="0.25">
      <c r="A28" s="14" t="s">
        <v>5</v>
      </c>
      <c r="B28" s="13" t="s">
        <v>78</v>
      </c>
      <c r="C28" s="10">
        <v>3</v>
      </c>
      <c r="D28" s="10">
        <v>12</v>
      </c>
      <c r="E28" s="10">
        <v>8</v>
      </c>
      <c r="F28" s="10">
        <v>4</v>
      </c>
      <c r="G28" s="11">
        <v>4</v>
      </c>
      <c r="H28" s="11">
        <v>4</v>
      </c>
      <c r="I28" s="10">
        <v>4</v>
      </c>
      <c r="J28" s="10"/>
      <c r="K28" s="10"/>
      <c r="L28" s="10"/>
      <c r="M28" s="10"/>
      <c r="N28" s="10"/>
      <c r="O28" s="4">
        <f>SUM(Tabela1623[[#This Row],[E01]:[E12]])</f>
        <v>39</v>
      </c>
      <c r="P28" s="7" t="s">
        <v>78</v>
      </c>
      <c r="Q28" s="7" t="s">
        <v>5</v>
      </c>
      <c r="R28" s="12">
        <v>72</v>
      </c>
      <c r="S28" s="12">
        <v>0</v>
      </c>
      <c r="T28" s="12">
        <v>0</v>
      </c>
      <c r="U28" s="12">
        <v>79</v>
      </c>
      <c r="V28" s="12">
        <v>0</v>
      </c>
      <c r="W28" s="12">
        <v>83</v>
      </c>
      <c r="X28" s="12">
        <v>36</v>
      </c>
      <c r="Y28" s="12"/>
      <c r="Z28" s="12"/>
      <c r="AA28" s="12"/>
      <c r="AB28" s="12"/>
      <c r="AC28" s="12"/>
      <c r="AD28" s="7">
        <f>SUM(Tabela1623[[#This Row],[I01]:[I12]])</f>
        <v>270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8">
        <f>Tabela1623[[#This Row],[SUM E]]/Tabela1623[[#This Row],[SUM I]]</f>
        <v>0.14444444444444443</v>
      </c>
    </row>
    <row r="29" spans="1:44" x14ac:dyDescent="0.25">
      <c r="A29" s="14" t="s">
        <v>5</v>
      </c>
      <c r="B29" s="13" t="s">
        <v>2</v>
      </c>
      <c r="C29" s="10">
        <v>10</v>
      </c>
      <c r="D29" s="10">
        <v>16</v>
      </c>
      <c r="E29" s="10">
        <v>16</v>
      </c>
      <c r="F29" s="10">
        <v>30</v>
      </c>
      <c r="G29" s="11">
        <v>52</v>
      </c>
      <c r="H29" s="11">
        <v>61</v>
      </c>
      <c r="I29" s="10">
        <v>63</v>
      </c>
      <c r="J29" s="10"/>
      <c r="K29" s="10"/>
      <c r="L29" s="10"/>
      <c r="M29" s="10"/>
      <c r="N29" s="10"/>
      <c r="O29" s="4">
        <f>SUM(Tabela1623[[#This Row],[E01]:[E12]])</f>
        <v>248</v>
      </c>
      <c r="P29" s="7" t="s">
        <v>2</v>
      </c>
      <c r="Q29" s="7" t="s">
        <v>5</v>
      </c>
      <c r="R29" s="12">
        <v>51</v>
      </c>
      <c r="S29" s="12">
        <v>68</v>
      </c>
      <c r="T29" s="12">
        <v>66</v>
      </c>
      <c r="U29" s="12">
        <v>51</v>
      </c>
      <c r="V29" s="12">
        <v>56</v>
      </c>
      <c r="W29" s="12">
        <v>81</v>
      </c>
      <c r="X29" s="12">
        <v>67</v>
      </c>
      <c r="Y29" s="12"/>
      <c r="Z29" s="12"/>
      <c r="AA29" s="12"/>
      <c r="AB29" s="12"/>
      <c r="AC29" s="12"/>
      <c r="AD29" s="7">
        <f>SUM(Tabela1623[[#This Row],[I01]:[I12]])</f>
        <v>440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8">
        <f>Tabela1623[[#This Row],[SUM E]]/Tabela1623[[#This Row],[SUM I]]</f>
        <v>0.5636363636363636</v>
      </c>
    </row>
    <row r="30" spans="1:44" x14ac:dyDescent="0.25">
      <c r="A30" s="14" t="s">
        <v>5</v>
      </c>
      <c r="B30" s="13" t="s">
        <v>12</v>
      </c>
      <c r="C30" s="10">
        <v>4</v>
      </c>
      <c r="D30" s="10">
        <v>8</v>
      </c>
      <c r="E30" s="10">
        <v>5</v>
      </c>
      <c r="F30" s="10">
        <v>5</v>
      </c>
      <c r="G30" s="11">
        <v>5</v>
      </c>
      <c r="H30" s="11">
        <v>13</v>
      </c>
      <c r="I30" s="10">
        <v>14</v>
      </c>
      <c r="J30" s="10"/>
      <c r="K30" s="10"/>
      <c r="L30" s="10"/>
      <c r="M30" s="10"/>
      <c r="N30" s="10"/>
      <c r="O30" s="4">
        <f>SUM(Tabela1623[[#This Row],[E01]:[E12]])</f>
        <v>54</v>
      </c>
      <c r="P30" s="7" t="s">
        <v>12</v>
      </c>
      <c r="Q30" s="7" t="s">
        <v>5</v>
      </c>
      <c r="R30" s="12">
        <v>21</v>
      </c>
      <c r="S30" s="12">
        <v>24</v>
      </c>
      <c r="T30" s="12">
        <v>19</v>
      </c>
      <c r="U30" s="12">
        <v>43</v>
      </c>
      <c r="V30" s="12">
        <v>45</v>
      </c>
      <c r="W30" s="12">
        <v>50</v>
      </c>
      <c r="X30" s="12">
        <v>47</v>
      </c>
      <c r="Y30" s="12"/>
      <c r="Z30" s="12"/>
      <c r="AA30" s="12"/>
      <c r="AB30" s="12"/>
      <c r="AC30" s="12"/>
      <c r="AD30" s="7">
        <f>SUM(Tabela1623[[#This Row],[I01]:[I12]])</f>
        <v>249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8">
        <f>Tabela1623[[#This Row],[SUM E]]/Tabela1623[[#This Row],[SUM I]]</f>
        <v>0.21686746987951808</v>
      </c>
    </row>
    <row r="31" spans="1:44" x14ac:dyDescent="0.25">
      <c r="A31" s="14" t="s">
        <v>5</v>
      </c>
      <c r="B31" s="13" t="s">
        <v>79</v>
      </c>
      <c r="C31" s="10">
        <v>8</v>
      </c>
      <c r="D31" s="10">
        <v>12</v>
      </c>
      <c r="E31" s="10">
        <v>10</v>
      </c>
      <c r="F31" s="10">
        <v>17</v>
      </c>
      <c r="G31" s="11">
        <v>30</v>
      </c>
      <c r="H31" s="11">
        <v>45</v>
      </c>
      <c r="I31" s="10">
        <v>57</v>
      </c>
      <c r="J31" s="10"/>
      <c r="K31" s="10"/>
      <c r="L31" s="10"/>
      <c r="M31" s="10"/>
      <c r="N31" s="10"/>
      <c r="O31" s="4">
        <f>SUM(Tabela1623[[#This Row],[E01]:[E12]])</f>
        <v>179</v>
      </c>
      <c r="P31" s="7" t="s">
        <v>79</v>
      </c>
      <c r="Q31" s="7" t="s">
        <v>5</v>
      </c>
      <c r="R31" s="12">
        <v>45</v>
      </c>
      <c r="S31" s="12">
        <v>74</v>
      </c>
      <c r="T31" s="12">
        <v>66</v>
      </c>
      <c r="U31" s="12">
        <v>65</v>
      </c>
      <c r="V31" s="12">
        <v>53</v>
      </c>
      <c r="W31" s="12">
        <v>79</v>
      </c>
      <c r="X31" s="12">
        <v>68</v>
      </c>
      <c r="Y31" s="12"/>
      <c r="Z31" s="12"/>
      <c r="AA31" s="12"/>
      <c r="AB31" s="12"/>
      <c r="AC31" s="12"/>
      <c r="AD31" s="7">
        <f>SUM(Tabela1623[[#This Row],[I01]:[I12]])</f>
        <v>450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8">
        <f>Tabela1623[[#This Row],[SUM E]]/Tabela1623[[#This Row],[SUM I]]</f>
        <v>0.39777777777777779</v>
      </c>
    </row>
    <row r="32" spans="1:44" hidden="1" x14ac:dyDescent="0.25">
      <c r="A32" s="14" t="s">
        <v>5</v>
      </c>
      <c r="B32" s="13" t="s">
        <v>189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1">
        <v>2</v>
      </c>
      <c r="I32" s="10">
        <v>0</v>
      </c>
      <c r="J32" s="10"/>
      <c r="K32" s="10"/>
      <c r="L32" s="10"/>
      <c r="M32" s="10"/>
      <c r="N32" s="10"/>
      <c r="O32" s="40">
        <f>SUM(Tabela1623[[#This Row],[E01]:[E12]])</f>
        <v>2</v>
      </c>
      <c r="P32" s="7" t="s">
        <v>189</v>
      </c>
      <c r="Q32" s="7" t="s">
        <v>5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41">
        <f>SUM(Tabela1623[[#This Row],[I01]:[I12]])</f>
        <v>0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 t="e">
        <f>Tabela1623[[#This Row],[SUM E]]/Tabela1623[[#This Row],[SUM I]]</f>
        <v>#DIV/0!</v>
      </c>
    </row>
    <row r="33" spans="1:44" x14ac:dyDescent="0.25">
      <c r="A33" s="14" t="s">
        <v>5</v>
      </c>
      <c r="B33" s="13" t="s">
        <v>80</v>
      </c>
      <c r="C33" s="10">
        <v>3</v>
      </c>
      <c r="D33" s="10">
        <v>15</v>
      </c>
      <c r="E33" s="10">
        <v>12</v>
      </c>
      <c r="F33" s="10">
        <v>15</v>
      </c>
      <c r="G33" s="11">
        <v>8</v>
      </c>
      <c r="H33" s="11">
        <v>27</v>
      </c>
      <c r="I33" s="10">
        <v>7</v>
      </c>
      <c r="J33" s="10"/>
      <c r="K33" s="10"/>
      <c r="L33" s="10"/>
      <c r="M33" s="10"/>
      <c r="N33" s="10"/>
      <c r="O33" s="4">
        <f>SUM(Tabela1623[[#This Row],[E01]:[E12]])</f>
        <v>87</v>
      </c>
      <c r="P33" s="7" t="s">
        <v>80</v>
      </c>
      <c r="Q33" s="7" t="s">
        <v>5</v>
      </c>
      <c r="R33" s="12">
        <v>3</v>
      </c>
      <c r="S33" s="12">
        <v>18</v>
      </c>
      <c r="T33" s="12">
        <v>52</v>
      </c>
      <c r="U33" s="12">
        <v>4</v>
      </c>
      <c r="V33" s="12">
        <v>3</v>
      </c>
      <c r="W33" s="12">
        <v>10</v>
      </c>
      <c r="X33" s="12">
        <v>68</v>
      </c>
      <c r="Y33" s="12"/>
      <c r="Z33" s="12"/>
      <c r="AA33" s="12"/>
      <c r="AB33" s="12"/>
      <c r="AC33" s="12"/>
      <c r="AD33" s="7">
        <f>SUM(Tabela1623[[#This Row],[I01]:[I12]])</f>
        <v>158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8">
        <f>Tabela1623[[#This Row],[SUM E]]/Tabela1623[[#This Row],[SUM I]]</f>
        <v>0.55063291139240511</v>
      </c>
    </row>
    <row r="34" spans="1:44" x14ac:dyDescent="0.25">
      <c r="A34" s="14" t="s">
        <v>5</v>
      </c>
      <c r="B34" s="13" t="s">
        <v>81</v>
      </c>
      <c r="C34" s="10">
        <v>3</v>
      </c>
      <c r="D34" s="10">
        <v>9</v>
      </c>
      <c r="E34" s="10">
        <v>13</v>
      </c>
      <c r="F34" s="10">
        <v>6</v>
      </c>
      <c r="G34" s="11">
        <v>12</v>
      </c>
      <c r="H34" s="11">
        <v>14</v>
      </c>
      <c r="I34" s="10">
        <v>11</v>
      </c>
      <c r="J34" s="10"/>
      <c r="K34" s="10"/>
      <c r="L34" s="10"/>
      <c r="M34" s="10"/>
      <c r="N34" s="10"/>
      <c r="O34" s="4">
        <f>SUM(Tabela1623[[#This Row],[E01]:[E12]])</f>
        <v>68</v>
      </c>
      <c r="P34" s="7" t="s">
        <v>81</v>
      </c>
      <c r="Q34" s="7" t="s">
        <v>5</v>
      </c>
      <c r="R34" s="12">
        <v>0</v>
      </c>
      <c r="S34" s="12">
        <v>12</v>
      </c>
      <c r="T34" s="12">
        <v>5</v>
      </c>
      <c r="U34" s="12">
        <v>13</v>
      </c>
      <c r="V34" s="12">
        <v>19</v>
      </c>
      <c r="W34" s="12">
        <v>17</v>
      </c>
      <c r="X34" s="12">
        <v>4</v>
      </c>
      <c r="Y34" s="12"/>
      <c r="Z34" s="12"/>
      <c r="AA34" s="12"/>
      <c r="AB34" s="12"/>
      <c r="AC34" s="12"/>
      <c r="AD34" s="7">
        <f>SUM(Tabela1623[[#This Row],[I01]:[I12]])</f>
        <v>70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8">
        <f>Tabela1623[[#This Row],[SUM E]]/Tabela1623[[#This Row],[SUM I]]</f>
        <v>0.97142857142857142</v>
      </c>
    </row>
    <row r="35" spans="1:44" x14ac:dyDescent="0.25">
      <c r="A35" s="14" t="s">
        <v>5</v>
      </c>
      <c r="B35" s="13" t="s">
        <v>82</v>
      </c>
      <c r="C35" s="10">
        <v>4</v>
      </c>
      <c r="D35" s="10">
        <v>13</v>
      </c>
      <c r="E35" s="10">
        <v>14</v>
      </c>
      <c r="F35" s="10">
        <v>7</v>
      </c>
      <c r="G35" s="11">
        <v>11</v>
      </c>
      <c r="H35" s="11">
        <v>18</v>
      </c>
      <c r="I35" s="10">
        <v>10</v>
      </c>
      <c r="J35" s="10"/>
      <c r="K35" s="10"/>
      <c r="L35" s="10"/>
      <c r="M35" s="10"/>
      <c r="N35" s="10"/>
      <c r="O35" s="4">
        <f>SUM(Tabela1623[[#This Row],[E01]:[E12]])</f>
        <v>77</v>
      </c>
      <c r="P35" s="7" t="s">
        <v>82</v>
      </c>
      <c r="Q35" s="7" t="s">
        <v>5</v>
      </c>
      <c r="R35" s="12">
        <v>0</v>
      </c>
      <c r="S35" s="12">
        <v>4</v>
      </c>
      <c r="T35" s="12">
        <v>2</v>
      </c>
      <c r="U35" s="12">
        <v>36</v>
      </c>
      <c r="V35" s="12">
        <v>57</v>
      </c>
      <c r="W35" s="12">
        <v>58</v>
      </c>
      <c r="X35" s="12">
        <v>74</v>
      </c>
      <c r="Y35" s="12"/>
      <c r="Z35" s="12"/>
      <c r="AA35" s="12"/>
      <c r="AB35" s="12"/>
      <c r="AC35" s="12"/>
      <c r="AD35" s="7">
        <f>SUM(Tabela1623[[#This Row],[I01]:[I12]])</f>
        <v>231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8">
        <f>Tabela1623[[#This Row],[SUM E]]/Tabela1623[[#This Row],[SUM I]]</f>
        <v>0.33333333333333331</v>
      </c>
    </row>
    <row r="36" spans="1:44" x14ac:dyDescent="0.25">
      <c r="A36" s="14" t="s">
        <v>5</v>
      </c>
      <c r="B36" s="13" t="s">
        <v>0</v>
      </c>
      <c r="C36" s="10">
        <v>26</v>
      </c>
      <c r="D36" s="10">
        <v>42</v>
      </c>
      <c r="E36" s="10">
        <v>36</v>
      </c>
      <c r="F36" s="10">
        <v>32</v>
      </c>
      <c r="G36" s="11">
        <v>35</v>
      </c>
      <c r="H36" s="11">
        <v>41</v>
      </c>
      <c r="I36" s="10">
        <v>51</v>
      </c>
      <c r="J36" s="10"/>
      <c r="K36" s="10"/>
      <c r="L36" s="10"/>
      <c r="M36" s="10"/>
      <c r="N36" s="10"/>
      <c r="O36" s="4">
        <f>SUM(Tabela1623[[#This Row],[E01]:[E12]])</f>
        <v>263</v>
      </c>
      <c r="P36" s="7" t="s">
        <v>0</v>
      </c>
      <c r="Q36" s="7" t="s">
        <v>5</v>
      </c>
      <c r="R36" s="12">
        <v>32</v>
      </c>
      <c r="S36" s="12">
        <v>17</v>
      </c>
      <c r="T36" s="12">
        <v>28</v>
      </c>
      <c r="U36" s="12">
        <v>39</v>
      </c>
      <c r="V36" s="12">
        <v>43</v>
      </c>
      <c r="W36" s="12">
        <v>34</v>
      </c>
      <c r="X36" s="12">
        <v>36</v>
      </c>
      <c r="Y36" s="12"/>
      <c r="Z36" s="12"/>
      <c r="AA36" s="12"/>
      <c r="AB36" s="12"/>
      <c r="AC36" s="12"/>
      <c r="AD36" s="7">
        <f>SUM(Tabela1623[[#This Row],[I01]:[I12]])</f>
        <v>229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8">
        <f>Tabela1623[[#This Row],[SUM E]]/Tabela1623[[#This Row],[SUM I]]</f>
        <v>1.1484716157205239</v>
      </c>
    </row>
    <row r="37" spans="1:44" x14ac:dyDescent="0.25">
      <c r="A37" s="14" t="s">
        <v>5</v>
      </c>
      <c r="B37" s="13" t="s">
        <v>83</v>
      </c>
      <c r="C37" s="10">
        <v>17</v>
      </c>
      <c r="D37" s="10">
        <v>19</v>
      </c>
      <c r="E37" s="10">
        <v>10</v>
      </c>
      <c r="F37" s="10">
        <v>13</v>
      </c>
      <c r="G37" s="11">
        <v>37</v>
      </c>
      <c r="H37" s="11">
        <v>33</v>
      </c>
      <c r="I37" s="10">
        <v>17</v>
      </c>
      <c r="J37" s="10"/>
      <c r="K37" s="10"/>
      <c r="L37" s="10"/>
      <c r="M37" s="10"/>
      <c r="N37" s="10"/>
      <c r="O37" s="4">
        <f>SUM(Tabela1623[[#This Row],[E01]:[E12]])</f>
        <v>146</v>
      </c>
      <c r="P37" s="7" t="s">
        <v>83</v>
      </c>
      <c r="Q37" s="7" t="s">
        <v>5</v>
      </c>
      <c r="R37" s="12">
        <v>27</v>
      </c>
      <c r="S37" s="12">
        <v>21</v>
      </c>
      <c r="T37" s="12">
        <v>17</v>
      </c>
      <c r="U37" s="12">
        <v>14</v>
      </c>
      <c r="V37" s="12">
        <v>12</v>
      </c>
      <c r="W37" s="12">
        <v>13</v>
      </c>
      <c r="X37" s="12">
        <v>18</v>
      </c>
      <c r="Y37" s="12"/>
      <c r="Z37" s="12"/>
      <c r="AA37" s="12"/>
      <c r="AB37" s="12"/>
      <c r="AC37" s="12"/>
      <c r="AD37" s="7">
        <f>SUM(Tabela1623[[#This Row],[I01]:[I12]])</f>
        <v>122</v>
      </c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8">
        <f>Tabela1623[[#This Row],[SUM E]]/Tabela1623[[#This Row],[SUM I]]</f>
        <v>1.1967213114754098</v>
      </c>
    </row>
    <row r="38" spans="1:44" x14ac:dyDescent="0.25">
      <c r="A38" s="14" t="s">
        <v>5</v>
      </c>
      <c r="B38" s="13" t="s">
        <v>84</v>
      </c>
      <c r="C38" s="10">
        <v>7</v>
      </c>
      <c r="D38" s="10">
        <v>8</v>
      </c>
      <c r="E38" s="10">
        <v>4</v>
      </c>
      <c r="F38" s="10">
        <v>4</v>
      </c>
      <c r="G38" s="11">
        <v>7</v>
      </c>
      <c r="H38" s="11">
        <v>9</v>
      </c>
      <c r="I38" s="10">
        <v>15</v>
      </c>
      <c r="J38" s="10"/>
      <c r="K38" s="10"/>
      <c r="L38" s="10"/>
      <c r="M38" s="10"/>
      <c r="N38" s="10"/>
      <c r="O38" s="4">
        <f>SUM(Tabela1623[[#This Row],[E01]:[E12]])</f>
        <v>54</v>
      </c>
      <c r="P38" s="7" t="s">
        <v>84</v>
      </c>
      <c r="Q38" s="7" t="s">
        <v>5</v>
      </c>
      <c r="R38" s="12">
        <v>12</v>
      </c>
      <c r="S38" s="12">
        <v>22</v>
      </c>
      <c r="T38" s="12">
        <v>27</v>
      </c>
      <c r="U38" s="12">
        <v>23</v>
      </c>
      <c r="V38" s="12">
        <v>26</v>
      </c>
      <c r="W38" s="12">
        <v>27</v>
      </c>
      <c r="X38" s="12">
        <v>24</v>
      </c>
      <c r="Y38" s="12"/>
      <c r="Z38" s="12"/>
      <c r="AA38" s="12"/>
      <c r="AB38" s="12"/>
      <c r="AC38" s="12"/>
      <c r="AD38" s="7">
        <f>SUM(Tabela1623[[#This Row],[I01]:[I12]])</f>
        <v>161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8">
        <f>Tabela1623[[#This Row],[SUM E]]/Tabela1623[[#This Row],[SUM I]]</f>
        <v>0.33540372670807456</v>
      </c>
    </row>
    <row r="39" spans="1:44" x14ac:dyDescent="0.25">
      <c r="A39" s="14" t="s">
        <v>5</v>
      </c>
      <c r="B39" s="13" t="s">
        <v>4</v>
      </c>
      <c r="C39" s="10">
        <v>26</v>
      </c>
      <c r="D39" s="10">
        <v>35</v>
      </c>
      <c r="E39" s="10">
        <v>48</v>
      </c>
      <c r="F39" s="10">
        <v>46</v>
      </c>
      <c r="G39" s="11">
        <v>47</v>
      </c>
      <c r="H39" s="11">
        <v>46</v>
      </c>
      <c r="I39" s="10">
        <v>58</v>
      </c>
      <c r="J39" s="10"/>
      <c r="K39" s="10"/>
      <c r="L39" s="10"/>
      <c r="M39" s="10"/>
      <c r="N39" s="10"/>
      <c r="O39" s="4">
        <f>SUM(Tabela1623[[#This Row],[E01]:[E12]])</f>
        <v>306</v>
      </c>
      <c r="P39" s="7" t="s">
        <v>4</v>
      </c>
      <c r="Q39" s="7" t="s">
        <v>5</v>
      </c>
      <c r="R39" s="12">
        <v>22</v>
      </c>
      <c r="S39" s="12">
        <v>27</v>
      </c>
      <c r="T39" s="12">
        <v>17</v>
      </c>
      <c r="U39" s="12">
        <v>17</v>
      </c>
      <c r="V39" s="12">
        <v>26</v>
      </c>
      <c r="W39" s="12">
        <v>48</v>
      </c>
      <c r="X39" s="12">
        <v>61</v>
      </c>
      <c r="Y39" s="12"/>
      <c r="Z39" s="12"/>
      <c r="AA39" s="12"/>
      <c r="AB39" s="12"/>
      <c r="AC39" s="12"/>
      <c r="AD39" s="7">
        <f>SUM(Tabela1623[[#This Row],[I01]:[I12]])</f>
        <v>218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8">
        <f>Tabela1623[[#This Row],[SUM E]]/Tabela1623[[#This Row],[SUM I]]</f>
        <v>1.4036697247706422</v>
      </c>
    </row>
    <row r="40" spans="1:44" x14ac:dyDescent="0.25">
      <c r="A40" s="14" t="s">
        <v>5</v>
      </c>
      <c r="B40" s="13" t="s">
        <v>85</v>
      </c>
      <c r="C40" s="10">
        <v>35</v>
      </c>
      <c r="D40" s="10">
        <v>39</v>
      </c>
      <c r="E40" s="10">
        <v>42</v>
      </c>
      <c r="F40" s="10">
        <v>34</v>
      </c>
      <c r="G40" s="11">
        <v>43</v>
      </c>
      <c r="H40" s="11">
        <v>42</v>
      </c>
      <c r="I40" s="10">
        <v>48</v>
      </c>
      <c r="J40" s="10"/>
      <c r="K40" s="10"/>
      <c r="L40" s="10"/>
      <c r="M40" s="10"/>
      <c r="N40" s="10"/>
      <c r="O40" s="4">
        <f>SUM(Tabela1623[[#This Row],[E01]:[E12]])</f>
        <v>283</v>
      </c>
      <c r="P40" s="7" t="s">
        <v>85</v>
      </c>
      <c r="Q40" s="7" t="s">
        <v>5</v>
      </c>
      <c r="R40" s="12">
        <v>5</v>
      </c>
      <c r="S40" s="12">
        <v>8</v>
      </c>
      <c r="T40" s="12">
        <v>7</v>
      </c>
      <c r="U40" s="12">
        <v>14</v>
      </c>
      <c r="V40" s="12">
        <v>10</v>
      </c>
      <c r="W40" s="12">
        <v>20</v>
      </c>
      <c r="X40" s="12">
        <v>41</v>
      </c>
      <c r="Y40" s="12"/>
      <c r="Z40" s="12"/>
      <c r="AA40" s="12"/>
      <c r="AB40" s="12"/>
      <c r="AC40" s="12"/>
      <c r="AD40" s="7">
        <f>SUM(Tabela1623[[#This Row],[I01]:[I12]])</f>
        <v>105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8">
        <f>Tabela1623[[#This Row],[SUM E]]/Tabela1623[[#This Row],[SUM I]]</f>
        <v>2.6952380952380954</v>
      </c>
    </row>
    <row r="41" spans="1:44" x14ac:dyDescent="0.25">
      <c r="A41" s="14" t="s">
        <v>5</v>
      </c>
      <c r="B41" s="13" t="s">
        <v>86</v>
      </c>
      <c r="C41" s="10">
        <v>11</v>
      </c>
      <c r="D41" s="10">
        <v>20</v>
      </c>
      <c r="E41" s="10">
        <v>17</v>
      </c>
      <c r="F41" s="10">
        <v>13</v>
      </c>
      <c r="G41" s="11">
        <v>25</v>
      </c>
      <c r="H41" s="11">
        <v>15</v>
      </c>
      <c r="I41" s="10">
        <v>11</v>
      </c>
      <c r="J41" s="10"/>
      <c r="K41" s="10"/>
      <c r="L41" s="10"/>
      <c r="M41" s="10"/>
      <c r="N41" s="10"/>
      <c r="O41" s="4">
        <f>SUM(Tabela1623[[#This Row],[E01]:[E12]])</f>
        <v>112</v>
      </c>
      <c r="P41" s="7" t="s">
        <v>86</v>
      </c>
      <c r="Q41" s="7" t="s">
        <v>5</v>
      </c>
      <c r="R41" s="12">
        <v>95</v>
      </c>
      <c r="S41" s="12">
        <v>90</v>
      </c>
      <c r="T41" s="12">
        <v>91</v>
      </c>
      <c r="U41" s="12">
        <v>89</v>
      </c>
      <c r="V41" s="12">
        <v>92</v>
      </c>
      <c r="W41" s="12">
        <v>82</v>
      </c>
      <c r="X41" s="12">
        <v>77</v>
      </c>
      <c r="Y41" s="12"/>
      <c r="Z41" s="12"/>
      <c r="AA41" s="12"/>
      <c r="AB41" s="12"/>
      <c r="AC41" s="12"/>
      <c r="AD41" s="7">
        <f>SUM(Tabela1623[[#This Row],[I01]:[I12]])</f>
        <v>616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8">
        <f>Tabela1623[[#This Row],[SUM E]]/Tabela1623[[#This Row],[SUM I]]</f>
        <v>0.18181818181818182</v>
      </c>
    </row>
    <row r="42" spans="1:44" x14ac:dyDescent="0.25">
      <c r="A42" s="14" t="s">
        <v>5</v>
      </c>
      <c r="B42" s="13" t="s">
        <v>87</v>
      </c>
      <c r="C42" s="10">
        <v>23</v>
      </c>
      <c r="D42" s="10">
        <v>24</v>
      </c>
      <c r="E42" s="10">
        <v>21</v>
      </c>
      <c r="F42" s="10">
        <v>32</v>
      </c>
      <c r="G42" s="11">
        <v>54</v>
      </c>
      <c r="H42" s="11">
        <v>63</v>
      </c>
      <c r="I42" s="10">
        <v>50</v>
      </c>
      <c r="J42" s="10"/>
      <c r="K42" s="10"/>
      <c r="L42" s="10"/>
      <c r="M42" s="10"/>
      <c r="N42" s="10"/>
      <c r="O42" s="4">
        <f>SUM(Tabela1623[[#This Row],[E01]:[E12]])</f>
        <v>267</v>
      </c>
      <c r="P42" s="7" t="s">
        <v>87</v>
      </c>
      <c r="Q42" s="7" t="s">
        <v>5</v>
      </c>
      <c r="R42" s="12">
        <v>39</v>
      </c>
      <c r="S42" s="12">
        <v>38</v>
      </c>
      <c r="T42" s="12">
        <v>26</v>
      </c>
      <c r="U42" s="12">
        <v>17</v>
      </c>
      <c r="V42" s="12">
        <v>14</v>
      </c>
      <c r="W42" s="12">
        <v>13</v>
      </c>
      <c r="X42" s="12">
        <v>27</v>
      </c>
      <c r="Y42" s="12"/>
      <c r="Z42" s="12"/>
      <c r="AA42" s="12"/>
      <c r="AB42" s="12"/>
      <c r="AC42" s="12"/>
      <c r="AD42" s="7">
        <f>SUM(Tabela1623[[#This Row],[I01]:[I12]])</f>
        <v>174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8">
        <f>Tabela1623[[#This Row],[SUM E]]/Tabela1623[[#This Row],[SUM I]]</f>
        <v>1.5344827586206897</v>
      </c>
    </row>
    <row r="43" spans="1:44" x14ac:dyDescent="0.25">
      <c r="A43" s="14" t="s">
        <v>5</v>
      </c>
      <c r="B43" s="13" t="s">
        <v>88</v>
      </c>
      <c r="C43" s="10">
        <v>20</v>
      </c>
      <c r="D43" s="10">
        <v>25</v>
      </c>
      <c r="E43" s="10">
        <v>28</v>
      </c>
      <c r="F43" s="10">
        <v>25</v>
      </c>
      <c r="G43" s="11">
        <v>35</v>
      </c>
      <c r="H43" s="11">
        <v>37</v>
      </c>
      <c r="I43" s="10">
        <v>40</v>
      </c>
      <c r="J43" s="10"/>
      <c r="K43" s="10"/>
      <c r="L43" s="10"/>
      <c r="M43" s="10"/>
      <c r="N43" s="10"/>
      <c r="O43" s="4">
        <f>SUM(Tabela1623[[#This Row],[E01]:[E12]])</f>
        <v>210</v>
      </c>
      <c r="P43" s="7" t="s">
        <v>88</v>
      </c>
      <c r="Q43" s="7" t="s">
        <v>5</v>
      </c>
      <c r="R43" s="12">
        <v>46</v>
      </c>
      <c r="S43" s="12">
        <v>44</v>
      </c>
      <c r="T43" s="12">
        <v>58</v>
      </c>
      <c r="U43" s="12">
        <v>76</v>
      </c>
      <c r="V43" s="12">
        <v>63</v>
      </c>
      <c r="W43" s="12">
        <v>69</v>
      </c>
      <c r="X43" s="12">
        <v>67</v>
      </c>
      <c r="Y43" s="12"/>
      <c r="Z43" s="12"/>
      <c r="AA43" s="12"/>
      <c r="AB43" s="12"/>
      <c r="AC43" s="12"/>
      <c r="AD43" s="7">
        <f>SUM(Tabela1623[[#This Row],[I01]:[I12]])</f>
        <v>423</v>
      </c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8">
        <f>Tabela1623[[#This Row],[SUM E]]/Tabela1623[[#This Row],[SUM I]]</f>
        <v>0.49645390070921985</v>
      </c>
    </row>
    <row r="44" spans="1:44" x14ac:dyDescent="0.25">
      <c r="A44" s="14" t="s">
        <v>5</v>
      </c>
      <c r="B44" s="13" t="s">
        <v>89</v>
      </c>
      <c r="C44" s="10">
        <v>34</v>
      </c>
      <c r="D44" s="10">
        <v>54</v>
      </c>
      <c r="E44" s="10">
        <v>46</v>
      </c>
      <c r="F44" s="10">
        <v>47</v>
      </c>
      <c r="G44" s="11">
        <v>65</v>
      </c>
      <c r="H44" s="11">
        <v>71</v>
      </c>
      <c r="I44" s="10">
        <v>73</v>
      </c>
      <c r="J44" s="10"/>
      <c r="K44" s="10"/>
      <c r="L44" s="10"/>
      <c r="M44" s="10"/>
      <c r="N44" s="10"/>
      <c r="O44" s="4">
        <f>SUM(Tabela1623[[#This Row],[E01]:[E12]])</f>
        <v>390</v>
      </c>
      <c r="P44" s="7" t="s">
        <v>89</v>
      </c>
      <c r="Q44" s="7" t="s">
        <v>5</v>
      </c>
      <c r="R44" s="12">
        <v>59</v>
      </c>
      <c r="S44" s="12">
        <v>56</v>
      </c>
      <c r="T44" s="12">
        <v>40</v>
      </c>
      <c r="U44" s="12">
        <v>37</v>
      </c>
      <c r="V44" s="12">
        <v>53</v>
      </c>
      <c r="W44" s="12">
        <v>51</v>
      </c>
      <c r="X44" s="12">
        <v>62</v>
      </c>
      <c r="Y44" s="12"/>
      <c r="Z44" s="12"/>
      <c r="AA44" s="12"/>
      <c r="AB44" s="12"/>
      <c r="AC44" s="12"/>
      <c r="AD44" s="7">
        <f>SUM(Tabela1623[[#This Row],[I01]:[I12]])</f>
        <v>358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8">
        <f>Tabela1623[[#This Row],[SUM E]]/Tabela1623[[#This Row],[SUM I]]</f>
        <v>1.0893854748603351</v>
      </c>
    </row>
    <row r="45" spans="1:44" x14ac:dyDescent="0.25">
      <c r="A45" s="14" t="s">
        <v>5</v>
      </c>
      <c r="B45" s="13" t="s">
        <v>90</v>
      </c>
      <c r="C45" s="10">
        <v>12</v>
      </c>
      <c r="D45" s="10">
        <v>24</v>
      </c>
      <c r="E45" s="10">
        <v>10</v>
      </c>
      <c r="F45" s="10">
        <v>5</v>
      </c>
      <c r="G45" s="11">
        <v>4</v>
      </c>
      <c r="H45" s="11">
        <v>0</v>
      </c>
      <c r="I45" s="10">
        <v>7</v>
      </c>
      <c r="J45" s="10"/>
      <c r="K45" s="10"/>
      <c r="L45" s="10"/>
      <c r="M45" s="10"/>
      <c r="N45" s="10"/>
      <c r="O45" s="4">
        <f>SUM(Tabela1623[[#This Row],[E01]:[E12]])</f>
        <v>62</v>
      </c>
      <c r="P45" s="7" t="s">
        <v>90</v>
      </c>
      <c r="Q45" s="7" t="s">
        <v>5</v>
      </c>
      <c r="R45" s="12">
        <v>65</v>
      </c>
      <c r="S45" s="12">
        <v>68</v>
      </c>
      <c r="T45" s="12">
        <v>61</v>
      </c>
      <c r="U45" s="12">
        <v>44</v>
      </c>
      <c r="V45" s="12">
        <v>45</v>
      </c>
      <c r="W45" s="12">
        <v>35</v>
      </c>
      <c r="X45" s="12">
        <v>42</v>
      </c>
      <c r="Y45" s="12"/>
      <c r="Z45" s="12"/>
      <c r="AA45" s="12"/>
      <c r="AB45" s="12"/>
      <c r="AC45" s="12"/>
      <c r="AD45" s="7">
        <f>SUM(Tabela1623[[#This Row],[I01]:[I12]])</f>
        <v>360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8">
        <f>Tabela1623[[#This Row],[SUM E]]/Tabela1623[[#This Row],[SUM I]]</f>
        <v>0.17222222222222222</v>
      </c>
    </row>
    <row r="46" spans="1:44" x14ac:dyDescent="0.25">
      <c r="A46" s="15" t="s">
        <v>5</v>
      </c>
      <c r="B46" s="16" t="s">
        <v>91</v>
      </c>
      <c r="C46" s="17">
        <v>10</v>
      </c>
      <c r="D46" s="17">
        <v>20</v>
      </c>
      <c r="E46" s="17">
        <v>14</v>
      </c>
      <c r="F46" s="17">
        <v>4</v>
      </c>
      <c r="G46" s="18">
        <v>14</v>
      </c>
      <c r="H46" s="18">
        <v>12</v>
      </c>
      <c r="I46" s="17">
        <v>14</v>
      </c>
      <c r="J46" s="17"/>
      <c r="K46" s="17"/>
      <c r="L46" s="17"/>
      <c r="M46" s="17"/>
      <c r="N46" s="17"/>
      <c r="O46" s="4">
        <f>SUM(Tabela1623[[#This Row],[E01]:[E12]])</f>
        <v>88</v>
      </c>
      <c r="P46" s="19" t="s">
        <v>91</v>
      </c>
      <c r="Q46" s="19" t="s">
        <v>5</v>
      </c>
      <c r="R46" s="19">
        <v>23</v>
      </c>
      <c r="S46" s="19">
        <v>29</v>
      </c>
      <c r="T46" s="19">
        <v>59</v>
      </c>
      <c r="U46" s="19">
        <v>45</v>
      </c>
      <c r="V46" s="19">
        <v>45</v>
      </c>
      <c r="W46" s="19">
        <v>70</v>
      </c>
      <c r="X46" s="19">
        <v>50</v>
      </c>
      <c r="Y46" s="19"/>
      <c r="Z46" s="19"/>
      <c r="AA46" s="19"/>
      <c r="AB46" s="19"/>
      <c r="AC46" s="19"/>
      <c r="AD46" s="7">
        <f>SUM(Tabela1623[[#This Row],[I01]:[I12]])</f>
        <v>321</v>
      </c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9"/>
      <c r="AR46" s="8">
        <f>Tabela1623[[#This Row],[SUM E]]/Tabela1623[[#This Row],[SUM I]]</f>
        <v>0.27414330218068533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ML_Train+Test=2019</vt:lpstr>
      <vt:lpstr>Bilateral PL 2019</vt:lpstr>
      <vt:lpstr>Map Data Barometer</vt:lpstr>
      <vt:lpstr>Map Data GUS</vt:lpstr>
      <vt:lpstr>Bilateral PL 2020</vt:lpstr>
      <vt:lpstr>DRTPS_DATA_VALIDATION</vt:lpstr>
      <vt:lpstr>Ratio TIMOGUS</vt:lpstr>
      <vt:lpstr>Changes2019to2020</vt:lpstr>
      <vt:lpstr>Bilateral PL 2021</vt:lpstr>
      <vt:lpstr>DRTPS_DATA_2019_2020_2021-07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Budzyński</dc:creator>
  <cp:lastModifiedBy>Artur Budzyński</cp:lastModifiedBy>
  <dcterms:created xsi:type="dcterms:W3CDTF">2021-06-11T11:56:37Z</dcterms:created>
  <dcterms:modified xsi:type="dcterms:W3CDTF">2021-08-21T11:49:13Z</dcterms:modified>
</cp:coreProperties>
</file>