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SOP\aulaExcel\Lista01\"/>
    </mc:Choice>
  </mc:AlternateContent>
  <xr:revisionPtr revIDLastSave="0" documentId="13_ncr:1_{63E7C83A-5C3B-4DF9-9914-0B604B83FD3D}" xr6:coauthVersionLast="47" xr6:coauthVersionMax="47" xr10:uidLastSave="{00000000-0000-0000-0000-000000000000}"/>
  <bookViews>
    <workbookView xWindow="-120" yWindow="-120" windowWidth="29040" windowHeight="15840" xr2:uid="{5021825F-C0D4-4DB7-942D-DCF6234ED2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12" i="1"/>
  <c r="E12" i="1"/>
  <c r="C35" i="1"/>
  <c r="D6" i="1"/>
  <c r="D31" i="1"/>
  <c r="C38" i="1" s="1"/>
  <c r="C40" i="1" s="1"/>
  <c r="E25" i="1"/>
  <c r="D25" i="1"/>
  <c r="C6" i="1"/>
  <c r="E31" i="1" l="1"/>
</calcChain>
</file>

<file path=xl/sharedStrings.xml><?xml version="1.0" encoding="utf-8"?>
<sst xmlns="http://schemas.openxmlformats.org/spreadsheetml/2006/main" count="79" uniqueCount="50">
  <si>
    <t>ORÇAMENTO</t>
  </si>
  <si>
    <t>Engenheiros</t>
  </si>
  <si>
    <t>Inventor</t>
  </si>
  <si>
    <t>AutoCad</t>
  </si>
  <si>
    <t>Peças</t>
  </si>
  <si>
    <t>Processador</t>
  </si>
  <si>
    <t>Placa de vídeo</t>
  </si>
  <si>
    <t>Placa mãe</t>
  </si>
  <si>
    <t>Memória</t>
  </si>
  <si>
    <t>Armazenamento</t>
  </si>
  <si>
    <t>Gabinete</t>
  </si>
  <si>
    <t>Monitor</t>
  </si>
  <si>
    <t>Mouse</t>
  </si>
  <si>
    <t>Teclado</t>
  </si>
  <si>
    <t>total</t>
  </si>
  <si>
    <t>Softwares</t>
  </si>
  <si>
    <t>Tipo</t>
  </si>
  <si>
    <t>Preço</t>
  </si>
  <si>
    <t>Quantidade</t>
  </si>
  <si>
    <t>*5</t>
  </si>
  <si>
    <t>Notebook</t>
  </si>
  <si>
    <t>Ferramentas</t>
  </si>
  <si>
    <t>Notebook Gamer Legion 5 R7-5800H</t>
  </si>
  <si>
    <t>Preço Total</t>
  </si>
  <si>
    <t>Atendente/Técnicos</t>
  </si>
  <si>
    <t>*3</t>
  </si>
  <si>
    <t>Total</t>
  </si>
  <si>
    <t>Sala Atendimentos/Reuniões</t>
  </si>
  <si>
    <t>Impressora</t>
  </si>
  <si>
    <t>Projetor</t>
  </si>
  <si>
    <t>Epson L670 Ecotank</t>
  </si>
  <si>
    <t>Epson Powerlite E20</t>
  </si>
  <si>
    <t>*2</t>
  </si>
  <si>
    <t>AMD Ryzen 5</t>
  </si>
  <si>
    <t>XFX Radeon RX</t>
  </si>
  <si>
    <t>Gigabyte B450M</t>
  </si>
  <si>
    <t>Toshiba HDD X300</t>
  </si>
  <si>
    <t>Corsair Vengeance LPX</t>
  </si>
  <si>
    <t>AeroCool Bolt</t>
  </si>
  <si>
    <t>Multilaser TL037</t>
  </si>
  <si>
    <t>Redragon Cobra</t>
  </si>
  <si>
    <t>Husky Blizzard</t>
  </si>
  <si>
    <t>Setores</t>
  </si>
  <si>
    <t>Valor Total</t>
  </si>
  <si>
    <t>Salas</t>
  </si>
  <si>
    <t>Orçamento Total</t>
  </si>
  <si>
    <t>Preço Final</t>
  </si>
  <si>
    <t>Nomes:</t>
  </si>
  <si>
    <t>Otavio Lima Bueno</t>
  </si>
  <si>
    <t>Maria Fernanda Mattoso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</si>
</sst>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1"/>
      <color rgb="FF66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9" fillId="3" borderId="0" xfId="0" applyFont="1" applyFill="1" applyAlignment="1">
      <alignment horizontal="left" indent="7"/>
    </xf>
    <xf numFmtId="0" fontId="0" fillId="6" borderId="0" xfId="0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1" fillId="7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44" fontId="0" fillId="6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7" fillId="3" borderId="0" xfId="0" applyFont="1" applyFill="1"/>
    <xf numFmtId="44" fontId="7" fillId="8" borderId="0" xfId="1" applyFont="1" applyFill="1"/>
    <xf numFmtId="44" fontId="7" fillId="2" borderId="0" xfId="0" applyNumberFormat="1" applyFont="1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44" fontId="1" fillId="4" borderId="0" xfId="1" applyFont="1" applyFill="1" applyAlignment="1">
      <alignment horizontal="center" vertical="center"/>
    </xf>
    <xf numFmtId="44" fontId="8" fillId="2" borderId="0" xfId="1" applyFont="1" applyFill="1" applyAlignment="1">
      <alignment horizontal="center"/>
    </xf>
    <xf numFmtId="44" fontId="1" fillId="5" borderId="0" xfId="1" applyFont="1" applyFill="1" applyAlignment="1">
      <alignment horizontal="center" vertical="center"/>
    </xf>
    <xf numFmtId="44" fontId="1" fillId="6" borderId="0" xfId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/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0" fillId="10" borderId="0" xfId="0" applyFill="1"/>
    <xf numFmtId="0" fontId="2" fillId="10" borderId="0" xfId="0" applyFont="1" applyFill="1" applyAlignment="1">
      <alignment horizontal="left" indent="4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2" fillId="12" borderId="0" xfId="0" applyFont="1" applyFill="1" applyAlignment="1">
      <alignment horizontal="left" vertical="center" indent="7"/>
    </xf>
    <xf numFmtId="0" fontId="0" fillId="12" borderId="0" xfId="0" applyFill="1" applyAlignment="1">
      <alignment horizontal="left" indent="7"/>
    </xf>
    <xf numFmtId="0" fontId="1" fillId="12" borderId="0" xfId="0" applyFont="1" applyFill="1" applyAlignment="1">
      <alignment horizontal="left" vertical="center" indent="7"/>
    </xf>
    <xf numFmtId="0" fontId="0" fillId="12" borderId="0" xfId="0" applyFill="1" applyAlignment="1">
      <alignment horizontal="left" vertical="center" indent="7"/>
    </xf>
    <xf numFmtId="0" fontId="10" fillId="0" borderId="0" xfId="0" applyFont="1" applyAlignment="1">
      <alignment horizontal="left" indent="8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00FF"/>
      <color rgb="FF9999FF"/>
      <color rgb="FF66FFFF"/>
      <color rgb="FF6666FF"/>
      <color rgb="FFFF99CC"/>
      <color rgb="FFFFCCFF"/>
      <color rgb="FFFFFF99"/>
      <color rgb="FFCCFFFF"/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E6DA-37CB-4508-A7A1-7921B6B9C972}">
  <dimension ref="B1:O52"/>
  <sheetViews>
    <sheetView tabSelected="1" topLeftCell="A34" zoomScale="145" zoomScaleNormal="145" workbookViewId="0">
      <selection activeCell="D52" sqref="D52"/>
    </sheetView>
  </sheetViews>
  <sheetFormatPr defaultRowHeight="15" x14ac:dyDescent="0.25"/>
  <cols>
    <col min="2" max="2" width="18.7109375" customWidth="1"/>
    <col min="3" max="3" width="19.7109375" customWidth="1"/>
    <col min="4" max="5" width="13.28515625" bestFit="1" customWidth="1"/>
    <col min="8" max="8" width="13.28515625" bestFit="1" customWidth="1"/>
    <col min="12" max="12" width="12.140625" bestFit="1" customWidth="1"/>
  </cols>
  <sheetData>
    <row r="1" spans="2:15" ht="26.25" x14ac:dyDescent="0.4">
      <c r="B1" s="35"/>
      <c r="C1" s="36" t="s">
        <v>0</v>
      </c>
      <c r="D1" s="35"/>
    </row>
    <row r="2" spans="2:15" ht="26.25" x14ac:dyDescent="0.4">
      <c r="B2" s="8"/>
      <c r="C2" s="7" t="s">
        <v>15</v>
      </c>
      <c r="D2" s="6"/>
    </row>
    <row r="3" spans="2:15" x14ac:dyDescent="0.25">
      <c r="B3" s="10" t="s">
        <v>16</v>
      </c>
      <c r="C3" s="10" t="s">
        <v>17</v>
      </c>
      <c r="D3" s="10" t="s">
        <v>18</v>
      </c>
    </row>
    <row r="4" spans="2:15" x14ac:dyDescent="0.25">
      <c r="B4" s="32" t="s">
        <v>2</v>
      </c>
      <c r="C4" s="9">
        <v>8825</v>
      </c>
      <c r="D4" s="6" t="s">
        <v>19</v>
      </c>
    </row>
    <row r="5" spans="2:15" x14ac:dyDescent="0.25">
      <c r="B5" s="32" t="s">
        <v>3</v>
      </c>
      <c r="C5" s="9">
        <v>7423</v>
      </c>
      <c r="D5" s="6" t="s">
        <v>19</v>
      </c>
    </row>
    <row r="6" spans="2:15" x14ac:dyDescent="0.25">
      <c r="B6" s="33" t="s">
        <v>26</v>
      </c>
      <c r="C6" s="34">
        <f>SUM(C4+C5)</f>
        <v>16248</v>
      </c>
      <c r="D6" s="34">
        <f>SUM(C4+C5)*5</f>
        <v>81240</v>
      </c>
    </row>
    <row r="7" spans="2:15" x14ac:dyDescent="0.25">
      <c r="C7" s="2"/>
    </row>
    <row r="8" spans="2:15" ht="26.25" x14ac:dyDescent="0.4">
      <c r="B8" s="38"/>
      <c r="C8" s="39" t="s">
        <v>1</v>
      </c>
      <c r="D8" s="38"/>
      <c r="E8" s="38"/>
    </row>
    <row r="9" spans="2:15" ht="16.5" customHeight="1" x14ac:dyDescent="0.25">
      <c r="B9" s="13" t="s">
        <v>21</v>
      </c>
      <c r="C9" s="13" t="s">
        <v>16</v>
      </c>
      <c r="D9" s="14" t="s">
        <v>17</v>
      </c>
      <c r="E9" s="13" t="s">
        <v>18</v>
      </c>
      <c r="K9" s="1"/>
    </row>
    <row r="10" spans="2:15" ht="30" x14ac:dyDescent="0.25">
      <c r="B10" s="11" t="s">
        <v>20</v>
      </c>
      <c r="C10" s="37" t="s">
        <v>22</v>
      </c>
      <c r="D10" s="12">
        <v>7339</v>
      </c>
      <c r="E10" s="11" t="s">
        <v>32</v>
      </c>
    </row>
    <row r="11" spans="2:15" ht="30" customHeight="1" x14ac:dyDescent="0.25">
      <c r="B11" s="11" t="s">
        <v>12</v>
      </c>
      <c r="C11" s="11" t="s">
        <v>40</v>
      </c>
      <c r="D11" s="15">
        <v>89.99</v>
      </c>
      <c r="E11" s="11" t="s">
        <v>32</v>
      </c>
    </row>
    <row r="12" spans="2:15" x14ac:dyDescent="0.25">
      <c r="B12" s="13" t="s">
        <v>26</v>
      </c>
      <c r="C12" s="5"/>
      <c r="D12" s="31">
        <f>SUM(D10+D11)</f>
        <v>7428.99</v>
      </c>
      <c r="E12" s="31">
        <f>PRODUCT(D12*2)</f>
        <v>14857.98</v>
      </c>
      <c r="O12" s="3"/>
    </row>
    <row r="14" spans="2:15" ht="26.25" x14ac:dyDescent="0.25">
      <c r="B14" s="40"/>
      <c r="C14" s="41" t="s">
        <v>24</v>
      </c>
      <c r="D14" s="42"/>
      <c r="E14" s="40"/>
    </row>
    <row r="15" spans="2:15" ht="18" customHeight="1" x14ac:dyDescent="0.25">
      <c r="B15" s="17" t="s">
        <v>4</v>
      </c>
      <c r="C15" s="17" t="s">
        <v>16</v>
      </c>
      <c r="D15" s="17" t="s">
        <v>17</v>
      </c>
      <c r="E15" s="17" t="s">
        <v>18</v>
      </c>
    </row>
    <row r="16" spans="2:15" ht="18" customHeight="1" x14ac:dyDescent="0.25">
      <c r="B16" s="16" t="s">
        <v>5</v>
      </c>
      <c r="C16" s="16" t="s">
        <v>33</v>
      </c>
      <c r="D16" s="18">
        <v>662</v>
      </c>
      <c r="E16" s="16" t="s">
        <v>25</v>
      </c>
    </row>
    <row r="17" spans="2:5" ht="18" customHeight="1" x14ac:dyDescent="0.25">
      <c r="B17" s="16" t="s">
        <v>6</v>
      </c>
      <c r="C17" s="16" t="s">
        <v>34</v>
      </c>
      <c r="D17" s="18">
        <v>1666.6</v>
      </c>
      <c r="E17" s="16" t="s">
        <v>25</v>
      </c>
    </row>
    <row r="18" spans="2:5" ht="18" customHeight="1" x14ac:dyDescent="0.25">
      <c r="B18" s="16" t="s">
        <v>7</v>
      </c>
      <c r="C18" s="16" t="s">
        <v>35</v>
      </c>
      <c r="D18" s="18">
        <v>635.16</v>
      </c>
      <c r="E18" s="16" t="s">
        <v>25</v>
      </c>
    </row>
    <row r="19" spans="2:5" ht="18" customHeight="1" x14ac:dyDescent="0.25">
      <c r="B19" s="16" t="s">
        <v>8</v>
      </c>
      <c r="C19" s="16" t="s">
        <v>37</v>
      </c>
      <c r="D19" s="18">
        <v>147.9</v>
      </c>
      <c r="E19" s="16" t="s">
        <v>25</v>
      </c>
    </row>
    <row r="20" spans="2:5" ht="18" customHeight="1" x14ac:dyDescent="0.25">
      <c r="B20" s="16" t="s">
        <v>9</v>
      </c>
      <c r="C20" s="16" t="s">
        <v>36</v>
      </c>
      <c r="D20" s="18">
        <v>1058.8</v>
      </c>
      <c r="E20" s="16" t="s">
        <v>25</v>
      </c>
    </row>
    <row r="21" spans="2:5" x14ac:dyDescent="0.25">
      <c r="B21" s="16" t="s">
        <v>10</v>
      </c>
      <c r="C21" s="16" t="s">
        <v>38</v>
      </c>
      <c r="D21" s="18">
        <v>229.9</v>
      </c>
      <c r="E21" s="16" t="s">
        <v>25</v>
      </c>
    </row>
    <row r="22" spans="2:5" ht="18" customHeight="1" x14ac:dyDescent="0.25">
      <c r="B22" s="16" t="s">
        <v>11</v>
      </c>
      <c r="C22" s="16" t="s">
        <v>39</v>
      </c>
      <c r="D22" s="18">
        <v>449.9</v>
      </c>
      <c r="E22" s="16" t="s">
        <v>25</v>
      </c>
    </row>
    <row r="23" spans="2:5" ht="18" customHeight="1" x14ac:dyDescent="0.25">
      <c r="B23" s="16" t="s">
        <v>12</v>
      </c>
      <c r="C23" s="16" t="s">
        <v>40</v>
      </c>
      <c r="D23" s="18">
        <v>89.99</v>
      </c>
      <c r="E23" s="16" t="s">
        <v>25</v>
      </c>
    </row>
    <row r="24" spans="2:5" ht="18" customHeight="1" x14ac:dyDescent="0.25">
      <c r="B24" s="16" t="s">
        <v>13</v>
      </c>
      <c r="C24" s="16" t="s">
        <v>41</v>
      </c>
      <c r="D24" s="18">
        <v>229.9</v>
      </c>
      <c r="E24" s="16" t="s">
        <v>25</v>
      </c>
    </row>
    <row r="25" spans="2:5" x14ac:dyDescent="0.25">
      <c r="B25" s="17" t="s">
        <v>14</v>
      </c>
      <c r="C25" s="17"/>
      <c r="D25" s="30">
        <f>SUM(D16+D17+D18+D19+D20+D21+D22+D23+D24)</f>
        <v>5170.1499999999987</v>
      </c>
      <c r="E25" s="30">
        <f>SUM(D16+D17+D18+D19+D20+D21+D22+D23+D24)*3</f>
        <v>15510.449999999997</v>
      </c>
    </row>
    <row r="27" spans="2:5" ht="26.25" x14ac:dyDescent="0.25">
      <c r="B27" s="43" t="s">
        <v>27</v>
      </c>
      <c r="C27" s="44"/>
      <c r="D27" s="45"/>
      <c r="E27" s="46"/>
    </row>
    <row r="28" spans="2:5" x14ac:dyDescent="0.25">
      <c r="B28" s="25" t="s">
        <v>21</v>
      </c>
      <c r="C28" s="25" t="s">
        <v>16</v>
      </c>
      <c r="D28" s="25" t="s">
        <v>17</v>
      </c>
      <c r="E28" s="25" t="s">
        <v>18</v>
      </c>
    </row>
    <row r="29" spans="2:5" x14ac:dyDescent="0.25">
      <c r="B29" s="24" t="s">
        <v>28</v>
      </c>
      <c r="C29" s="24" t="s">
        <v>30</v>
      </c>
      <c r="D29" s="26">
        <v>2306.4</v>
      </c>
      <c r="E29" s="24" t="s">
        <v>32</v>
      </c>
    </row>
    <row r="30" spans="2:5" x14ac:dyDescent="0.25">
      <c r="B30" s="24" t="s">
        <v>29</v>
      </c>
      <c r="C30" s="24" t="s">
        <v>31</v>
      </c>
      <c r="D30" s="26">
        <v>3850</v>
      </c>
      <c r="E30" s="24" t="s">
        <v>32</v>
      </c>
    </row>
    <row r="31" spans="2:5" x14ac:dyDescent="0.25">
      <c r="B31" s="25" t="s">
        <v>26</v>
      </c>
      <c r="C31" s="25"/>
      <c r="D31" s="27">
        <f>SUM(D29+D30)</f>
        <v>6156.4</v>
      </c>
      <c r="E31" s="28">
        <f>PRODUCT(D31*2)</f>
        <v>12312.8</v>
      </c>
    </row>
    <row r="33" spans="2:4" ht="26.25" x14ac:dyDescent="0.4">
      <c r="B33" s="4" t="s">
        <v>23</v>
      </c>
      <c r="C33" s="19"/>
    </row>
    <row r="34" spans="2:4" x14ac:dyDescent="0.25">
      <c r="B34" s="23" t="s">
        <v>42</v>
      </c>
      <c r="C34" s="23" t="s">
        <v>43</v>
      </c>
    </row>
    <row r="35" spans="2:4" x14ac:dyDescent="0.25">
      <c r="B35" s="22" t="s">
        <v>15</v>
      </c>
      <c r="C35" s="29">
        <f>SUM(C4+C5)*5</f>
        <v>81240</v>
      </c>
    </row>
    <row r="36" spans="2:4" x14ac:dyDescent="0.25">
      <c r="B36" s="22" t="s">
        <v>1</v>
      </c>
      <c r="C36" s="29">
        <f>SUM(E12+0)</f>
        <v>14857.98</v>
      </c>
    </row>
    <row r="37" spans="2:4" x14ac:dyDescent="0.25">
      <c r="B37" s="22" t="s">
        <v>24</v>
      </c>
      <c r="C37" s="29">
        <v>15510.45</v>
      </c>
    </row>
    <row r="38" spans="2:4" x14ac:dyDescent="0.25">
      <c r="B38" s="22" t="s">
        <v>44</v>
      </c>
      <c r="C38" s="29">
        <f>PRODUCT(D31*2)</f>
        <v>12312.8</v>
      </c>
      <c r="D38" s="3"/>
    </row>
    <row r="39" spans="2:4" x14ac:dyDescent="0.25">
      <c r="B39" s="23" t="s">
        <v>45</v>
      </c>
      <c r="C39" s="20">
        <v>150000</v>
      </c>
    </row>
    <row r="40" spans="2:4" x14ac:dyDescent="0.25">
      <c r="B40" s="23" t="s">
        <v>46</v>
      </c>
      <c r="C40" s="21">
        <f>SUM(C35+C36+C37+C38)</f>
        <v>123921.23</v>
      </c>
    </row>
    <row r="44" spans="2:4" x14ac:dyDescent="0.25">
      <c r="B44" s="47" t="s">
        <v>47</v>
      </c>
      <c r="C44" s="47"/>
    </row>
    <row r="45" spans="2:4" x14ac:dyDescent="0.25">
      <c r="B45" s="47" t="s">
        <v>48</v>
      </c>
      <c r="C45" s="47"/>
    </row>
    <row r="46" spans="2:4" x14ac:dyDescent="0.25">
      <c r="B46" s="47" t="s">
        <v>49</v>
      </c>
      <c r="C46" s="47"/>
    </row>
    <row r="52" spans="4:4" x14ac:dyDescent="0.25">
      <c r="D52" s="3"/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2023-09-29T14:36:33Z</cp:lastPrinted>
  <dcterms:created xsi:type="dcterms:W3CDTF">2023-09-27T11:28:15Z</dcterms:created>
  <dcterms:modified xsi:type="dcterms:W3CDTF">2023-09-29T14:36:52Z</dcterms:modified>
</cp:coreProperties>
</file>