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nd/Projects/Kinetics/RE_Basics_Examples/reb_19_5_5/"/>
    </mc:Choice>
  </mc:AlternateContent>
  <xr:revisionPtr revIDLastSave="0" documentId="13_ncr:9_{E55E1E40-6A3B-0640-A39F-E278F08A6C63}" xr6:coauthVersionLast="47" xr6:coauthVersionMax="47" xr10:uidLastSave="{00000000-0000-0000-0000-000000000000}"/>
  <bookViews>
    <workbookView xWindow="36440" yWindow="-420" windowWidth="28040" windowHeight="17440" xr2:uid="{4ACCFDB6-16D1-1C49-8A45-FA392034F976}"/>
  </bookViews>
  <sheets>
    <sheet name="reb_19_5_2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0" i="1" l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/>
  <c r="F190" i="1"/>
  <c r="F189" i="1"/>
  <c r="I188" i="1"/>
  <c r="H188" i="1"/>
  <c r="G188" i="1"/>
  <c r="F188" i="1"/>
  <c r="F187" i="1"/>
  <c r="H186" i="1"/>
  <c r="G186" i="1"/>
  <c r="F186" i="1"/>
  <c r="K185" i="1"/>
  <c r="H185" i="1"/>
  <c r="G185" i="1"/>
  <c r="I185" i="1" s="1"/>
  <c r="F185" i="1"/>
  <c r="H184" i="1"/>
  <c r="G184" i="1"/>
  <c r="F184" i="1"/>
  <c r="F183" i="1"/>
  <c r="H183" i="1" s="1"/>
  <c r="H182" i="1"/>
  <c r="F182" i="1"/>
  <c r="F181" i="1"/>
  <c r="H181" i="1" s="1"/>
  <c r="H180" i="1"/>
  <c r="G180" i="1"/>
  <c r="F180" i="1"/>
  <c r="F179" i="1"/>
  <c r="F178" i="1"/>
  <c r="K177" i="1"/>
  <c r="H177" i="1"/>
  <c r="G177" i="1"/>
  <c r="I177" i="1" s="1"/>
  <c r="F177" i="1"/>
  <c r="H176" i="1"/>
  <c r="G176" i="1"/>
  <c r="F176" i="1"/>
  <c r="F175" i="1"/>
  <c r="H174" i="1"/>
  <c r="F174" i="1"/>
  <c r="K173" i="1"/>
  <c r="G173" i="1"/>
  <c r="I173" i="1" s="1"/>
  <c r="F173" i="1"/>
  <c r="H173" i="1" s="1"/>
  <c r="H172" i="1"/>
  <c r="G172" i="1"/>
  <c r="F172" i="1"/>
  <c r="F171" i="1"/>
  <c r="F170" i="1"/>
  <c r="K169" i="1"/>
  <c r="H169" i="1"/>
  <c r="G169" i="1"/>
  <c r="I169" i="1" s="1"/>
  <c r="F169" i="1"/>
  <c r="H168" i="1"/>
  <c r="G168" i="1"/>
  <c r="F168" i="1"/>
  <c r="F167" i="1"/>
  <c r="H166" i="1"/>
  <c r="F166" i="1"/>
  <c r="F165" i="1"/>
  <c r="I164" i="1"/>
  <c r="H164" i="1"/>
  <c r="G164" i="1"/>
  <c r="F164" i="1"/>
  <c r="F163" i="1"/>
  <c r="F162" i="1"/>
  <c r="H161" i="1"/>
  <c r="G161" i="1"/>
  <c r="F161" i="1"/>
  <c r="H160" i="1"/>
  <c r="G160" i="1"/>
  <c r="F160" i="1"/>
  <c r="F159" i="1"/>
  <c r="H158" i="1"/>
  <c r="F158" i="1"/>
  <c r="F157" i="1"/>
  <c r="I156" i="1"/>
  <c r="H156" i="1"/>
  <c r="G156" i="1"/>
  <c r="F156" i="1"/>
  <c r="F155" i="1"/>
  <c r="H154" i="1"/>
  <c r="G154" i="1"/>
  <c r="F154" i="1"/>
  <c r="H153" i="1"/>
  <c r="G153" i="1"/>
  <c r="F153" i="1"/>
  <c r="H152" i="1"/>
  <c r="G152" i="1"/>
  <c r="F152" i="1"/>
  <c r="K151" i="1"/>
  <c r="H151" i="1"/>
  <c r="F151" i="1"/>
  <c r="G151" i="1" s="1"/>
  <c r="I151" i="1" s="1"/>
  <c r="H150" i="1"/>
  <c r="F150" i="1"/>
  <c r="F149" i="1"/>
  <c r="H149" i="1" s="1"/>
  <c r="H148" i="1"/>
  <c r="G148" i="1"/>
  <c r="F148" i="1"/>
  <c r="G147" i="1"/>
  <c r="F147" i="1"/>
  <c r="H146" i="1"/>
  <c r="G146" i="1"/>
  <c r="F146" i="1"/>
  <c r="H145" i="1"/>
  <c r="G145" i="1"/>
  <c r="F145" i="1"/>
  <c r="H144" i="1"/>
  <c r="G144" i="1"/>
  <c r="F144" i="1"/>
  <c r="F143" i="1"/>
  <c r="H143" i="1" s="1"/>
  <c r="H142" i="1"/>
  <c r="F142" i="1"/>
  <c r="F141" i="1"/>
  <c r="I140" i="1"/>
  <c r="H140" i="1"/>
  <c r="G140" i="1"/>
  <c r="F140" i="1"/>
  <c r="F139" i="1"/>
  <c r="H138" i="1"/>
  <c r="G138" i="1"/>
  <c r="F138" i="1"/>
  <c r="H137" i="1"/>
  <c r="G137" i="1"/>
  <c r="F137" i="1"/>
  <c r="H136" i="1"/>
  <c r="G136" i="1"/>
  <c r="F136" i="1"/>
  <c r="H135" i="1"/>
  <c r="K135" i="1" s="1"/>
  <c r="F135" i="1"/>
  <c r="G135" i="1" s="1"/>
  <c r="I135" i="1" s="1"/>
  <c r="H134" i="1"/>
  <c r="F134" i="1"/>
  <c r="F133" i="1"/>
  <c r="H133" i="1" s="1"/>
  <c r="I132" i="1"/>
  <c r="H132" i="1"/>
  <c r="G132" i="1"/>
  <c r="F132" i="1"/>
  <c r="F131" i="1"/>
  <c r="H130" i="1"/>
  <c r="G130" i="1"/>
  <c r="F130" i="1"/>
  <c r="H129" i="1"/>
  <c r="F129" i="1"/>
  <c r="G129" i="1" s="1"/>
  <c r="F128" i="1"/>
  <c r="F127" i="1"/>
  <c r="H127" i="1" s="1"/>
  <c r="F126" i="1"/>
  <c r="F125" i="1"/>
  <c r="H125" i="1" s="1"/>
  <c r="H124" i="1"/>
  <c r="F124" i="1"/>
  <c r="F123" i="1"/>
  <c r="F122" i="1"/>
  <c r="H121" i="1"/>
  <c r="F121" i="1"/>
  <c r="F120" i="1"/>
  <c r="G119" i="1"/>
  <c r="F119" i="1"/>
  <c r="H118" i="1"/>
  <c r="G118" i="1"/>
  <c r="F118" i="1"/>
  <c r="H117" i="1"/>
  <c r="F117" i="1"/>
  <c r="F116" i="1"/>
  <c r="F115" i="1"/>
  <c r="H115" i="1" s="1"/>
  <c r="H114" i="1"/>
  <c r="F114" i="1"/>
  <c r="F113" i="1"/>
  <c r="F112" i="1"/>
  <c r="H111" i="1"/>
  <c r="G111" i="1"/>
  <c r="F111" i="1"/>
  <c r="H110" i="1"/>
  <c r="G110" i="1"/>
  <c r="F110" i="1"/>
  <c r="F109" i="1"/>
  <c r="G109" i="1" s="1"/>
  <c r="H108" i="1"/>
  <c r="G108" i="1"/>
  <c r="F108" i="1"/>
  <c r="H107" i="1"/>
  <c r="G107" i="1"/>
  <c r="F107" i="1"/>
  <c r="F106" i="1"/>
  <c r="I105" i="1"/>
  <c r="F105" i="1"/>
  <c r="G105" i="1" s="1"/>
  <c r="F104" i="1"/>
  <c r="F103" i="1"/>
  <c r="H102" i="1"/>
  <c r="F102" i="1"/>
  <c r="I101" i="1"/>
  <c r="H101" i="1"/>
  <c r="G101" i="1"/>
  <c r="F101" i="1"/>
  <c r="F100" i="1"/>
  <c r="F99" i="1"/>
  <c r="I98" i="1"/>
  <c r="H98" i="1"/>
  <c r="G98" i="1"/>
  <c r="F98" i="1"/>
  <c r="H97" i="1"/>
  <c r="F97" i="1"/>
  <c r="F96" i="1"/>
  <c r="F95" i="1"/>
  <c r="H95" i="1" s="1"/>
  <c r="F94" i="1"/>
  <c r="F93" i="1"/>
  <c r="H92" i="1"/>
  <c r="F92" i="1"/>
  <c r="H91" i="1"/>
  <c r="G91" i="1"/>
  <c r="F91" i="1"/>
  <c r="F90" i="1"/>
  <c r="F89" i="1"/>
  <c r="H89" i="1" s="1"/>
  <c r="F88" i="1"/>
  <c r="F87" i="1"/>
  <c r="F86" i="1"/>
  <c r="I85" i="1"/>
  <c r="H85" i="1"/>
  <c r="F85" i="1"/>
  <c r="G85" i="1" s="1"/>
  <c r="H84" i="1"/>
  <c r="G84" i="1"/>
  <c r="F84" i="1"/>
  <c r="F83" i="1"/>
  <c r="H82" i="1"/>
  <c r="G82" i="1"/>
  <c r="F82" i="1"/>
  <c r="I81" i="1"/>
  <c r="H81" i="1"/>
  <c r="K81" i="1" s="1"/>
  <c r="F81" i="1"/>
  <c r="G81" i="1" s="1"/>
  <c r="F80" i="1"/>
  <c r="F79" i="1"/>
  <c r="H78" i="1"/>
  <c r="G78" i="1"/>
  <c r="F78" i="1"/>
  <c r="G77" i="1"/>
  <c r="F77" i="1"/>
  <c r="F76" i="1"/>
  <c r="H75" i="1"/>
  <c r="K75" i="1" s="1"/>
  <c r="G75" i="1"/>
  <c r="I75" i="1" s="1"/>
  <c r="F75" i="1"/>
  <c r="F74" i="1"/>
  <c r="F73" i="1"/>
  <c r="I72" i="1"/>
  <c r="H72" i="1"/>
  <c r="G72" i="1"/>
  <c r="F72" i="1"/>
  <c r="H71" i="1"/>
  <c r="G71" i="1"/>
  <c r="F71" i="1"/>
  <c r="F70" i="1"/>
  <c r="K69" i="1"/>
  <c r="I69" i="1"/>
  <c r="F69" i="1"/>
  <c r="G69" i="1" s="1"/>
  <c r="F68" i="1"/>
  <c r="F67" i="1"/>
  <c r="H66" i="1"/>
  <c r="F66" i="1"/>
  <c r="H65" i="1"/>
  <c r="G65" i="1"/>
  <c r="F65" i="1"/>
  <c r="F64" i="1"/>
  <c r="F63" i="1"/>
  <c r="F62" i="1"/>
  <c r="F61" i="1"/>
  <c r="H61" i="1" s="1"/>
  <c r="K60" i="1"/>
  <c r="I60" i="1"/>
  <c r="H60" i="1"/>
  <c r="G60" i="1"/>
  <c r="F60" i="1"/>
  <c r="H59" i="1"/>
  <c r="F59" i="1"/>
  <c r="G59" i="1" s="1"/>
  <c r="I59" i="1" s="1"/>
  <c r="K59" i="1" s="1"/>
  <c r="H58" i="1"/>
  <c r="G58" i="1"/>
  <c r="F58" i="1"/>
  <c r="H57" i="1"/>
  <c r="G57" i="1"/>
  <c r="F57" i="1"/>
  <c r="F56" i="1"/>
  <c r="F55" i="1"/>
  <c r="F54" i="1"/>
  <c r="H53" i="1"/>
  <c r="F53" i="1"/>
  <c r="G53" i="1" s="1"/>
  <c r="I53" i="1" s="1"/>
  <c r="K52" i="1"/>
  <c r="I52" i="1"/>
  <c r="H52" i="1"/>
  <c r="G52" i="1"/>
  <c r="F52" i="1"/>
  <c r="G51" i="1"/>
  <c r="F51" i="1"/>
  <c r="F50" i="1"/>
  <c r="F49" i="1"/>
  <c r="F48" i="1"/>
  <c r="K47" i="1"/>
  <c r="I47" i="1"/>
  <c r="H47" i="1"/>
  <c r="G47" i="1"/>
  <c r="F47" i="1"/>
  <c r="H46" i="1"/>
  <c r="F46" i="1"/>
  <c r="H45" i="1"/>
  <c r="F45" i="1"/>
  <c r="G45" i="1" s="1"/>
  <c r="H44" i="1"/>
  <c r="F44" i="1"/>
  <c r="H43" i="1"/>
  <c r="G43" i="1"/>
  <c r="F43" i="1"/>
  <c r="F42" i="1"/>
  <c r="F41" i="1"/>
  <c r="F40" i="1"/>
  <c r="H39" i="1"/>
  <c r="F39" i="1"/>
  <c r="G39" i="1" s="1"/>
  <c r="H38" i="1"/>
  <c r="F38" i="1"/>
  <c r="H37" i="1"/>
  <c r="G37" i="1"/>
  <c r="F37" i="1"/>
  <c r="H36" i="1"/>
  <c r="G36" i="1"/>
  <c r="F36" i="1"/>
  <c r="F35" i="1"/>
  <c r="F34" i="1"/>
  <c r="F33" i="1"/>
  <c r="H33" i="1" s="1"/>
  <c r="F32" i="1"/>
  <c r="I31" i="1"/>
  <c r="K31" i="1" s="1"/>
  <c r="H31" i="1"/>
  <c r="G31" i="1"/>
  <c r="F31" i="1"/>
  <c r="F30" i="1"/>
  <c r="F29" i="1"/>
  <c r="F28" i="1"/>
  <c r="F27" i="1"/>
  <c r="H27" i="1" s="1"/>
  <c r="H26" i="1"/>
  <c r="F26" i="1"/>
  <c r="I25" i="1"/>
  <c r="H25" i="1"/>
  <c r="K25" i="1" s="1"/>
  <c r="F25" i="1"/>
  <c r="G25" i="1" s="1"/>
  <c r="K24" i="1"/>
  <c r="H24" i="1"/>
  <c r="G24" i="1"/>
  <c r="I24" i="1" s="1"/>
  <c r="F24" i="1"/>
  <c r="H23" i="1"/>
  <c r="G23" i="1"/>
  <c r="F23" i="1"/>
  <c r="F22" i="1"/>
  <c r="F21" i="1"/>
  <c r="F20" i="1"/>
  <c r="F19" i="1"/>
  <c r="F18" i="1"/>
  <c r="F17" i="1"/>
  <c r="H17" i="1" s="1"/>
  <c r="I16" i="1"/>
  <c r="H16" i="1"/>
  <c r="F16" i="1"/>
  <c r="G16" i="1" s="1"/>
  <c r="H15" i="1"/>
  <c r="F15" i="1"/>
  <c r="G15" i="1" s="1"/>
  <c r="H14" i="1"/>
  <c r="G14" i="1"/>
  <c r="F14" i="1"/>
  <c r="K13" i="1"/>
  <c r="I13" i="1"/>
  <c r="H13" i="1"/>
  <c r="G13" i="1"/>
  <c r="F13" i="1"/>
  <c r="H12" i="1"/>
  <c r="F12" i="1"/>
  <c r="H11" i="1"/>
  <c r="G11" i="1"/>
  <c r="F11" i="1"/>
  <c r="F10" i="1"/>
  <c r="H9" i="1"/>
  <c r="F9" i="1"/>
  <c r="F8" i="1"/>
  <c r="H7" i="1"/>
  <c r="F7" i="1"/>
  <c r="G7" i="1" s="1"/>
  <c r="F6" i="1"/>
  <c r="H6" i="1" s="1"/>
  <c r="F5" i="1"/>
  <c r="H5" i="1" s="1"/>
  <c r="I4" i="1"/>
  <c r="H4" i="1"/>
  <c r="F4" i="1"/>
  <c r="G4" i="1" s="1"/>
  <c r="F3" i="1"/>
  <c r="G3" i="1" s="1"/>
  <c r="I2" i="1"/>
  <c r="H2" i="1"/>
  <c r="G2" i="1"/>
  <c r="F2" i="1"/>
  <c r="I119" i="1" l="1"/>
  <c r="K119" i="1"/>
  <c r="I65" i="1"/>
  <c r="K65" i="1" s="1"/>
  <c r="H35" i="1"/>
  <c r="G35" i="1"/>
  <c r="I71" i="1"/>
  <c r="K71" i="1"/>
  <c r="G104" i="1"/>
  <c r="H104" i="1"/>
  <c r="I129" i="1"/>
  <c r="K129" i="1" s="1"/>
  <c r="H41" i="1"/>
  <c r="G41" i="1"/>
  <c r="K51" i="1"/>
  <c r="I51" i="1"/>
  <c r="I147" i="1"/>
  <c r="K147" i="1"/>
  <c r="I11" i="1"/>
  <c r="K11" i="1" s="1"/>
  <c r="H18" i="1"/>
  <c r="G18" i="1"/>
  <c r="I77" i="1"/>
  <c r="K77" i="1" s="1"/>
  <c r="H30" i="1"/>
  <c r="G30" i="1"/>
  <c r="I110" i="1"/>
  <c r="K110" i="1" s="1"/>
  <c r="H163" i="1"/>
  <c r="G163" i="1"/>
  <c r="H20" i="1"/>
  <c r="I43" i="1"/>
  <c r="K43" i="1" s="1"/>
  <c r="H67" i="1"/>
  <c r="G67" i="1"/>
  <c r="I15" i="1"/>
  <c r="K15" i="1" s="1"/>
  <c r="G20" i="1"/>
  <c r="I37" i="1"/>
  <c r="K37" i="1"/>
  <c r="I7" i="1"/>
  <c r="K7" i="1"/>
  <c r="G73" i="1"/>
  <c r="H73" i="1"/>
  <c r="K84" i="1"/>
  <c r="I84" i="1"/>
  <c r="H22" i="1"/>
  <c r="G22" i="1"/>
  <c r="I58" i="1"/>
  <c r="K58" i="1" s="1"/>
  <c r="H63" i="1"/>
  <c r="G63" i="1"/>
  <c r="I91" i="1"/>
  <c r="K91" i="1" s="1"/>
  <c r="H126" i="1"/>
  <c r="G126" i="1"/>
  <c r="H141" i="1"/>
  <c r="G141" i="1"/>
  <c r="I39" i="1"/>
  <c r="K39" i="1" s="1"/>
  <c r="H55" i="1"/>
  <c r="K108" i="1"/>
  <c r="H122" i="1"/>
  <c r="H131" i="1"/>
  <c r="H139" i="1"/>
  <c r="G139" i="1"/>
  <c r="H165" i="1"/>
  <c r="G165" i="1"/>
  <c r="G55" i="1"/>
  <c r="H74" i="1"/>
  <c r="I78" i="1"/>
  <c r="K78" i="1" s="1"/>
  <c r="I82" i="1"/>
  <c r="K82" i="1" s="1"/>
  <c r="G87" i="1"/>
  <c r="G100" i="1"/>
  <c r="H100" i="1"/>
  <c r="G113" i="1"/>
  <c r="G122" i="1"/>
  <c r="G131" i="1"/>
  <c r="I161" i="1"/>
  <c r="K161" i="1"/>
  <c r="H178" i="1"/>
  <c r="H8" i="1"/>
  <c r="G8" i="1"/>
  <c r="G34" i="1"/>
  <c r="I45" i="1"/>
  <c r="K45" i="1" s="1"/>
  <c r="G74" i="1"/>
  <c r="H87" i="1"/>
  <c r="H96" i="1"/>
  <c r="G96" i="1"/>
  <c r="I108" i="1"/>
  <c r="H113" i="1"/>
  <c r="H170" i="1"/>
  <c r="G170" i="1"/>
  <c r="G178" i="1"/>
  <c r="G5" i="1"/>
  <c r="I14" i="1"/>
  <c r="K14" i="1" s="1"/>
  <c r="H21" i="1"/>
  <c r="G27" i="1"/>
  <c r="H34" i="1"/>
  <c r="H42" i="1"/>
  <c r="G42" i="1"/>
  <c r="H48" i="1"/>
  <c r="G48" i="1"/>
  <c r="H56" i="1"/>
  <c r="G62" i="1"/>
  <c r="H62" i="1"/>
  <c r="H70" i="1"/>
  <c r="G70" i="1"/>
  <c r="H79" i="1"/>
  <c r="G79" i="1"/>
  <c r="G83" i="1"/>
  <c r="H83" i="1"/>
  <c r="G88" i="1"/>
  <c r="G123" i="1"/>
  <c r="K132" i="1"/>
  <c r="I148" i="1"/>
  <c r="K148" i="1" s="1"/>
  <c r="H157" i="1"/>
  <c r="G157" i="1"/>
  <c r="H167" i="1"/>
  <c r="H171" i="1"/>
  <c r="G175" i="1"/>
  <c r="H187" i="1"/>
  <c r="G9" i="1"/>
  <c r="G12" i="1"/>
  <c r="G21" i="1"/>
  <c r="G56" i="1"/>
  <c r="H88" i="1"/>
  <c r="G97" i="1"/>
  <c r="G114" i="1"/>
  <c r="H119" i="1"/>
  <c r="H123" i="1"/>
  <c r="G128" i="1"/>
  <c r="H128" i="1"/>
  <c r="I145" i="1"/>
  <c r="K145" i="1"/>
  <c r="I153" i="1"/>
  <c r="K153" i="1"/>
  <c r="G167" i="1"/>
  <c r="G171" i="1"/>
  <c r="H175" i="1"/>
  <c r="G187" i="1"/>
  <c r="K3" i="1"/>
  <c r="G28" i="1"/>
  <c r="H28" i="1"/>
  <c r="G49" i="1"/>
  <c r="H49" i="1"/>
  <c r="G93" i="1"/>
  <c r="I137" i="1"/>
  <c r="K137" i="1" s="1"/>
  <c r="H3" i="1"/>
  <c r="G32" i="1"/>
  <c r="H64" i="1"/>
  <c r="H93" i="1"/>
  <c r="H120" i="1"/>
  <c r="I168" i="1"/>
  <c r="K168" i="1" s="1"/>
  <c r="I180" i="1"/>
  <c r="K180" i="1" s="1"/>
  <c r="I3" i="1"/>
  <c r="H10" i="1"/>
  <c r="G29" i="1"/>
  <c r="H32" i="1"/>
  <c r="I36" i="1"/>
  <c r="K36" i="1" s="1"/>
  <c r="G50" i="1"/>
  <c r="I57" i="1"/>
  <c r="K57" i="1" s="1"/>
  <c r="G64" i="1"/>
  <c r="H90" i="1"/>
  <c r="I107" i="1"/>
  <c r="K107" i="1"/>
  <c r="I111" i="1"/>
  <c r="K111" i="1"/>
  <c r="G120" i="1"/>
  <c r="I154" i="1"/>
  <c r="K154" i="1" s="1"/>
  <c r="G10" i="1"/>
  <c r="H19" i="1"/>
  <c r="G19" i="1"/>
  <c r="H29" i="1"/>
  <c r="H50" i="1"/>
  <c r="K53" i="1"/>
  <c r="G68" i="1"/>
  <c r="G90" i="1"/>
  <c r="H94" i="1"/>
  <c r="H103" i="1"/>
  <c r="G116" i="1"/>
  <c r="H116" i="1"/>
  <c r="G125" i="1"/>
  <c r="H189" i="1"/>
  <c r="G189" i="1"/>
  <c r="K4" i="1"/>
  <c r="K16" i="1"/>
  <c r="I23" i="1"/>
  <c r="K23" i="1" s="1"/>
  <c r="G44" i="1"/>
  <c r="H51" i="1"/>
  <c r="H68" i="1"/>
  <c r="H77" i="1"/>
  <c r="G94" i="1"/>
  <c r="H99" i="1"/>
  <c r="G99" i="1"/>
  <c r="G103" i="1"/>
  <c r="G117" i="1"/>
  <c r="I138" i="1"/>
  <c r="K138" i="1" s="1"/>
  <c r="H147" i="1"/>
  <c r="H155" i="1"/>
  <c r="G155" i="1"/>
  <c r="I160" i="1"/>
  <c r="K160" i="1" s="1"/>
  <c r="G76" i="1"/>
  <c r="I144" i="1"/>
  <c r="K144" i="1" s="1"/>
  <c r="K184" i="1"/>
  <c r="I184" i="1"/>
  <c r="G46" i="1"/>
  <c r="H76" i="1"/>
  <c r="K85" i="1"/>
  <c r="G102" i="1"/>
  <c r="H105" i="1"/>
  <c r="K105" i="1" s="1"/>
  <c r="K164" i="1"/>
  <c r="G181" i="1"/>
  <c r="K188" i="1"/>
  <c r="H109" i="1"/>
  <c r="K109" i="1" s="1"/>
  <c r="G133" i="1"/>
  <c r="K152" i="1"/>
  <c r="I152" i="1"/>
  <c r="G159" i="1"/>
  <c r="G80" i="1"/>
  <c r="G6" i="1"/>
  <c r="G17" i="1"/>
  <c r="G33" i="1"/>
  <c r="H40" i="1"/>
  <c r="G54" i="1"/>
  <c r="G61" i="1"/>
  <c r="H80" i="1"/>
  <c r="G86" i="1"/>
  <c r="G89" i="1"/>
  <c r="G106" i="1"/>
  <c r="G112" i="1"/>
  <c r="G115" i="1"/>
  <c r="G127" i="1"/>
  <c r="I136" i="1"/>
  <c r="K136" i="1" s="1"/>
  <c r="G149" i="1"/>
  <c r="H179" i="1"/>
  <c r="G26" i="1"/>
  <c r="G40" i="1"/>
  <c r="H54" i="1"/>
  <c r="G66" i="1"/>
  <c r="H69" i="1"/>
  <c r="H86" i="1"/>
  <c r="G92" i="1"/>
  <c r="G95" i="1"/>
  <c r="H106" i="1"/>
  <c r="I109" i="1"/>
  <c r="H112" i="1"/>
  <c r="G121" i="1"/>
  <c r="G143" i="1"/>
  <c r="H159" i="1"/>
  <c r="G162" i="1"/>
  <c r="I172" i="1"/>
  <c r="K172" i="1" s="1"/>
  <c r="G179" i="1"/>
  <c r="G183" i="1"/>
  <c r="G38" i="1"/>
  <c r="K72" i="1"/>
  <c r="K98" i="1"/>
  <c r="K101" i="1"/>
  <c r="I118" i="1"/>
  <c r="K118" i="1" s="1"/>
  <c r="I130" i="1"/>
  <c r="K130" i="1" s="1"/>
  <c r="K140" i="1"/>
  <c r="K146" i="1"/>
  <c r="I146" i="1"/>
  <c r="K156" i="1"/>
  <c r="H162" i="1"/>
  <c r="I176" i="1"/>
  <c r="K176" i="1" s="1"/>
  <c r="I186" i="1"/>
  <c r="K186" i="1" s="1"/>
  <c r="G124" i="1"/>
  <c r="G134" i="1"/>
  <c r="G142" i="1"/>
  <c r="G150" i="1"/>
  <c r="G158" i="1"/>
  <c r="G166" i="1"/>
  <c r="G174" i="1"/>
  <c r="G182" i="1"/>
  <c r="G190" i="1"/>
  <c r="H190" i="1"/>
  <c r="I158" i="1" l="1"/>
  <c r="K158" i="1" s="1"/>
  <c r="I183" i="1"/>
  <c r="K183" i="1"/>
  <c r="I149" i="1"/>
  <c r="K149" i="1" s="1"/>
  <c r="I54" i="1"/>
  <c r="K54" i="1"/>
  <c r="I19" i="1"/>
  <c r="K19" i="1"/>
  <c r="I175" i="1"/>
  <c r="K175" i="1"/>
  <c r="I74" i="1"/>
  <c r="K74" i="1" s="1"/>
  <c r="I122" i="1"/>
  <c r="K122" i="1" s="1"/>
  <c r="I55" i="1"/>
  <c r="K55" i="1" s="1"/>
  <c r="I95" i="1"/>
  <c r="K95" i="1"/>
  <c r="I114" i="1"/>
  <c r="K114" i="1" s="1"/>
  <c r="I92" i="1"/>
  <c r="K92" i="1" s="1"/>
  <c r="I167" i="1"/>
  <c r="K167" i="1"/>
  <c r="I48" i="1"/>
  <c r="K48" i="1"/>
  <c r="I34" i="1"/>
  <c r="K34" i="1" s="1"/>
  <c r="I127" i="1"/>
  <c r="K127" i="1"/>
  <c r="I76" i="1"/>
  <c r="K76" i="1" s="1"/>
  <c r="I170" i="1"/>
  <c r="K170" i="1" s="1"/>
  <c r="I100" i="1"/>
  <c r="K100" i="1" s="1"/>
  <c r="I165" i="1"/>
  <c r="K165" i="1"/>
  <c r="K63" i="1"/>
  <c r="I63" i="1"/>
  <c r="I124" i="1"/>
  <c r="K124" i="1" s="1"/>
  <c r="I17" i="1"/>
  <c r="K17" i="1"/>
  <c r="I79" i="1"/>
  <c r="K79" i="1" s="1"/>
  <c r="I18" i="1"/>
  <c r="K18" i="1" s="1"/>
  <c r="I103" i="1"/>
  <c r="K103" i="1" s="1"/>
  <c r="I157" i="1"/>
  <c r="K157" i="1" s="1"/>
  <c r="I42" i="1"/>
  <c r="K42" i="1"/>
  <c r="I143" i="1"/>
  <c r="K143" i="1"/>
  <c r="I99" i="1"/>
  <c r="K99" i="1"/>
  <c r="I90" i="1"/>
  <c r="K90" i="1" s="1"/>
  <c r="I49" i="1"/>
  <c r="K49" i="1" s="1"/>
  <c r="K120" i="1"/>
  <c r="I120" i="1"/>
  <c r="I104" i="1"/>
  <c r="K104" i="1" s="1"/>
  <c r="I190" i="1"/>
  <c r="K190" i="1" s="1"/>
  <c r="I40" i="1"/>
  <c r="K40" i="1"/>
  <c r="I89" i="1"/>
  <c r="K89" i="1" s="1"/>
  <c r="I80" i="1"/>
  <c r="K80" i="1" s="1"/>
  <c r="K32" i="1"/>
  <c r="I32" i="1"/>
  <c r="I128" i="1"/>
  <c r="K128" i="1" s="1"/>
  <c r="I96" i="1"/>
  <c r="K96" i="1" s="1"/>
  <c r="I22" i="1"/>
  <c r="K22" i="1" s="1"/>
  <c r="I26" i="1"/>
  <c r="K26" i="1" s="1"/>
  <c r="I86" i="1"/>
  <c r="K86" i="1" s="1"/>
  <c r="K38" i="1"/>
  <c r="I38" i="1"/>
  <c r="I159" i="1"/>
  <c r="K159" i="1"/>
  <c r="I123" i="1"/>
  <c r="K123" i="1"/>
  <c r="I62" i="1"/>
  <c r="K62" i="1"/>
  <c r="I126" i="1"/>
  <c r="K126" i="1" s="1"/>
  <c r="I116" i="1"/>
  <c r="K116" i="1" s="1"/>
  <c r="K150" i="1"/>
  <c r="I150" i="1"/>
  <c r="I179" i="1"/>
  <c r="K179" i="1"/>
  <c r="I133" i="1"/>
  <c r="K133" i="1"/>
  <c r="I171" i="1"/>
  <c r="K171" i="1"/>
  <c r="I5" i="1"/>
  <c r="K5" i="1" s="1"/>
  <c r="I113" i="1"/>
  <c r="K113" i="1" s="1"/>
  <c r="I41" i="1"/>
  <c r="K41" i="1" s="1"/>
  <c r="I142" i="1"/>
  <c r="K142" i="1" s="1"/>
  <c r="I44" i="1"/>
  <c r="K44" i="1" s="1"/>
  <c r="I64" i="1"/>
  <c r="K64" i="1" s="1"/>
  <c r="I93" i="1"/>
  <c r="K93" i="1"/>
  <c r="I83" i="1"/>
  <c r="K83" i="1"/>
  <c r="K178" i="1"/>
  <c r="I178" i="1"/>
  <c r="I134" i="1"/>
  <c r="K134" i="1" s="1"/>
  <c r="I162" i="1"/>
  <c r="K162" i="1" s="1"/>
  <c r="I33" i="1"/>
  <c r="K33" i="1" s="1"/>
  <c r="I10" i="1"/>
  <c r="K10" i="1" s="1"/>
  <c r="I97" i="1"/>
  <c r="K97" i="1" s="1"/>
  <c r="K8" i="1"/>
  <c r="I8" i="1"/>
  <c r="I73" i="1"/>
  <c r="K73" i="1" s="1"/>
  <c r="I115" i="1"/>
  <c r="K115" i="1"/>
  <c r="I181" i="1"/>
  <c r="K181" i="1"/>
  <c r="I117" i="1"/>
  <c r="K117" i="1" s="1"/>
  <c r="I50" i="1"/>
  <c r="K50" i="1" s="1"/>
  <c r="K112" i="1"/>
  <c r="I112" i="1"/>
  <c r="I6" i="1"/>
  <c r="K6" i="1" s="1"/>
  <c r="I56" i="1"/>
  <c r="K56" i="1" s="1"/>
  <c r="I87" i="1"/>
  <c r="K87" i="1"/>
  <c r="I139" i="1"/>
  <c r="K139" i="1"/>
  <c r="I66" i="1"/>
  <c r="K66" i="1" s="1"/>
  <c r="K70" i="1"/>
  <c r="I70" i="1"/>
  <c r="I163" i="1"/>
  <c r="K163" i="1"/>
  <c r="I106" i="1"/>
  <c r="K106" i="1" s="1"/>
  <c r="I102" i="1"/>
  <c r="K102" i="1" s="1"/>
  <c r="I155" i="1"/>
  <c r="K155" i="1"/>
  <c r="I68" i="1"/>
  <c r="K68" i="1" s="1"/>
  <c r="K21" i="1"/>
  <c r="I21" i="1"/>
  <c r="I141" i="1"/>
  <c r="K141" i="1"/>
  <c r="I121" i="1"/>
  <c r="K121" i="1" s="1"/>
  <c r="I94" i="1"/>
  <c r="K94" i="1" s="1"/>
  <c r="I189" i="1"/>
  <c r="K189" i="1"/>
  <c r="I29" i="1"/>
  <c r="K29" i="1"/>
  <c r="K28" i="1"/>
  <c r="I28" i="1"/>
  <c r="I12" i="1"/>
  <c r="K12" i="1" s="1"/>
  <c r="I20" i="1"/>
  <c r="K20" i="1" s="1"/>
  <c r="I182" i="1"/>
  <c r="K182" i="1" s="1"/>
  <c r="I9" i="1"/>
  <c r="K9" i="1" s="1"/>
  <c r="I27" i="1"/>
  <c r="K27" i="1"/>
  <c r="K174" i="1"/>
  <c r="I174" i="1"/>
  <c r="I46" i="1"/>
  <c r="K46" i="1" s="1"/>
  <c r="I125" i="1"/>
  <c r="K125" i="1" s="1"/>
  <c r="I166" i="1"/>
  <c r="K166" i="1" s="1"/>
  <c r="I61" i="1"/>
  <c r="K61" i="1"/>
  <c r="I187" i="1"/>
  <c r="K187" i="1"/>
  <c r="K88" i="1"/>
  <c r="I88" i="1"/>
  <c r="I131" i="1"/>
  <c r="K131" i="1"/>
  <c r="I67" i="1"/>
  <c r="K67" i="1"/>
  <c r="I30" i="1"/>
  <c r="K30" i="1" s="1"/>
  <c r="I35" i="1"/>
  <c r="K35" i="1" s="1"/>
</calcChain>
</file>

<file path=xl/sharedStrings.xml><?xml version="1.0" encoding="utf-8"?>
<sst xmlns="http://schemas.openxmlformats.org/spreadsheetml/2006/main" count="11" uniqueCount="11">
  <si>
    <t>T</t>
  </si>
  <si>
    <t>PA0</t>
  </si>
  <si>
    <t>PB0</t>
  </si>
  <si>
    <t>tf</t>
  </si>
  <si>
    <t>fA</t>
  </si>
  <si>
    <t>T_K</t>
  </si>
  <si>
    <t>nB0</t>
  </si>
  <si>
    <t>nA</t>
  </si>
  <si>
    <t>x</t>
  </si>
  <si>
    <t>y</t>
  </si>
  <si>
    <t>nA0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</si>
</sst>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reb_19_5_2_data!$K$1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510119419215822"/>
                  <c:y val="6.544371742264611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reb_19_5_2_data!$J$2:$J$64</c:f>
              <c:numCache>
                <c:formatCode>0.000E+00</c:formatCode>
                <c:ptCount val="63"/>
                <c:pt idx="0">
                  <c:v>-3769123.6555897207</c:v>
                </c:pt>
                <c:pt idx="1">
                  <c:v>-7538247.3111794414</c:v>
                </c:pt>
                <c:pt idx="2">
                  <c:v>-11307370.966769161</c:v>
                </c:pt>
                <c:pt idx="3">
                  <c:v>-15076494.622358883</c:v>
                </c:pt>
                <c:pt idx="4">
                  <c:v>-18845618.277948603</c:v>
                </c:pt>
                <c:pt idx="5">
                  <c:v>-37691236.555897206</c:v>
                </c:pt>
                <c:pt idx="6">
                  <c:v>-75382473.111794412</c:v>
                </c:pt>
                <c:pt idx="7">
                  <c:v>-3769123.6555897207</c:v>
                </c:pt>
                <c:pt idx="8">
                  <c:v>-7538247.3111794414</c:v>
                </c:pt>
                <c:pt idx="9">
                  <c:v>-11307370.966769161</c:v>
                </c:pt>
                <c:pt idx="10">
                  <c:v>-15076494.622358883</c:v>
                </c:pt>
                <c:pt idx="11">
                  <c:v>-18845618.277948603</c:v>
                </c:pt>
                <c:pt idx="12">
                  <c:v>-37691236.555897206</c:v>
                </c:pt>
                <c:pt idx="13">
                  <c:v>-75382473.111794412</c:v>
                </c:pt>
                <c:pt idx="14">
                  <c:v>-3769123.6555897207</c:v>
                </c:pt>
                <c:pt idx="15">
                  <c:v>-7538247.3111794414</c:v>
                </c:pt>
                <c:pt idx="16">
                  <c:v>-11307370.966769161</c:v>
                </c:pt>
                <c:pt idx="17">
                  <c:v>-15076494.622358883</c:v>
                </c:pt>
                <c:pt idx="18">
                  <c:v>-18845618.277948603</c:v>
                </c:pt>
                <c:pt idx="19">
                  <c:v>-37691236.555897206</c:v>
                </c:pt>
                <c:pt idx="20">
                  <c:v>-75382473.111794412</c:v>
                </c:pt>
                <c:pt idx="21">
                  <c:v>-3769123.6555897207</c:v>
                </c:pt>
                <c:pt idx="22">
                  <c:v>-7538247.3111794414</c:v>
                </c:pt>
                <c:pt idx="23">
                  <c:v>-11307370.966769161</c:v>
                </c:pt>
                <c:pt idx="24">
                  <c:v>-15076494.622358883</c:v>
                </c:pt>
                <c:pt idx="25">
                  <c:v>-18845618.277948603</c:v>
                </c:pt>
                <c:pt idx="26">
                  <c:v>-37691236.555897206</c:v>
                </c:pt>
                <c:pt idx="27">
                  <c:v>-75382473.111794412</c:v>
                </c:pt>
                <c:pt idx="28">
                  <c:v>-3769123.6555897207</c:v>
                </c:pt>
                <c:pt idx="29">
                  <c:v>-7538247.3111794414</c:v>
                </c:pt>
                <c:pt idx="30">
                  <c:v>-11307370.966769161</c:v>
                </c:pt>
                <c:pt idx="31">
                  <c:v>-15076494.622358883</c:v>
                </c:pt>
                <c:pt idx="32">
                  <c:v>-18845618.277948603</c:v>
                </c:pt>
                <c:pt idx="33">
                  <c:v>-37691236.555897206</c:v>
                </c:pt>
                <c:pt idx="34">
                  <c:v>-75382473.111794412</c:v>
                </c:pt>
                <c:pt idx="35">
                  <c:v>-3769123.6555897207</c:v>
                </c:pt>
                <c:pt idx="36">
                  <c:v>-7538247.3111794414</c:v>
                </c:pt>
                <c:pt idx="37">
                  <c:v>-11307370.966769161</c:v>
                </c:pt>
                <c:pt idx="38">
                  <c:v>-15076494.622358883</c:v>
                </c:pt>
                <c:pt idx="39">
                  <c:v>-18845618.277948603</c:v>
                </c:pt>
                <c:pt idx="40">
                  <c:v>-37691236.555897206</c:v>
                </c:pt>
                <c:pt idx="41">
                  <c:v>-75382473.111794412</c:v>
                </c:pt>
                <c:pt idx="42">
                  <c:v>-3769123.6555897207</c:v>
                </c:pt>
                <c:pt idx="43">
                  <c:v>-7538247.3111794414</c:v>
                </c:pt>
                <c:pt idx="44">
                  <c:v>-11307370.966769161</c:v>
                </c:pt>
                <c:pt idx="45">
                  <c:v>-15076494.622358883</c:v>
                </c:pt>
                <c:pt idx="46">
                  <c:v>-18845618.277948603</c:v>
                </c:pt>
                <c:pt idx="47">
                  <c:v>-37691236.555897206</c:v>
                </c:pt>
                <c:pt idx="48">
                  <c:v>-75382473.111794412</c:v>
                </c:pt>
                <c:pt idx="49">
                  <c:v>-3769123.6555897207</c:v>
                </c:pt>
                <c:pt idx="50">
                  <c:v>-7538247.3111794414</c:v>
                </c:pt>
                <c:pt idx="51">
                  <c:v>-11307370.966769161</c:v>
                </c:pt>
                <c:pt idx="52">
                  <c:v>-15076494.622358883</c:v>
                </c:pt>
                <c:pt idx="53">
                  <c:v>-18845618.277948603</c:v>
                </c:pt>
                <c:pt idx="54">
                  <c:v>-37691236.555897206</c:v>
                </c:pt>
                <c:pt idx="55">
                  <c:v>-75382473.111794412</c:v>
                </c:pt>
                <c:pt idx="56">
                  <c:v>-3769123.6555897207</c:v>
                </c:pt>
                <c:pt idx="57">
                  <c:v>-7538247.3111794414</c:v>
                </c:pt>
                <c:pt idx="58">
                  <c:v>-11307370.966769161</c:v>
                </c:pt>
                <c:pt idx="59">
                  <c:v>-15076494.622358883</c:v>
                </c:pt>
                <c:pt idx="60">
                  <c:v>-18845618.277948603</c:v>
                </c:pt>
                <c:pt idx="61">
                  <c:v>-37691236.555897206</c:v>
                </c:pt>
                <c:pt idx="62">
                  <c:v>-75382473.111794412</c:v>
                </c:pt>
              </c:numCache>
            </c:numRef>
          </c:xVal>
          <c:yVal>
            <c:numRef>
              <c:f>reb_19_5_2_data!$K$2:$K$64</c:f>
              <c:numCache>
                <c:formatCode>0.000E+00</c:formatCode>
                <c:ptCount val="63"/>
                <c:pt idx="0">
                  <c:v>-5.5241315255623817</c:v>
                </c:pt>
                <c:pt idx="1">
                  <c:v>-7.8563007595459453</c:v>
                </c:pt>
                <c:pt idx="2">
                  <c:v>-12.653065240799151</c:v>
                </c:pt>
                <c:pt idx="3">
                  <c:v>-15.674856765957429</c:v>
                </c:pt>
                <c:pt idx="4">
                  <c:v>-20.775135540130179</c:v>
                </c:pt>
                <c:pt idx="5">
                  <c:v>-38.326383884393067</c:v>
                </c:pt>
                <c:pt idx="6">
                  <c:v>-85.834472070175423</c:v>
                </c:pt>
                <c:pt idx="7">
                  <c:v>-3.1283576689184565</c:v>
                </c:pt>
                <c:pt idx="8">
                  <c:v>-7.8497320341866637</c:v>
                </c:pt>
                <c:pt idx="9">
                  <c:v>-11.852996603100333</c:v>
                </c:pt>
                <c:pt idx="10">
                  <c:v>-17.99673153941286</c:v>
                </c:pt>
                <c:pt idx="11">
                  <c:v>-19.524173394041412</c:v>
                </c:pt>
                <c:pt idx="12">
                  <c:v>-42.059668454413753</c:v>
                </c:pt>
                <c:pt idx="13">
                  <c:v>-81.653730970576163</c:v>
                </c:pt>
                <c:pt idx="14">
                  <c:v>-4.6740943076086099</c:v>
                </c:pt>
                <c:pt idx="15">
                  <c:v>-7.9328933694635877</c:v>
                </c:pt>
                <c:pt idx="16">
                  <c:v>-13.252740885611731</c:v>
                </c:pt>
                <c:pt idx="17">
                  <c:v>-16.451770927858679</c:v>
                </c:pt>
                <c:pt idx="18">
                  <c:v>-20.929962569999983</c:v>
                </c:pt>
                <c:pt idx="19">
                  <c:v>-41.764593351194648</c:v>
                </c:pt>
                <c:pt idx="20">
                  <c:v>-82.092015613875304</c:v>
                </c:pt>
                <c:pt idx="21">
                  <c:v>-4.8029141473612347</c:v>
                </c:pt>
                <c:pt idx="22">
                  <c:v>-6.6444132852762925</c:v>
                </c:pt>
                <c:pt idx="23">
                  <c:v>-15.017860235353627</c:v>
                </c:pt>
                <c:pt idx="24">
                  <c:v>-15.605709544663503</c:v>
                </c:pt>
                <c:pt idx="25">
                  <c:v>-19.216607655725859</c:v>
                </c:pt>
                <c:pt idx="26">
                  <c:v>-39.363528377829532</c:v>
                </c:pt>
                <c:pt idx="27">
                  <c:v>-84.795434418997885</c:v>
                </c:pt>
                <c:pt idx="28">
                  <c:v>-4.8501895675675684</c:v>
                </c:pt>
                <c:pt idx="29">
                  <c:v>-8.6765534775160802</c:v>
                </c:pt>
                <c:pt idx="30">
                  <c:v>-11.259886192139732</c:v>
                </c:pt>
                <c:pt idx="31">
                  <c:v>-17.061432933940779</c:v>
                </c:pt>
                <c:pt idx="32">
                  <c:v>-21.838331069493506</c:v>
                </c:pt>
                <c:pt idx="33">
                  <c:v>-40.710796434087882</c:v>
                </c:pt>
                <c:pt idx="34">
                  <c:v>-79.831407478547874</c:v>
                </c:pt>
                <c:pt idx="35">
                  <c:v>-4.3601530258062358</c:v>
                </c:pt>
                <c:pt idx="36">
                  <c:v>-8.4458683680297693</c:v>
                </c:pt>
                <c:pt idx="37">
                  <c:v>-12.143149272858389</c:v>
                </c:pt>
                <c:pt idx="38">
                  <c:v>-16.889781623249412</c:v>
                </c:pt>
                <c:pt idx="39">
                  <c:v>-21.576355287574525</c:v>
                </c:pt>
                <c:pt idx="40">
                  <c:v>-41.365377908614342</c:v>
                </c:pt>
                <c:pt idx="41">
                  <c:v>-83.637565822407623</c:v>
                </c:pt>
                <c:pt idx="42">
                  <c:v>-6.7368072488106892</c:v>
                </c:pt>
                <c:pt idx="43">
                  <c:v>-10.975147742410185</c:v>
                </c:pt>
                <c:pt idx="44">
                  <c:v>-13.051536136333663</c:v>
                </c:pt>
                <c:pt idx="45">
                  <c:v>-17.409829335152814</c:v>
                </c:pt>
                <c:pt idx="46">
                  <c:v>-22.760057993086047</c:v>
                </c:pt>
                <c:pt idx="47">
                  <c:v>-41.764593351194627</c:v>
                </c:pt>
                <c:pt idx="48">
                  <c:v>-78.462325529287781</c:v>
                </c:pt>
                <c:pt idx="49">
                  <c:v>-4.7635527531554649</c:v>
                </c:pt>
                <c:pt idx="50">
                  <c:v>-6.8292012123450547</c:v>
                </c:pt>
                <c:pt idx="51">
                  <c:v>-11.526200178882082</c:v>
                </c:pt>
                <c:pt idx="52">
                  <c:v>-15.996437958039779</c:v>
                </c:pt>
                <c:pt idx="53">
                  <c:v>-21.393674969451926</c:v>
                </c:pt>
                <c:pt idx="54">
                  <c:v>-40.211352978437588</c:v>
                </c:pt>
                <c:pt idx="55">
                  <c:v>-85.811336570871376</c:v>
                </c:pt>
                <c:pt idx="56">
                  <c:v>-3.4996465053875454</c:v>
                </c:pt>
                <c:pt idx="57">
                  <c:v>-7.997063770215874</c:v>
                </c:pt>
                <c:pt idx="58">
                  <c:v>-11.693940761904756</c:v>
                </c:pt>
                <c:pt idx="59">
                  <c:v>-15.941202400637195</c:v>
                </c:pt>
                <c:pt idx="60">
                  <c:v>-20.082122429223759</c:v>
                </c:pt>
                <c:pt idx="61">
                  <c:v>-40.317915164179112</c:v>
                </c:pt>
                <c:pt idx="62">
                  <c:v>-84.858474408689759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C-5D49-A044-24787DA1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2224"/>
        <c:axId val="670416528"/>
      </c:scatterChart>
      <c:valAx>
        <c:axId val="6704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16528"/>
        <c:crossesAt val="-100"/>
        <c:crossBetween val="midCat"/>
        <c:majorUnit val="40000000"/>
      </c:valAx>
      <c:valAx>
        <c:axId val="67041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42224"/>
        <c:crossesAt val="-80000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reb_19_5_2_data!$K$1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638721630384436"/>
                  <c:y val="1.4739492070533437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reb_19_5_2_data!$J$65:$J$127</c:f>
              <c:numCache>
                <c:formatCode>0.000E+00</c:formatCode>
                <c:ptCount val="63"/>
                <c:pt idx="0">
                  <c:v>-4025228.5623067208</c:v>
                </c:pt>
                <c:pt idx="1">
                  <c:v>-8050457.1246134415</c:v>
                </c:pt>
                <c:pt idx="2">
                  <c:v>-12075685.686920162</c:v>
                </c:pt>
                <c:pt idx="3">
                  <c:v>-16100914.249226883</c:v>
                </c:pt>
                <c:pt idx="4">
                  <c:v>-20126142.811533604</c:v>
                </c:pt>
                <c:pt idx="5">
                  <c:v>-40252285.623067208</c:v>
                </c:pt>
                <c:pt idx="6">
                  <c:v>-80504571.246134415</c:v>
                </c:pt>
                <c:pt idx="7">
                  <c:v>-4025228.5623067208</c:v>
                </c:pt>
                <c:pt idx="8">
                  <c:v>-8050457.1246134415</c:v>
                </c:pt>
                <c:pt idx="9">
                  <c:v>-12075685.686920162</c:v>
                </c:pt>
                <c:pt idx="10">
                  <c:v>-16100914.249226883</c:v>
                </c:pt>
                <c:pt idx="11">
                  <c:v>-20126142.811533604</c:v>
                </c:pt>
                <c:pt idx="12">
                  <c:v>-40252285.623067208</c:v>
                </c:pt>
                <c:pt idx="13">
                  <c:v>-80504571.246134415</c:v>
                </c:pt>
                <c:pt idx="14">
                  <c:v>-4025228.5623067208</c:v>
                </c:pt>
                <c:pt idx="15">
                  <c:v>-8050457.1246134415</c:v>
                </c:pt>
                <c:pt idx="16">
                  <c:v>-12075685.686920162</c:v>
                </c:pt>
                <c:pt idx="17">
                  <c:v>-16100914.249226883</c:v>
                </c:pt>
                <c:pt idx="18">
                  <c:v>-20126142.811533604</c:v>
                </c:pt>
                <c:pt idx="19">
                  <c:v>-40252285.623067208</c:v>
                </c:pt>
                <c:pt idx="20">
                  <c:v>-80504571.246134415</c:v>
                </c:pt>
                <c:pt idx="21">
                  <c:v>-4025228.5623067208</c:v>
                </c:pt>
                <c:pt idx="22">
                  <c:v>-8050457.1246134415</c:v>
                </c:pt>
                <c:pt idx="23">
                  <c:v>-12075685.686920162</c:v>
                </c:pt>
                <c:pt idx="24">
                  <c:v>-16100914.249226883</c:v>
                </c:pt>
                <c:pt idx="25">
                  <c:v>-20126142.811533604</c:v>
                </c:pt>
                <c:pt idx="26">
                  <c:v>-40252285.623067208</c:v>
                </c:pt>
                <c:pt idx="27">
                  <c:v>-80504571.246134415</c:v>
                </c:pt>
                <c:pt idx="28">
                  <c:v>-4025228.5623067208</c:v>
                </c:pt>
                <c:pt idx="29">
                  <c:v>-8050457.1246134415</c:v>
                </c:pt>
                <c:pt idx="30">
                  <c:v>-12075685.686920162</c:v>
                </c:pt>
                <c:pt idx="31">
                  <c:v>-16100914.249226883</c:v>
                </c:pt>
                <c:pt idx="32">
                  <c:v>-20126142.811533604</c:v>
                </c:pt>
                <c:pt idx="33">
                  <c:v>-40252285.623067208</c:v>
                </c:pt>
                <c:pt idx="34">
                  <c:v>-80504571.246134415</c:v>
                </c:pt>
                <c:pt idx="35">
                  <c:v>-4025228.5623067208</c:v>
                </c:pt>
                <c:pt idx="36">
                  <c:v>-8050457.1246134415</c:v>
                </c:pt>
                <c:pt idx="37">
                  <c:v>-12075685.686920162</c:v>
                </c:pt>
                <c:pt idx="38">
                  <c:v>-16100914.249226883</c:v>
                </c:pt>
                <c:pt idx="39">
                  <c:v>-20126142.811533604</c:v>
                </c:pt>
                <c:pt idx="40">
                  <c:v>-40252285.623067208</c:v>
                </c:pt>
                <c:pt idx="41">
                  <c:v>-80504571.246134415</c:v>
                </c:pt>
                <c:pt idx="42">
                  <c:v>-4025228.5623067208</c:v>
                </c:pt>
                <c:pt idx="43">
                  <c:v>-8050457.1246134415</c:v>
                </c:pt>
                <c:pt idx="44">
                  <c:v>-12075685.686920162</c:v>
                </c:pt>
                <c:pt idx="45">
                  <c:v>-16100914.249226883</c:v>
                </c:pt>
                <c:pt idx="46">
                  <c:v>-20126142.811533604</c:v>
                </c:pt>
                <c:pt idx="47">
                  <c:v>-40252285.623067208</c:v>
                </c:pt>
                <c:pt idx="48">
                  <c:v>-80504571.246134415</c:v>
                </c:pt>
                <c:pt idx="49">
                  <c:v>-4025228.5623067208</c:v>
                </c:pt>
                <c:pt idx="50">
                  <c:v>-8050457.1246134415</c:v>
                </c:pt>
                <c:pt idx="51">
                  <c:v>-12075685.686920162</c:v>
                </c:pt>
                <c:pt idx="52">
                  <c:v>-16100914.249226883</c:v>
                </c:pt>
                <c:pt idx="53">
                  <c:v>-20126142.811533604</c:v>
                </c:pt>
                <c:pt idx="54">
                  <c:v>-40252285.623067208</c:v>
                </c:pt>
                <c:pt idx="55">
                  <c:v>-80504571.246134415</c:v>
                </c:pt>
                <c:pt idx="56">
                  <c:v>-4025228.5623067208</c:v>
                </c:pt>
                <c:pt idx="57">
                  <c:v>-8050457.1246134415</c:v>
                </c:pt>
                <c:pt idx="58">
                  <c:v>-12075685.686920162</c:v>
                </c:pt>
                <c:pt idx="59">
                  <c:v>-16100914.249226883</c:v>
                </c:pt>
                <c:pt idx="60">
                  <c:v>-20126142.811533604</c:v>
                </c:pt>
                <c:pt idx="61">
                  <c:v>-40252285.623067208</c:v>
                </c:pt>
                <c:pt idx="62">
                  <c:v>-80504571.246134415</c:v>
                </c:pt>
              </c:numCache>
            </c:numRef>
          </c:xVal>
          <c:yVal>
            <c:numRef>
              <c:f>reb_19_5_2_data!$K$65:$K$127</c:f>
              <c:numCache>
                <c:formatCode>0.000E+00</c:formatCode>
                <c:ptCount val="63"/>
                <c:pt idx="0">
                  <c:v>-7.5793861215241805</c:v>
                </c:pt>
                <c:pt idx="1">
                  <c:v>-11.680193790794988</c:v>
                </c:pt>
                <c:pt idx="2">
                  <c:v>-21.768210340933763</c:v>
                </c:pt>
                <c:pt idx="3">
                  <c:v>-29.456462750000014</c:v>
                </c:pt>
                <c:pt idx="4">
                  <c:v>-32.653248514672669</c:v>
                </c:pt>
                <c:pt idx="5">
                  <c:v>-71.996283794608473</c:v>
                </c:pt>
                <c:pt idx="6">
                  <c:v>-140.90049127838256</c:v>
                </c:pt>
                <c:pt idx="7">
                  <c:v>-7.1417181951363542</c:v>
                </c:pt>
                <c:pt idx="8">
                  <c:v>-13.721112154347329</c:v>
                </c:pt>
                <c:pt idx="9">
                  <c:v>-20.495516622102983</c:v>
                </c:pt>
                <c:pt idx="10">
                  <c:v>-27.111190502095742</c:v>
                </c:pt>
                <c:pt idx="11">
                  <c:v>-36.448787770135965</c:v>
                </c:pt>
                <c:pt idx="12">
                  <c:v>-68.854007289968749</c:v>
                </c:pt>
                <c:pt idx="13">
                  <c:v>-137.99807997277182</c:v>
                </c:pt>
                <c:pt idx="14">
                  <c:v>-7.2451246079380098</c:v>
                </c:pt>
                <c:pt idx="15">
                  <c:v>-14.323190265883005</c:v>
                </c:pt>
                <c:pt idx="16">
                  <c:v>-21.629353152436661</c:v>
                </c:pt>
                <c:pt idx="17">
                  <c:v>-27.712185645221169</c:v>
                </c:pt>
                <c:pt idx="18">
                  <c:v>-36.029445867778819</c:v>
                </c:pt>
                <c:pt idx="19">
                  <c:v>-70.919466058388949</c:v>
                </c:pt>
                <c:pt idx="20">
                  <c:v>-144.01689772042053</c:v>
                </c:pt>
                <c:pt idx="21">
                  <c:v>-7.4178612498949947</c:v>
                </c:pt>
                <c:pt idx="22">
                  <c:v>-12.835012245732683</c:v>
                </c:pt>
                <c:pt idx="23">
                  <c:v>-17.97414751325309</c:v>
                </c:pt>
                <c:pt idx="24">
                  <c:v>-30.243940374395649</c:v>
                </c:pt>
                <c:pt idx="25">
                  <c:v>-38.34968138456081</c:v>
                </c:pt>
                <c:pt idx="26">
                  <c:v>-73.537518804855267</c:v>
                </c:pt>
                <c:pt idx="27">
                  <c:v>-141.11514878848982</c:v>
                </c:pt>
                <c:pt idx="28">
                  <c:v>-6.9601768523206715</c:v>
                </c:pt>
                <c:pt idx="29">
                  <c:v>-12.702897027502729</c:v>
                </c:pt>
                <c:pt idx="30">
                  <c:v>-20.656410372093035</c:v>
                </c:pt>
                <c:pt idx="31">
                  <c:v>-30.151931405940587</c:v>
                </c:pt>
                <c:pt idx="32">
                  <c:v>-37.050386857881136</c:v>
                </c:pt>
                <c:pt idx="33">
                  <c:v>-70.757628230529576</c:v>
                </c:pt>
                <c:pt idx="34">
                  <c:v>-140.24615463157895</c:v>
                </c:pt>
                <c:pt idx="35">
                  <c:v>-7.7391447435430631</c:v>
                </c:pt>
                <c:pt idx="36">
                  <c:v>-14.949609741579781</c:v>
                </c:pt>
                <c:pt idx="37">
                  <c:v>-21.795206975353665</c:v>
                </c:pt>
                <c:pt idx="38">
                  <c:v>-29.645741320137908</c:v>
                </c:pt>
                <c:pt idx="39">
                  <c:v>-34.799976659902342</c:v>
                </c:pt>
                <c:pt idx="40">
                  <c:v>-70.01606572377851</c:v>
                </c:pt>
                <c:pt idx="41">
                  <c:v>-138.34758179435138</c:v>
                </c:pt>
                <c:pt idx="42">
                  <c:v>-4.4665469052601861</c:v>
                </c:pt>
                <c:pt idx="43">
                  <c:v>-14.428350584773893</c:v>
                </c:pt>
                <c:pt idx="44">
                  <c:v>-24.24288015646286</c:v>
                </c:pt>
                <c:pt idx="45">
                  <c:v>-29.510629268888014</c:v>
                </c:pt>
                <c:pt idx="46">
                  <c:v>-36.456230583053888</c:v>
                </c:pt>
                <c:pt idx="47">
                  <c:v>-71.356677231930149</c:v>
                </c:pt>
                <c:pt idx="48">
                  <c:v>-132.85164635632853</c:v>
                </c:pt>
                <c:pt idx="49">
                  <c:v>-7.9355079054722362</c:v>
                </c:pt>
                <c:pt idx="50">
                  <c:v>-12.709440104608216</c:v>
                </c:pt>
                <c:pt idx="51">
                  <c:v>-22.486712928679971</c:v>
                </c:pt>
                <c:pt idx="52">
                  <c:v>-29.29263851864712</c:v>
                </c:pt>
                <c:pt idx="53">
                  <c:v>-36.663018957889335</c:v>
                </c:pt>
                <c:pt idx="54">
                  <c:v>-67.721630421858649</c:v>
                </c:pt>
                <c:pt idx="55">
                  <c:v>-134.22341339958962</c:v>
                </c:pt>
                <c:pt idx="56">
                  <c:v>-6.2695073984962306</c:v>
                </c:pt>
                <c:pt idx="57">
                  <c:v>-15.045383649784071</c:v>
                </c:pt>
                <c:pt idx="58">
                  <c:v>-21.016218245526431</c:v>
                </c:pt>
                <c:pt idx="59">
                  <c:v>-29.56756536392264</c:v>
                </c:pt>
                <c:pt idx="60">
                  <c:v>-36.774253021520792</c:v>
                </c:pt>
                <c:pt idx="61">
                  <c:v>-68.101880370637787</c:v>
                </c:pt>
                <c:pt idx="62">
                  <c:v>-144.65618341102078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F-C04E-AB10-1C429BED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2224"/>
        <c:axId val="670416528"/>
      </c:scatterChart>
      <c:valAx>
        <c:axId val="6704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16528"/>
        <c:crossesAt val="-100"/>
        <c:crossBetween val="midCat"/>
        <c:majorUnit val="40000000"/>
      </c:valAx>
      <c:valAx>
        <c:axId val="67041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42224"/>
        <c:crossesAt val="-80000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reb_19_5_2_data!$K$1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638721630384436"/>
                  <c:y val="1.4739492070533437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reb_19_5_2_data!$J$128:$J$190</c:f>
              <c:numCache>
                <c:formatCode>0.000E+00</c:formatCode>
                <c:ptCount val="63"/>
                <c:pt idx="0">
                  <c:v>-4289750.7735237209</c:v>
                </c:pt>
                <c:pt idx="1">
                  <c:v>-8579501.5470474418</c:v>
                </c:pt>
                <c:pt idx="2">
                  <c:v>-12869252.320571164</c:v>
                </c:pt>
                <c:pt idx="3">
                  <c:v>-17159003.094094884</c:v>
                </c:pt>
                <c:pt idx="4">
                  <c:v>-21448753.867618602</c:v>
                </c:pt>
                <c:pt idx="5">
                  <c:v>-42897507.735237204</c:v>
                </c:pt>
                <c:pt idx="6">
                  <c:v>-85795015.470474407</c:v>
                </c:pt>
                <c:pt idx="7">
                  <c:v>-4289750.7735237209</c:v>
                </c:pt>
                <c:pt idx="8">
                  <c:v>-8579501.5470474418</c:v>
                </c:pt>
                <c:pt idx="9">
                  <c:v>-12869252.320571164</c:v>
                </c:pt>
                <c:pt idx="10">
                  <c:v>-17159003.094094884</c:v>
                </c:pt>
                <c:pt idx="11">
                  <c:v>-21448753.867618602</c:v>
                </c:pt>
                <c:pt idx="12">
                  <c:v>-42897507.735237204</c:v>
                </c:pt>
                <c:pt idx="13">
                  <c:v>-85795015.470474407</c:v>
                </c:pt>
                <c:pt idx="14">
                  <c:v>-4289750.7735237209</c:v>
                </c:pt>
                <c:pt idx="15">
                  <c:v>-8579501.5470474418</c:v>
                </c:pt>
                <c:pt idx="16">
                  <c:v>-12869252.320571164</c:v>
                </c:pt>
                <c:pt idx="17">
                  <c:v>-17159003.094094884</c:v>
                </c:pt>
                <c:pt idx="18">
                  <c:v>-21448753.867618602</c:v>
                </c:pt>
                <c:pt idx="19">
                  <c:v>-42897507.735237204</c:v>
                </c:pt>
                <c:pt idx="20">
                  <c:v>-85795015.470474407</c:v>
                </c:pt>
                <c:pt idx="21">
                  <c:v>-4289750.7735237209</c:v>
                </c:pt>
                <c:pt idx="22">
                  <c:v>-8579501.5470474418</c:v>
                </c:pt>
                <c:pt idx="23">
                  <c:v>-12869252.320571164</c:v>
                </c:pt>
                <c:pt idx="24">
                  <c:v>-17159003.094094884</c:v>
                </c:pt>
                <c:pt idx="25">
                  <c:v>-21448753.867618602</c:v>
                </c:pt>
                <c:pt idx="26">
                  <c:v>-42897507.735237204</c:v>
                </c:pt>
                <c:pt idx="27">
                  <c:v>-85795015.470474407</c:v>
                </c:pt>
                <c:pt idx="28">
                  <c:v>-4289750.7735237209</c:v>
                </c:pt>
                <c:pt idx="29">
                  <c:v>-8579501.5470474418</c:v>
                </c:pt>
                <c:pt idx="30">
                  <c:v>-12869252.320571164</c:v>
                </c:pt>
                <c:pt idx="31">
                  <c:v>-17159003.094094884</c:v>
                </c:pt>
                <c:pt idx="32">
                  <c:v>-21448753.867618602</c:v>
                </c:pt>
                <c:pt idx="33">
                  <c:v>-42897507.735237204</c:v>
                </c:pt>
                <c:pt idx="34">
                  <c:v>-85795015.470474407</c:v>
                </c:pt>
                <c:pt idx="35">
                  <c:v>-4289750.7735237209</c:v>
                </c:pt>
                <c:pt idx="36">
                  <c:v>-8579501.5470474418</c:v>
                </c:pt>
                <c:pt idx="37">
                  <c:v>-12869252.320571164</c:v>
                </c:pt>
                <c:pt idx="38">
                  <c:v>-17159003.094094884</c:v>
                </c:pt>
                <c:pt idx="39">
                  <c:v>-21448753.867618602</c:v>
                </c:pt>
                <c:pt idx="40">
                  <c:v>-42897507.735237204</c:v>
                </c:pt>
                <c:pt idx="41">
                  <c:v>-85795015.470474407</c:v>
                </c:pt>
                <c:pt idx="42">
                  <c:v>-4289750.7735237209</c:v>
                </c:pt>
                <c:pt idx="43">
                  <c:v>-8579501.5470474418</c:v>
                </c:pt>
                <c:pt idx="44">
                  <c:v>-12869252.320571164</c:v>
                </c:pt>
                <c:pt idx="45">
                  <c:v>-17159003.094094884</c:v>
                </c:pt>
                <c:pt idx="46">
                  <c:v>-21448753.867618602</c:v>
                </c:pt>
                <c:pt idx="47">
                  <c:v>-42897507.735237204</c:v>
                </c:pt>
                <c:pt idx="48">
                  <c:v>-85795015.470474407</c:v>
                </c:pt>
                <c:pt idx="49">
                  <c:v>-4289750.7735237209</c:v>
                </c:pt>
                <c:pt idx="50">
                  <c:v>-8579501.5470474418</c:v>
                </c:pt>
                <c:pt idx="51">
                  <c:v>-12869252.320571164</c:v>
                </c:pt>
                <c:pt idx="52">
                  <c:v>-17159003.094094884</c:v>
                </c:pt>
                <c:pt idx="53">
                  <c:v>-21448753.867618602</c:v>
                </c:pt>
                <c:pt idx="54">
                  <c:v>-42897507.735237204</c:v>
                </c:pt>
                <c:pt idx="55">
                  <c:v>-85795015.470474407</c:v>
                </c:pt>
                <c:pt idx="56">
                  <c:v>-4289750.7735237209</c:v>
                </c:pt>
                <c:pt idx="57">
                  <c:v>-8579501.5470474418</c:v>
                </c:pt>
                <c:pt idx="58">
                  <c:v>-12869252.320571164</c:v>
                </c:pt>
                <c:pt idx="59">
                  <c:v>-17159003.094094884</c:v>
                </c:pt>
                <c:pt idx="60">
                  <c:v>-21448753.867618602</c:v>
                </c:pt>
                <c:pt idx="61">
                  <c:v>-42897507.735237204</c:v>
                </c:pt>
                <c:pt idx="62">
                  <c:v>-85795015.470474407</c:v>
                </c:pt>
              </c:numCache>
            </c:numRef>
          </c:xVal>
          <c:yVal>
            <c:numRef>
              <c:f>reb_19_5_2_data!$K$128:$K$190</c:f>
              <c:numCache>
                <c:formatCode>0.000E+00</c:formatCode>
                <c:ptCount val="63"/>
                <c:pt idx="0">
                  <c:v>-10.348670195426166</c:v>
                </c:pt>
                <c:pt idx="1">
                  <c:v>-25.910580263736279</c:v>
                </c:pt>
                <c:pt idx="2">
                  <c:v>-36.74358607525653</c:v>
                </c:pt>
                <c:pt idx="3">
                  <c:v>-47.324282961038989</c:v>
                </c:pt>
                <c:pt idx="4">
                  <c:v>-61.853014086526571</c:v>
                </c:pt>
                <c:pt idx="5">
                  <c:v>-114.43012331034487</c:v>
                </c:pt>
                <c:pt idx="6">
                  <c:v>-235.14001819354837</c:v>
                </c:pt>
                <c:pt idx="7">
                  <c:v>-11.894541711330577</c:v>
                </c:pt>
                <c:pt idx="8">
                  <c:v>-23.494798685145273</c:v>
                </c:pt>
                <c:pt idx="9">
                  <c:v>-35.510852647530683</c:v>
                </c:pt>
                <c:pt idx="10">
                  <c:v>-48.902330258243239</c:v>
                </c:pt>
                <c:pt idx="11">
                  <c:v>-58.853874967684924</c:v>
                </c:pt>
                <c:pt idx="12">
                  <c:v>-114.14340176016655</c:v>
                </c:pt>
                <c:pt idx="13">
                  <c:v>-235.91206605300991</c:v>
                </c:pt>
                <c:pt idx="14">
                  <c:v>-12.439273106333589</c:v>
                </c:pt>
                <c:pt idx="15">
                  <c:v>-24.157599909054674</c:v>
                </c:pt>
                <c:pt idx="16">
                  <c:v>-35.887386219946976</c:v>
                </c:pt>
                <c:pt idx="17">
                  <c:v>-48.001376497648785</c:v>
                </c:pt>
                <c:pt idx="18">
                  <c:v>-57.397774000112761</c:v>
                </c:pt>
                <c:pt idx="19">
                  <c:v>-120.28286322147906</c:v>
                </c:pt>
                <c:pt idx="20">
                  <c:v>-238.60607857270804</c:v>
                </c:pt>
                <c:pt idx="21">
                  <c:v>-12.344177554374468</c:v>
                </c:pt>
                <c:pt idx="22">
                  <c:v>-20.500882711244532</c:v>
                </c:pt>
                <c:pt idx="23">
                  <c:v>-31.587733221415753</c:v>
                </c:pt>
                <c:pt idx="24">
                  <c:v>-48.255617929266407</c:v>
                </c:pt>
                <c:pt idx="25">
                  <c:v>-58.146266618322343</c:v>
                </c:pt>
                <c:pt idx="26">
                  <c:v>-116.38702471927645</c:v>
                </c:pt>
                <c:pt idx="27">
                  <c:v>-248.64463754667639</c:v>
                </c:pt>
                <c:pt idx="28">
                  <c:v>-10.315473132686066</c:v>
                </c:pt>
                <c:pt idx="29">
                  <c:v>-24.950929142857149</c:v>
                </c:pt>
                <c:pt idx="30">
                  <c:v>-34.193470675914256</c:v>
                </c:pt>
                <c:pt idx="31">
                  <c:v>-48.203761534883711</c:v>
                </c:pt>
                <c:pt idx="32">
                  <c:v>-61.078557483870981</c:v>
                </c:pt>
                <c:pt idx="33">
                  <c:v>-120.91604123076922</c:v>
                </c:pt>
                <c:pt idx="34">
                  <c:v>-233.8888977660167</c:v>
                </c:pt>
                <c:pt idx="35">
                  <c:v>-12.405696511697236</c:v>
                </c:pt>
                <c:pt idx="36">
                  <c:v>-23.018335858821892</c:v>
                </c:pt>
                <c:pt idx="37">
                  <c:v>-36.560465337534758</c:v>
                </c:pt>
                <c:pt idx="38">
                  <c:v>-47.393793024978457</c:v>
                </c:pt>
                <c:pt idx="39">
                  <c:v>-59.197156604221348</c:v>
                </c:pt>
                <c:pt idx="40">
                  <c:v>-119.4091063589572</c:v>
                </c:pt>
                <c:pt idx="41">
                  <c:v>-224.8134612365125</c:v>
                </c:pt>
                <c:pt idx="42">
                  <c:v>-12.965865755364177</c:v>
                </c:pt>
                <c:pt idx="43">
                  <c:v>-19.959024429861973</c:v>
                </c:pt>
                <c:pt idx="44">
                  <c:v>-35.028001121659081</c:v>
                </c:pt>
                <c:pt idx="45">
                  <c:v>-42.650809029717649</c:v>
                </c:pt>
                <c:pt idx="46">
                  <c:v>-54.81105478176994</c:v>
                </c:pt>
                <c:pt idx="47">
                  <c:v>-115.93977475981464</c:v>
                </c:pt>
                <c:pt idx="48">
                  <c:v>-247.64034525107047</c:v>
                </c:pt>
                <c:pt idx="49">
                  <c:v>-12.624677198695421</c:v>
                </c:pt>
                <c:pt idx="50">
                  <c:v>-21.66658603315156</c:v>
                </c:pt>
                <c:pt idx="51">
                  <c:v>-36.401114962810297</c:v>
                </c:pt>
                <c:pt idx="52">
                  <c:v>-46.10733166800739</c:v>
                </c:pt>
                <c:pt idx="53">
                  <c:v>-56.022283820342935</c:v>
                </c:pt>
                <c:pt idx="54">
                  <c:v>-120.86550567187096</c:v>
                </c:pt>
                <c:pt idx="55">
                  <c:v>-250.79768090537107</c:v>
                </c:pt>
                <c:pt idx="56">
                  <c:v>-11.236366510158007</c:v>
                </c:pt>
                <c:pt idx="57">
                  <c:v>-23.91792889171974</c:v>
                </c:pt>
                <c:pt idx="58">
                  <c:v>-33.792763256588074</c:v>
                </c:pt>
                <c:pt idx="59">
                  <c:v>-45.389456206686944</c:v>
                </c:pt>
                <c:pt idx="60">
                  <c:v>-57.976659813643934</c:v>
                </c:pt>
                <c:pt idx="61">
                  <c:v>-118.63460649056601</c:v>
                </c:pt>
                <c:pt idx="62">
                  <c:v>-234.91622032472321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A-D34A-81DC-C0B974E0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2224"/>
        <c:axId val="670416528"/>
      </c:scatterChart>
      <c:valAx>
        <c:axId val="6704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16528"/>
        <c:crossesAt val="-100"/>
        <c:crossBetween val="midCat"/>
        <c:majorUnit val="40000000"/>
      </c:valAx>
      <c:valAx>
        <c:axId val="67041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42224"/>
        <c:crossesAt val="-80000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</xdr:row>
      <xdr:rowOff>190500</xdr:rowOff>
    </xdr:from>
    <xdr:to>
      <xdr:col>18</xdr:col>
      <xdr:colOff>127000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58533-FFA4-3082-FC07-E22292C68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18</xdr:col>
      <xdr:colOff>12700</xdr:colOff>
      <xdr:row>48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6529C-8D1C-824B-9385-661423352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19</xdr:col>
      <xdr:colOff>12700</xdr:colOff>
      <xdr:row>73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B7D1-6FF2-4B42-8B36-06C2ADE42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82B-EB41-CD49-9794-67505980D4A1}">
  <dimension ref="A1:K190"/>
  <sheetViews>
    <sheetView tabSelected="1" workbookViewId="0">
      <selection activeCell="T30" sqref="T30"/>
    </sheetView>
  </sheetViews>
  <sheetFormatPr baseColWidth="10" defaultRowHeight="16" x14ac:dyDescent="0.2"/>
  <cols>
    <col min="1" max="6" width="10.83203125" style="1"/>
    <col min="7" max="11" width="10.832031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10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 s="1">
        <v>475</v>
      </c>
      <c r="B2" s="1">
        <v>0.5</v>
      </c>
      <c r="C2" s="1">
        <v>0.5</v>
      </c>
      <c r="D2" s="1">
        <v>0.5</v>
      </c>
      <c r="E2" s="1">
        <v>2.1999999999999999E-2</v>
      </c>
      <c r="F2" s="1">
        <f>A2+273.15</f>
        <v>748.15</v>
      </c>
      <c r="G2" s="2">
        <f>B2*500/F2/82.06</f>
        <v>4.0721129505098689E-3</v>
      </c>
      <c r="H2" s="2">
        <f>C2*500/F2/82.06</f>
        <v>4.0721129505098689E-3</v>
      </c>
      <c r="I2" s="2">
        <f>G2*(1-E2)</f>
        <v>3.9825264655986518E-3</v>
      </c>
      <c r="J2" s="2">
        <f>-D2*(82.06*F2)^2/500</f>
        <v>-3769123.6555897207</v>
      </c>
      <c r="K2" s="2">
        <f>IF(B2=C2,1/G2 - 1/I2,1/(G2-H2)*LN(G2*(H2-G2+I2)/H2/I2))</f>
        <v>-5.5241315255623817</v>
      </c>
    </row>
    <row r="3" spans="1:11" x14ac:dyDescent="0.2">
      <c r="A3" s="1">
        <v>475</v>
      </c>
      <c r="B3" s="1">
        <v>0.5</v>
      </c>
      <c r="C3" s="1">
        <v>0.5</v>
      </c>
      <c r="D3" s="1">
        <v>1</v>
      </c>
      <c r="E3" s="1">
        <v>3.1E-2</v>
      </c>
      <c r="F3" s="1">
        <f t="shared" ref="F3:F66" si="0">A3+273.15</f>
        <v>748.15</v>
      </c>
      <c r="G3" s="2">
        <f t="shared" ref="G3:G66" si="1">B3*500/F3/82.06</f>
        <v>4.0721129505098689E-3</v>
      </c>
      <c r="H3" s="2">
        <f t="shared" ref="H3:H66" si="2">C3*500/F3/82.06</f>
        <v>4.0721129505098689E-3</v>
      </c>
      <c r="I3" s="2">
        <f t="shared" ref="I3:I66" si="3">G3*(1-E3)</f>
        <v>3.9458774490440628E-3</v>
      </c>
      <c r="J3" s="2">
        <f t="shared" ref="J3:J66" si="4">-D3*(82.06*F3)^2/500</f>
        <v>-7538247.3111794414</v>
      </c>
      <c r="K3" s="2">
        <f t="shared" ref="K3:K66" si="5">IF(B3=C3,1/G3 - 1/I3,1/(G3-H3)*LN(G3*(H3-G3+I3)/H3/I3))</f>
        <v>-7.8563007595459453</v>
      </c>
    </row>
    <row r="4" spans="1:11" x14ac:dyDescent="0.2">
      <c r="A4" s="1">
        <v>475</v>
      </c>
      <c r="B4" s="1">
        <v>0.5</v>
      </c>
      <c r="C4" s="1">
        <v>0.5</v>
      </c>
      <c r="D4" s="1">
        <v>1.5</v>
      </c>
      <c r="E4" s="1">
        <v>4.9000000000000002E-2</v>
      </c>
      <c r="F4" s="1">
        <f t="shared" si="0"/>
        <v>748.15</v>
      </c>
      <c r="G4" s="2">
        <f t="shared" si="1"/>
        <v>4.0721129505098689E-3</v>
      </c>
      <c r="H4" s="2">
        <f t="shared" si="2"/>
        <v>4.0721129505098689E-3</v>
      </c>
      <c r="I4" s="2">
        <f t="shared" si="3"/>
        <v>3.8725794159348852E-3</v>
      </c>
      <c r="J4" s="2">
        <f t="shared" si="4"/>
        <v>-11307370.966769161</v>
      </c>
      <c r="K4" s="2">
        <f t="shared" si="5"/>
        <v>-12.653065240799151</v>
      </c>
    </row>
    <row r="5" spans="1:11" x14ac:dyDescent="0.2">
      <c r="A5" s="1">
        <v>475</v>
      </c>
      <c r="B5" s="1">
        <v>0.5</v>
      </c>
      <c r="C5" s="1">
        <v>0.5</v>
      </c>
      <c r="D5" s="1">
        <v>2</v>
      </c>
      <c r="E5" s="1">
        <v>0.06</v>
      </c>
      <c r="F5" s="1">
        <f t="shared" si="0"/>
        <v>748.15</v>
      </c>
      <c r="G5" s="2">
        <f t="shared" si="1"/>
        <v>4.0721129505098689E-3</v>
      </c>
      <c r="H5" s="2">
        <f t="shared" si="2"/>
        <v>4.0721129505098689E-3</v>
      </c>
      <c r="I5" s="2">
        <f t="shared" si="3"/>
        <v>3.8277861734792766E-3</v>
      </c>
      <c r="J5" s="2">
        <f t="shared" si="4"/>
        <v>-15076494.622358883</v>
      </c>
      <c r="K5" s="2">
        <f t="shared" si="5"/>
        <v>-15.674856765957429</v>
      </c>
    </row>
    <row r="6" spans="1:11" x14ac:dyDescent="0.2">
      <c r="A6" s="1">
        <v>475</v>
      </c>
      <c r="B6" s="1">
        <v>0.5</v>
      </c>
      <c r="C6" s="1">
        <v>0.5</v>
      </c>
      <c r="D6" s="1">
        <v>2.5</v>
      </c>
      <c r="E6" s="1">
        <v>7.8E-2</v>
      </c>
      <c r="F6" s="1">
        <f t="shared" si="0"/>
        <v>748.15</v>
      </c>
      <c r="G6" s="2">
        <f t="shared" si="1"/>
        <v>4.0721129505098689E-3</v>
      </c>
      <c r="H6" s="2">
        <f t="shared" si="2"/>
        <v>4.0721129505098689E-3</v>
      </c>
      <c r="I6" s="2">
        <f t="shared" si="3"/>
        <v>3.7544881403700991E-3</v>
      </c>
      <c r="J6" s="2">
        <f t="shared" si="4"/>
        <v>-18845618.277948603</v>
      </c>
      <c r="K6" s="2">
        <f t="shared" si="5"/>
        <v>-20.775135540130179</v>
      </c>
    </row>
    <row r="7" spans="1:11" x14ac:dyDescent="0.2">
      <c r="A7" s="1">
        <v>475</v>
      </c>
      <c r="B7" s="1">
        <v>0.5</v>
      </c>
      <c r="C7" s="1">
        <v>0.5</v>
      </c>
      <c r="D7" s="1">
        <v>5</v>
      </c>
      <c r="E7" s="1">
        <v>0.13500000000000001</v>
      </c>
      <c r="F7" s="1">
        <f t="shared" si="0"/>
        <v>748.15</v>
      </c>
      <c r="G7" s="2">
        <f t="shared" si="1"/>
        <v>4.0721129505098689E-3</v>
      </c>
      <c r="H7" s="2">
        <f t="shared" si="2"/>
        <v>4.0721129505098689E-3</v>
      </c>
      <c r="I7" s="2">
        <f t="shared" si="3"/>
        <v>3.5223777021910364E-3</v>
      </c>
      <c r="J7" s="2">
        <f t="shared" si="4"/>
        <v>-37691236.555897206</v>
      </c>
      <c r="K7" s="2">
        <f t="shared" si="5"/>
        <v>-38.326383884393067</v>
      </c>
    </row>
    <row r="8" spans="1:11" x14ac:dyDescent="0.2">
      <c r="A8" s="1">
        <v>475</v>
      </c>
      <c r="B8" s="1">
        <v>0.5</v>
      </c>
      <c r="C8" s="1">
        <v>0.5</v>
      </c>
      <c r="D8" s="1">
        <v>10</v>
      </c>
      <c r="E8" s="1">
        <v>0.25900000000000001</v>
      </c>
      <c r="F8" s="1">
        <f t="shared" si="0"/>
        <v>748.15</v>
      </c>
      <c r="G8" s="2">
        <f t="shared" si="1"/>
        <v>4.0721129505098689E-3</v>
      </c>
      <c r="H8" s="2">
        <f t="shared" si="2"/>
        <v>4.0721129505098689E-3</v>
      </c>
      <c r="I8" s="2">
        <f t="shared" si="3"/>
        <v>3.0174356963278129E-3</v>
      </c>
      <c r="J8" s="2">
        <f t="shared" si="4"/>
        <v>-75382473.111794412</v>
      </c>
      <c r="K8" s="2">
        <f t="shared" si="5"/>
        <v>-85.834472070175423</v>
      </c>
    </row>
    <row r="9" spans="1:11" x14ac:dyDescent="0.2">
      <c r="A9" s="1">
        <v>475</v>
      </c>
      <c r="B9" s="1">
        <v>0.5</v>
      </c>
      <c r="C9" s="1">
        <v>1</v>
      </c>
      <c r="D9" s="1">
        <v>0.5</v>
      </c>
      <c r="E9" s="1">
        <v>2.5000000000000001E-2</v>
      </c>
      <c r="F9" s="1">
        <f t="shared" si="0"/>
        <v>748.15</v>
      </c>
      <c r="G9" s="2">
        <f t="shared" si="1"/>
        <v>4.0721129505098689E-3</v>
      </c>
      <c r="H9" s="2">
        <f t="shared" si="2"/>
        <v>8.1442259010197377E-3</v>
      </c>
      <c r="I9" s="2">
        <f t="shared" si="3"/>
        <v>3.9703101267471218E-3</v>
      </c>
      <c r="J9" s="2">
        <f t="shared" si="4"/>
        <v>-3769123.6555897207</v>
      </c>
      <c r="K9" s="2">
        <f t="shared" si="5"/>
        <v>-3.1283576689184565</v>
      </c>
    </row>
    <row r="10" spans="1:11" x14ac:dyDescent="0.2">
      <c r="A10" s="1">
        <v>475</v>
      </c>
      <c r="B10" s="1">
        <v>0.5</v>
      </c>
      <c r="C10" s="1">
        <v>1</v>
      </c>
      <c r="D10" s="1">
        <v>1</v>
      </c>
      <c r="E10" s="1">
        <v>6.0999999999999999E-2</v>
      </c>
      <c r="F10" s="1">
        <f t="shared" si="0"/>
        <v>748.15</v>
      </c>
      <c r="G10" s="2">
        <f t="shared" si="1"/>
        <v>4.0721129505098689E-3</v>
      </c>
      <c r="H10" s="2">
        <f t="shared" si="2"/>
        <v>8.1442259010197377E-3</v>
      </c>
      <c r="I10" s="2">
        <f t="shared" si="3"/>
        <v>3.8237140605287671E-3</v>
      </c>
      <c r="J10" s="2">
        <f t="shared" si="4"/>
        <v>-7538247.3111794414</v>
      </c>
      <c r="K10" s="2">
        <f t="shared" si="5"/>
        <v>-7.8497320341866637</v>
      </c>
    </row>
    <row r="11" spans="1:11" x14ac:dyDescent="0.2">
      <c r="A11" s="1">
        <v>475</v>
      </c>
      <c r="B11" s="1">
        <v>0.5</v>
      </c>
      <c r="C11" s="1">
        <v>1</v>
      </c>
      <c r="D11" s="1">
        <v>1.5</v>
      </c>
      <c r="E11" s="1">
        <v>0.09</v>
      </c>
      <c r="F11" s="1">
        <f t="shared" si="0"/>
        <v>748.15</v>
      </c>
      <c r="G11" s="2">
        <f t="shared" si="1"/>
        <v>4.0721129505098689E-3</v>
      </c>
      <c r="H11" s="2">
        <f t="shared" si="2"/>
        <v>8.1442259010197377E-3</v>
      </c>
      <c r="I11" s="2">
        <f t="shared" si="3"/>
        <v>3.705622784963981E-3</v>
      </c>
      <c r="J11" s="2">
        <f t="shared" si="4"/>
        <v>-11307370.966769161</v>
      </c>
      <c r="K11" s="2">
        <f t="shared" si="5"/>
        <v>-11.852996603100333</v>
      </c>
    </row>
    <row r="12" spans="1:11" x14ac:dyDescent="0.2">
      <c r="A12" s="1">
        <v>475</v>
      </c>
      <c r="B12" s="1">
        <v>0.5</v>
      </c>
      <c r="C12" s="1">
        <v>1</v>
      </c>
      <c r="D12" s="1">
        <v>2</v>
      </c>
      <c r="E12" s="1">
        <v>0.13200000000000001</v>
      </c>
      <c r="F12" s="1">
        <f t="shared" si="0"/>
        <v>748.15</v>
      </c>
      <c r="G12" s="2">
        <f t="shared" si="1"/>
        <v>4.0721129505098689E-3</v>
      </c>
      <c r="H12" s="2">
        <f t="shared" si="2"/>
        <v>8.1442259010197377E-3</v>
      </c>
      <c r="I12" s="2">
        <f t="shared" si="3"/>
        <v>3.5345940410425663E-3</v>
      </c>
      <c r="J12" s="2">
        <f t="shared" si="4"/>
        <v>-15076494.622358883</v>
      </c>
      <c r="K12" s="2">
        <f t="shared" si="5"/>
        <v>-17.99673153941286</v>
      </c>
    </row>
    <row r="13" spans="1:11" x14ac:dyDescent="0.2">
      <c r="A13" s="1">
        <v>475</v>
      </c>
      <c r="B13" s="1">
        <v>0.5</v>
      </c>
      <c r="C13" s="1">
        <v>1</v>
      </c>
      <c r="D13" s="1">
        <v>2.5</v>
      </c>
      <c r="E13" s="1">
        <v>0.14199999999999999</v>
      </c>
      <c r="F13" s="1">
        <f t="shared" si="0"/>
        <v>748.15</v>
      </c>
      <c r="G13" s="2">
        <f t="shared" si="1"/>
        <v>4.0721129505098689E-3</v>
      </c>
      <c r="H13" s="2">
        <f t="shared" si="2"/>
        <v>8.1442259010197377E-3</v>
      </c>
      <c r="I13" s="2">
        <f t="shared" si="3"/>
        <v>3.4938729115374673E-3</v>
      </c>
      <c r="J13" s="2">
        <f t="shared" si="4"/>
        <v>-18845618.277948603</v>
      </c>
      <c r="K13" s="2">
        <f t="shared" si="5"/>
        <v>-19.524173394041412</v>
      </c>
    </row>
    <row r="14" spans="1:11" x14ac:dyDescent="0.2">
      <c r="A14" s="1">
        <v>475</v>
      </c>
      <c r="B14" s="1">
        <v>0.5</v>
      </c>
      <c r="C14" s="1">
        <v>1</v>
      </c>
      <c r="D14" s="1">
        <v>5</v>
      </c>
      <c r="E14" s="1">
        <v>0.27200000000000002</v>
      </c>
      <c r="F14" s="1">
        <f t="shared" si="0"/>
        <v>748.15</v>
      </c>
      <c r="G14" s="2">
        <f t="shared" si="1"/>
        <v>4.0721129505098689E-3</v>
      </c>
      <c r="H14" s="2">
        <f t="shared" si="2"/>
        <v>8.1442259010197377E-3</v>
      </c>
      <c r="I14" s="2">
        <f t="shared" si="3"/>
        <v>2.9644982279711843E-3</v>
      </c>
      <c r="J14" s="2">
        <f t="shared" si="4"/>
        <v>-37691236.555897206</v>
      </c>
      <c r="K14" s="2">
        <f t="shared" si="5"/>
        <v>-42.059668454413753</v>
      </c>
    </row>
    <row r="15" spans="1:11" x14ac:dyDescent="0.2">
      <c r="A15" s="1">
        <v>475</v>
      </c>
      <c r="B15" s="1">
        <v>0.5</v>
      </c>
      <c r="C15" s="1">
        <v>1</v>
      </c>
      <c r="D15" s="1">
        <v>10</v>
      </c>
      <c r="E15" s="1">
        <v>0.441</v>
      </c>
      <c r="F15" s="1">
        <f t="shared" si="0"/>
        <v>748.15</v>
      </c>
      <c r="G15" s="2">
        <f t="shared" si="1"/>
        <v>4.0721129505098689E-3</v>
      </c>
      <c r="H15" s="2">
        <f t="shared" si="2"/>
        <v>8.1442259010197377E-3</v>
      </c>
      <c r="I15" s="2">
        <f t="shared" si="3"/>
        <v>2.2763111393350167E-3</v>
      </c>
      <c r="J15" s="2">
        <f t="shared" si="4"/>
        <v>-75382473.111794412</v>
      </c>
      <c r="K15" s="2">
        <f t="shared" si="5"/>
        <v>-81.653730970576163</v>
      </c>
    </row>
    <row r="16" spans="1:11" x14ac:dyDescent="0.2">
      <c r="A16" s="1">
        <v>475</v>
      </c>
      <c r="B16" s="1">
        <v>0.5</v>
      </c>
      <c r="C16" s="1">
        <v>1.5</v>
      </c>
      <c r="D16" s="1">
        <v>0.5</v>
      </c>
      <c r="E16" s="1">
        <v>5.5E-2</v>
      </c>
      <c r="F16" s="1">
        <f t="shared" si="0"/>
        <v>748.15</v>
      </c>
      <c r="G16" s="2">
        <f t="shared" si="1"/>
        <v>4.0721129505098689E-3</v>
      </c>
      <c r="H16" s="2">
        <f t="shared" si="2"/>
        <v>1.2216338851529604E-2</v>
      </c>
      <c r="I16" s="2">
        <f t="shared" si="3"/>
        <v>3.8481467382318257E-3</v>
      </c>
      <c r="J16" s="2">
        <f t="shared" si="4"/>
        <v>-3769123.6555897207</v>
      </c>
      <c r="K16" s="2">
        <f t="shared" si="5"/>
        <v>-4.6740943076086099</v>
      </c>
    </row>
    <row r="17" spans="1:11" x14ac:dyDescent="0.2">
      <c r="A17" s="1">
        <v>475</v>
      </c>
      <c r="B17" s="1">
        <v>0.5</v>
      </c>
      <c r="C17" s="1">
        <v>1.5</v>
      </c>
      <c r="D17" s="1">
        <v>1</v>
      </c>
      <c r="E17" s="1">
        <v>9.0999999999999998E-2</v>
      </c>
      <c r="F17" s="1">
        <f t="shared" si="0"/>
        <v>748.15</v>
      </c>
      <c r="G17" s="2">
        <f t="shared" si="1"/>
        <v>4.0721129505098689E-3</v>
      </c>
      <c r="H17" s="2">
        <f t="shared" si="2"/>
        <v>1.2216338851529604E-2</v>
      </c>
      <c r="I17" s="2">
        <f t="shared" si="3"/>
        <v>3.701550672013471E-3</v>
      </c>
      <c r="J17" s="2">
        <f t="shared" si="4"/>
        <v>-7538247.3111794414</v>
      </c>
      <c r="K17" s="2">
        <f t="shared" si="5"/>
        <v>-7.9328933694635877</v>
      </c>
    </row>
    <row r="18" spans="1:11" x14ac:dyDescent="0.2">
      <c r="A18" s="1">
        <v>475</v>
      </c>
      <c r="B18" s="1">
        <v>0.5</v>
      </c>
      <c r="C18" s="1">
        <v>1.5</v>
      </c>
      <c r="D18" s="1">
        <v>1.5</v>
      </c>
      <c r="E18" s="1">
        <v>0.14599999999999999</v>
      </c>
      <c r="F18" s="1">
        <f t="shared" si="0"/>
        <v>748.15</v>
      </c>
      <c r="G18" s="2">
        <f t="shared" si="1"/>
        <v>4.0721129505098689E-3</v>
      </c>
      <c r="H18" s="2">
        <f t="shared" si="2"/>
        <v>1.2216338851529604E-2</v>
      </c>
      <c r="I18" s="2">
        <f t="shared" si="3"/>
        <v>3.4775844597354278E-3</v>
      </c>
      <c r="J18" s="2">
        <f t="shared" si="4"/>
        <v>-11307370.966769161</v>
      </c>
      <c r="K18" s="2">
        <f t="shared" si="5"/>
        <v>-13.252740885611731</v>
      </c>
    </row>
    <row r="19" spans="1:11" x14ac:dyDescent="0.2">
      <c r="A19" s="1">
        <v>475</v>
      </c>
      <c r="B19" s="1">
        <v>0.5</v>
      </c>
      <c r="C19" s="1">
        <v>1.5</v>
      </c>
      <c r="D19" s="1">
        <v>2</v>
      </c>
      <c r="E19" s="1">
        <v>0.17699999999999999</v>
      </c>
      <c r="F19" s="1">
        <f t="shared" si="0"/>
        <v>748.15</v>
      </c>
      <c r="G19" s="2">
        <f t="shared" si="1"/>
        <v>4.0721129505098689E-3</v>
      </c>
      <c r="H19" s="2">
        <f t="shared" si="2"/>
        <v>1.2216338851529604E-2</v>
      </c>
      <c r="I19" s="2">
        <f t="shared" si="3"/>
        <v>3.3513489582696217E-3</v>
      </c>
      <c r="J19" s="2">
        <f t="shared" si="4"/>
        <v>-15076494.622358883</v>
      </c>
      <c r="K19" s="2">
        <f t="shared" si="5"/>
        <v>-16.451770927858679</v>
      </c>
    </row>
    <row r="20" spans="1:11" x14ac:dyDescent="0.2">
      <c r="A20" s="1">
        <v>475</v>
      </c>
      <c r="B20" s="1">
        <v>0.5</v>
      </c>
      <c r="C20" s="1">
        <v>1.5</v>
      </c>
      <c r="D20" s="1">
        <v>2.5</v>
      </c>
      <c r="E20" s="1">
        <v>0.218</v>
      </c>
      <c r="F20" s="1">
        <f t="shared" si="0"/>
        <v>748.15</v>
      </c>
      <c r="G20" s="2">
        <f t="shared" si="1"/>
        <v>4.0721129505098689E-3</v>
      </c>
      <c r="H20" s="2">
        <f t="shared" si="2"/>
        <v>1.2216338851529604E-2</v>
      </c>
      <c r="I20" s="2">
        <f t="shared" si="3"/>
        <v>3.1843923272987175E-3</v>
      </c>
      <c r="J20" s="2">
        <f t="shared" si="4"/>
        <v>-18845618.277948603</v>
      </c>
      <c r="K20" s="2">
        <f t="shared" si="5"/>
        <v>-20.929962569999983</v>
      </c>
    </row>
    <row r="21" spans="1:11" x14ac:dyDescent="0.2">
      <c r="A21" s="1">
        <v>475</v>
      </c>
      <c r="B21" s="1">
        <v>0.5</v>
      </c>
      <c r="C21" s="1">
        <v>1.5</v>
      </c>
      <c r="D21" s="1">
        <v>5</v>
      </c>
      <c r="E21" s="1">
        <v>0.378</v>
      </c>
      <c r="F21" s="1">
        <f t="shared" si="0"/>
        <v>748.15</v>
      </c>
      <c r="G21" s="2">
        <f t="shared" si="1"/>
        <v>4.0721129505098689E-3</v>
      </c>
      <c r="H21" s="2">
        <f t="shared" si="2"/>
        <v>1.2216338851529604E-2</v>
      </c>
      <c r="I21" s="2">
        <f t="shared" si="3"/>
        <v>2.5328542552171384E-3</v>
      </c>
      <c r="J21" s="2">
        <f t="shared" si="4"/>
        <v>-37691236.555897206</v>
      </c>
      <c r="K21" s="2">
        <f t="shared" si="5"/>
        <v>-41.764593351194648</v>
      </c>
    </row>
    <row r="22" spans="1:11" x14ac:dyDescent="0.2">
      <c r="A22" s="1">
        <v>475</v>
      </c>
      <c r="B22" s="1">
        <v>0.5</v>
      </c>
      <c r="C22" s="1">
        <v>1.5</v>
      </c>
      <c r="D22" s="1">
        <v>10</v>
      </c>
      <c r="E22" s="1">
        <v>0.58799999999999997</v>
      </c>
      <c r="F22" s="1">
        <f t="shared" si="0"/>
        <v>748.15</v>
      </c>
      <c r="G22" s="2">
        <f t="shared" si="1"/>
        <v>4.0721129505098689E-3</v>
      </c>
      <c r="H22" s="2">
        <f t="shared" si="2"/>
        <v>1.2216338851529604E-2</v>
      </c>
      <c r="I22" s="2">
        <f t="shared" si="3"/>
        <v>1.6777105356100661E-3</v>
      </c>
      <c r="J22" s="2">
        <f t="shared" si="4"/>
        <v>-75382473.111794412</v>
      </c>
      <c r="K22" s="2">
        <f t="shared" si="5"/>
        <v>-82.092015613875304</v>
      </c>
    </row>
    <row r="23" spans="1:11" x14ac:dyDescent="0.2">
      <c r="A23" s="1">
        <v>475</v>
      </c>
      <c r="B23" s="1">
        <v>1</v>
      </c>
      <c r="C23" s="1">
        <v>0.5</v>
      </c>
      <c r="D23" s="1">
        <v>0.5</v>
      </c>
      <c r="E23" s="1">
        <v>1.9E-2</v>
      </c>
      <c r="F23" s="1">
        <f t="shared" si="0"/>
        <v>748.15</v>
      </c>
      <c r="G23" s="2">
        <f t="shared" si="1"/>
        <v>8.1442259010197377E-3</v>
      </c>
      <c r="H23" s="2">
        <f t="shared" si="2"/>
        <v>4.0721129505098689E-3</v>
      </c>
      <c r="I23" s="2">
        <f t="shared" si="3"/>
        <v>7.9894856089003617E-3</v>
      </c>
      <c r="J23" s="2">
        <f t="shared" si="4"/>
        <v>-3769123.6555897207</v>
      </c>
      <c r="K23" s="2">
        <f t="shared" si="5"/>
        <v>-4.8029141473612347</v>
      </c>
    </row>
    <row r="24" spans="1:11" x14ac:dyDescent="0.2">
      <c r="A24" s="1">
        <v>475</v>
      </c>
      <c r="B24" s="1">
        <v>1</v>
      </c>
      <c r="C24" s="1">
        <v>0.5</v>
      </c>
      <c r="D24" s="1">
        <v>1</v>
      </c>
      <c r="E24" s="1">
        <v>2.5999999999999999E-2</v>
      </c>
      <c r="F24" s="1">
        <f t="shared" si="0"/>
        <v>748.15</v>
      </c>
      <c r="G24" s="2">
        <f t="shared" si="1"/>
        <v>8.1442259010197377E-3</v>
      </c>
      <c r="H24" s="2">
        <f t="shared" si="2"/>
        <v>4.0721129505098689E-3</v>
      </c>
      <c r="I24" s="2">
        <f t="shared" si="3"/>
        <v>7.9324760275932236E-3</v>
      </c>
      <c r="J24" s="2">
        <f t="shared" si="4"/>
        <v>-7538247.3111794414</v>
      </c>
      <c r="K24" s="2">
        <f t="shared" si="5"/>
        <v>-6.6444132852762925</v>
      </c>
    </row>
    <row r="25" spans="1:11" x14ac:dyDescent="0.2">
      <c r="A25" s="1">
        <v>475</v>
      </c>
      <c r="B25" s="1">
        <v>1</v>
      </c>
      <c r="C25" s="1">
        <v>0.5</v>
      </c>
      <c r="D25" s="1">
        <v>1.5</v>
      </c>
      <c r="E25" s="1">
        <v>5.6000000000000001E-2</v>
      </c>
      <c r="F25" s="1">
        <f t="shared" si="0"/>
        <v>748.15</v>
      </c>
      <c r="G25" s="2">
        <f t="shared" si="1"/>
        <v>8.1442259010197377E-3</v>
      </c>
      <c r="H25" s="2">
        <f t="shared" si="2"/>
        <v>4.0721129505098689E-3</v>
      </c>
      <c r="I25" s="2">
        <f t="shared" si="3"/>
        <v>7.6881492505626323E-3</v>
      </c>
      <c r="J25" s="2">
        <f t="shared" si="4"/>
        <v>-11307370.966769161</v>
      </c>
      <c r="K25" s="2">
        <f t="shared" si="5"/>
        <v>-15.017860235353627</v>
      </c>
    </row>
    <row r="26" spans="1:11" x14ac:dyDescent="0.2">
      <c r="A26" s="1">
        <v>475</v>
      </c>
      <c r="B26" s="1">
        <v>1</v>
      </c>
      <c r="C26" s="1">
        <v>0.5</v>
      </c>
      <c r="D26" s="1">
        <v>2</v>
      </c>
      <c r="E26" s="1">
        <v>5.8000000000000003E-2</v>
      </c>
      <c r="F26" s="1">
        <f t="shared" si="0"/>
        <v>748.15</v>
      </c>
      <c r="G26" s="2">
        <f t="shared" si="1"/>
        <v>8.1442259010197377E-3</v>
      </c>
      <c r="H26" s="2">
        <f t="shared" si="2"/>
        <v>4.0721129505098689E-3</v>
      </c>
      <c r="I26" s="2">
        <f t="shared" si="3"/>
        <v>7.6718607987605924E-3</v>
      </c>
      <c r="J26" s="2">
        <f t="shared" si="4"/>
        <v>-15076494.622358883</v>
      </c>
      <c r="K26" s="2">
        <f t="shared" si="5"/>
        <v>-15.605709544663503</v>
      </c>
    </row>
    <row r="27" spans="1:11" x14ac:dyDescent="0.2">
      <c r="A27" s="1">
        <v>475</v>
      </c>
      <c r="B27" s="1">
        <v>1</v>
      </c>
      <c r="C27" s="1">
        <v>0.5</v>
      </c>
      <c r="D27" s="1">
        <v>2.5</v>
      </c>
      <c r="E27" s="1">
        <v>7.0000000000000007E-2</v>
      </c>
      <c r="F27" s="1">
        <f t="shared" si="0"/>
        <v>748.15</v>
      </c>
      <c r="G27" s="2">
        <f t="shared" si="1"/>
        <v>8.1442259010197377E-3</v>
      </c>
      <c r="H27" s="2">
        <f t="shared" si="2"/>
        <v>4.0721129505098689E-3</v>
      </c>
      <c r="I27" s="2">
        <f t="shared" si="3"/>
        <v>7.5741300879483553E-3</v>
      </c>
      <c r="J27" s="2">
        <f t="shared" si="4"/>
        <v>-18845618.277948603</v>
      </c>
      <c r="K27" s="2">
        <f t="shared" si="5"/>
        <v>-19.216607655725859</v>
      </c>
    </row>
    <row r="28" spans="1:11" x14ac:dyDescent="0.2">
      <c r="A28" s="1">
        <v>475</v>
      </c>
      <c r="B28" s="1">
        <v>1</v>
      </c>
      <c r="C28" s="1">
        <v>0.5</v>
      </c>
      <c r="D28" s="1">
        <v>5</v>
      </c>
      <c r="E28" s="1">
        <v>0.129</v>
      </c>
      <c r="F28" s="1">
        <f t="shared" si="0"/>
        <v>748.15</v>
      </c>
      <c r="G28" s="2">
        <f t="shared" si="1"/>
        <v>8.1442259010197377E-3</v>
      </c>
      <c r="H28" s="2">
        <f t="shared" si="2"/>
        <v>4.0721129505098689E-3</v>
      </c>
      <c r="I28" s="2">
        <f t="shared" si="3"/>
        <v>7.0936207597881917E-3</v>
      </c>
      <c r="J28" s="2">
        <f t="shared" si="4"/>
        <v>-37691236.555897206</v>
      </c>
      <c r="K28" s="2">
        <f t="shared" si="5"/>
        <v>-39.363528377829532</v>
      </c>
    </row>
    <row r="29" spans="1:11" x14ac:dyDescent="0.2">
      <c r="A29" s="1">
        <v>475</v>
      </c>
      <c r="B29" s="1">
        <v>1</v>
      </c>
      <c r="C29" s="1">
        <v>0.5</v>
      </c>
      <c r="D29" s="1">
        <v>10</v>
      </c>
      <c r="E29" s="1">
        <v>0.22600000000000001</v>
      </c>
      <c r="F29" s="1">
        <f t="shared" si="0"/>
        <v>748.15</v>
      </c>
      <c r="G29" s="2">
        <f t="shared" si="1"/>
        <v>8.1442259010197377E-3</v>
      </c>
      <c r="H29" s="2">
        <f t="shared" si="2"/>
        <v>4.0721129505098689E-3</v>
      </c>
      <c r="I29" s="2">
        <f t="shared" si="3"/>
        <v>6.303630847389277E-3</v>
      </c>
      <c r="J29" s="2">
        <f t="shared" si="4"/>
        <v>-75382473.111794412</v>
      </c>
      <c r="K29" s="2">
        <f t="shared" si="5"/>
        <v>-84.795434418997885</v>
      </c>
    </row>
    <row r="30" spans="1:11" x14ac:dyDescent="0.2">
      <c r="A30" s="1">
        <v>475</v>
      </c>
      <c r="B30" s="1">
        <v>1</v>
      </c>
      <c r="C30" s="1">
        <v>1</v>
      </c>
      <c r="D30" s="1">
        <v>0.5</v>
      </c>
      <c r="E30" s="1">
        <v>3.7999999999999999E-2</v>
      </c>
      <c r="F30" s="1">
        <f t="shared" si="0"/>
        <v>748.15</v>
      </c>
      <c r="G30" s="2">
        <f t="shared" si="1"/>
        <v>8.1442259010197377E-3</v>
      </c>
      <c r="H30" s="2">
        <f t="shared" si="2"/>
        <v>8.1442259010197377E-3</v>
      </c>
      <c r="I30" s="2">
        <f t="shared" si="3"/>
        <v>7.8347453167809875E-3</v>
      </c>
      <c r="J30" s="2">
        <f t="shared" si="4"/>
        <v>-3769123.6555897207</v>
      </c>
      <c r="K30" s="2">
        <f t="shared" si="5"/>
        <v>-4.8501895675675684</v>
      </c>
    </row>
    <row r="31" spans="1:11" x14ac:dyDescent="0.2">
      <c r="A31" s="1">
        <v>475</v>
      </c>
      <c r="B31" s="1">
        <v>1</v>
      </c>
      <c r="C31" s="1">
        <v>1</v>
      </c>
      <c r="D31" s="1">
        <v>1</v>
      </c>
      <c r="E31" s="1">
        <v>6.6000000000000003E-2</v>
      </c>
      <c r="F31" s="1">
        <f t="shared" si="0"/>
        <v>748.15</v>
      </c>
      <c r="G31" s="2">
        <f t="shared" si="1"/>
        <v>8.1442259010197377E-3</v>
      </c>
      <c r="H31" s="2">
        <f t="shared" si="2"/>
        <v>8.1442259010197377E-3</v>
      </c>
      <c r="I31" s="2">
        <f t="shared" si="3"/>
        <v>7.6067069915524343E-3</v>
      </c>
      <c r="J31" s="2">
        <f t="shared" si="4"/>
        <v>-7538247.3111794414</v>
      </c>
      <c r="K31" s="2">
        <f t="shared" si="5"/>
        <v>-8.6765534775160802</v>
      </c>
    </row>
    <row r="32" spans="1:11" x14ac:dyDescent="0.2">
      <c r="A32" s="1">
        <v>475</v>
      </c>
      <c r="B32" s="1">
        <v>1</v>
      </c>
      <c r="C32" s="1">
        <v>1</v>
      </c>
      <c r="D32" s="1">
        <v>1.5</v>
      </c>
      <c r="E32" s="1">
        <v>8.4000000000000005E-2</v>
      </c>
      <c r="F32" s="1">
        <f t="shared" si="0"/>
        <v>748.15</v>
      </c>
      <c r="G32" s="2">
        <f t="shared" si="1"/>
        <v>8.1442259010197377E-3</v>
      </c>
      <c r="H32" s="2">
        <f t="shared" si="2"/>
        <v>8.1442259010197377E-3</v>
      </c>
      <c r="I32" s="2">
        <f t="shared" si="3"/>
        <v>7.46011092533408E-3</v>
      </c>
      <c r="J32" s="2">
        <f t="shared" si="4"/>
        <v>-11307370.966769161</v>
      </c>
      <c r="K32" s="2">
        <f t="shared" si="5"/>
        <v>-11.259886192139732</v>
      </c>
    </row>
    <row r="33" spans="1:11" x14ac:dyDescent="0.2">
      <c r="A33" s="1">
        <v>475</v>
      </c>
      <c r="B33" s="1">
        <v>1</v>
      </c>
      <c r="C33" s="1">
        <v>1</v>
      </c>
      <c r="D33" s="1">
        <v>2</v>
      </c>
      <c r="E33" s="1">
        <v>0.122</v>
      </c>
      <c r="F33" s="1">
        <f t="shared" si="0"/>
        <v>748.15</v>
      </c>
      <c r="G33" s="2">
        <f t="shared" si="1"/>
        <v>8.1442259010197377E-3</v>
      </c>
      <c r="H33" s="2">
        <f t="shared" si="2"/>
        <v>8.1442259010197377E-3</v>
      </c>
      <c r="I33" s="2">
        <f t="shared" si="3"/>
        <v>7.1506303410953298E-3</v>
      </c>
      <c r="J33" s="2">
        <f t="shared" si="4"/>
        <v>-15076494.622358883</v>
      </c>
      <c r="K33" s="2">
        <f t="shared" si="5"/>
        <v>-17.061432933940779</v>
      </c>
    </row>
    <row r="34" spans="1:11" x14ac:dyDescent="0.2">
      <c r="A34" s="1">
        <v>475</v>
      </c>
      <c r="B34" s="1">
        <v>1</v>
      </c>
      <c r="C34" s="1">
        <v>1</v>
      </c>
      <c r="D34" s="1">
        <v>2.5</v>
      </c>
      <c r="E34" s="1">
        <v>0.151</v>
      </c>
      <c r="F34" s="1">
        <f t="shared" si="0"/>
        <v>748.15</v>
      </c>
      <c r="G34" s="2">
        <f t="shared" si="1"/>
        <v>8.1442259010197377E-3</v>
      </c>
      <c r="H34" s="2">
        <f t="shared" si="2"/>
        <v>8.1442259010197377E-3</v>
      </c>
      <c r="I34" s="2">
        <f t="shared" si="3"/>
        <v>6.9144477899657575E-3</v>
      </c>
      <c r="J34" s="2">
        <f t="shared" si="4"/>
        <v>-18845618.277948603</v>
      </c>
      <c r="K34" s="2">
        <f t="shared" si="5"/>
        <v>-21.838331069493506</v>
      </c>
    </row>
    <row r="35" spans="1:11" x14ac:dyDescent="0.2">
      <c r="A35" s="1">
        <v>475</v>
      </c>
      <c r="B35" s="1">
        <v>1</v>
      </c>
      <c r="C35" s="1">
        <v>1</v>
      </c>
      <c r="D35" s="1">
        <v>5</v>
      </c>
      <c r="E35" s="1">
        <v>0.249</v>
      </c>
      <c r="F35" s="1">
        <f t="shared" si="0"/>
        <v>748.15</v>
      </c>
      <c r="G35" s="2">
        <f t="shared" si="1"/>
        <v>8.1442259010197377E-3</v>
      </c>
      <c r="H35" s="2">
        <f t="shared" si="2"/>
        <v>8.1442259010197377E-3</v>
      </c>
      <c r="I35" s="2">
        <f t="shared" si="3"/>
        <v>6.1163136516658228E-3</v>
      </c>
      <c r="J35" s="2">
        <f t="shared" si="4"/>
        <v>-37691236.555897206</v>
      </c>
      <c r="K35" s="2">
        <f t="shared" si="5"/>
        <v>-40.710796434087882</v>
      </c>
    </row>
    <row r="36" spans="1:11" x14ac:dyDescent="0.2">
      <c r="A36" s="1">
        <v>475</v>
      </c>
      <c r="B36" s="1">
        <v>1</v>
      </c>
      <c r="C36" s="1">
        <v>1</v>
      </c>
      <c r="D36" s="1">
        <v>10</v>
      </c>
      <c r="E36" s="1">
        <v>0.39400000000000002</v>
      </c>
      <c r="F36" s="1">
        <f t="shared" si="0"/>
        <v>748.15</v>
      </c>
      <c r="G36" s="2">
        <f t="shared" si="1"/>
        <v>8.1442259010197377E-3</v>
      </c>
      <c r="H36" s="2">
        <f t="shared" si="2"/>
        <v>8.1442259010197377E-3</v>
      </c>
      <c r="I36" s="2">
        <f t="shared" si="3"/>
        <v>4.9354008960179607E-3</v>
      </c>
      <c r="J36" s="2">
        <f t="shared" si="4"/>
        <v>-75382473.111794412</v>
      </c>
      <c r="K36" s="2">
        <f t="shared" si="5"/>
        <v>-79.831407478547874</v>
      </c>
    </row>
    <row r="37" spans="1:11" x14ac:dyDescent="0.2">
      <c r="A37" s="1">
        <v>475</v>
      </c>
      <c r="B37" s="1">
        <v>1</v>
      </c>
      <c r="C37" s="1">
        <v>1.5</v>
      </c>
      <c r="D37" s="1">
        <v>0.5</v>
      </c>
      <c r="E37" s="1">
        <v>5.0999999999999997E-2</v>
      </c>
      <c r="F37" s="1">
        <f t="shared" si="0"/>
        <v>748.15</v>
      </c>
      <c r="G37" s="2">
        <f t="shared" si="1"/>
        <v>8.1442259010197377E-3</v>
      </c>
      <c r="H37" s="2">
        <f t="shared" si="2"/>
        <v>1.2216338851529604E-2</v>
      </c>
      <c r="I37" s="2">
        <f t="shared" si="3"/>
        <v>7.7288703800677304E-3</v>
      </c>
      <c r="J37" s="2">
        <f t="shared" si="4"/>
        <v>-3769123.6555897207</v>
      </c>
      <c r="K37" s="2">
        <f t="shared" si="5"/>
        <v>-4.3601530258062358</v>
      </c>
    </row>
    <row r="38" spans="1:11" x14ac:dyDescent="0.2">
      <c r="A38" s="1">
        <v>475</v>
      </c>
      <c r="B38" s="1">
        <v>1</v>
      </c>
      <c r="C38" s="1">
        <v>1.5</v>
      </c>
      <c r="D38" s="1">
        <v>1</v>
      </c>
      <c r="E38" s="1">
        <v>9.5000000000000001E-2</v>
      </c>
      <c r="F38" s="1">
        <f t="shared" si="0"/>
        <v>748.15</v>
      </c>
      <c r="G38" s="2">
        <f t="shared" si="1"/>
        <v>8.1442259010197377E-3</v>
      </c>
      <c r="H38" s="2">
        <f t="shared" si="2"/>
        <v>1.2216338851529604E-2</v>
      </c>
      <c r="I38" s="2">
        <f t="shared" si="3"/>
        <v>7.3705244404228629E-3</v>
      </c>
      <c r="J38" s="2">
        <f t="shared" si="4"/>
        <v>-7538247.3111794414</v>
      </c>
      <c r="K38" s="2">
        <f t="shared" si="5"/>
        <v>-8.4458683680297693</v>
      </c>
    </row>
    <row r="39" spans="1:11" x14ac:dyDescent="0.2">
      <c r="A39" s="1">
        <v>475</v>
      </c>
      <c r="B39" s="1">
        <v>1</v>
      </c>
      <c r="C39" s="1">
        <v>1.5</v>
      </c>
      <c r="D39" s="1">
        <v>1.5</v>
      </c>
      <c r="E39" s="1">
        <v>0.13200000000000001</v>
      </c>
      <c r="F39" s="1">
        <f t="shared" si="0"/>
        <v>748.15</v>
      </c>
      <c r="G39" s="2">
        <f t="shared" si="1"/>
        <v>8.1442259010197377E-3</v>
      </c>
      <c r="H39" s="2">
        <f t="shared" si="2"/>
        <v>1.2216338851529604E-2</v>
      </c>
      <c r="I39" s="2">
        <f t="shared" si="3"/>
        <v>7.0691880820851326E-3</v>
      </c>
      <c r="J39" s="2">
        <f t="shared" si="4"/>
        <v>-11307370.966769161</v>
      </c>
      <c r="K39" s="2">
        <f t="shared" si="5"/>
        <v>-12.143149272858389</v>
      </c>
    </row>
    <row r="40" spans="1:11" x14ac:dyDescent="0.2">
      <c r="A40" s="1">
        <v>475</v>
      </c>
      <c r="B40" s="1">
        <v>1</v>
      </c>
      <c r="C40" s="1">
        <v>1.5</v>
      </c>
      <c r="D40" s="1">
        <v>2</v>
      </c>
      <c r="E40" s="1">
        <v>0.17599999999999999</v>
      </c>
      <c r="F40" s="1">
        <f t="shared" si="0"/>
        <v>748.15</v>
      </c>
      <c r="G40" s="2">
        <f t="shared" si="1"/>
        <v>8.1442259010197377E-3</v>
      </c>
      <c r="H40" s="2">
        <f t="shared" si="2"/>
        <v>1.2216338851529604E-2</v>
      </c>
      <c r="I40" s="2">
        <f t="shared" si="3"/>
        <v>6.7108421424402643E-3</v>
      </c>
      <c r="J40" s="2">
        <f t="shared" si="4"/>
        <v>-15076494.622358883</v>
      </c>
      <c r="K40" s="2">
        <f t="shared" si="5"/>
        <v>-16.889781623249412</v>
      </c>
    </row>
    <row r="41" spans="1:11" x14ac:dyDescent="0.2">
      <c r="A41" s="1">
        <v>475</v>
      </c>
      <c r="B41" s="1">
        <v>1</v>
      </c>
      <c r="C41" s="1">
        <v>1.5</v>
      </c>
      <c r="D41" s="1">
        <v>2.5</v>
      </c>
      <c r="E41" s="1">
        <v>0.216</v>
      </c>
      <c r="F41" s="1">
        <f t="shared" si="0"/>
        <v>748.15</v>
      </c>
      <c r="G41" s="2">
        <f t="shared" si="1"/>
        <v>8.1442259010197377E-3</v>
      </c>
      <c r="H41" s="2">
        <f t="shared" si="2"/>
        <v>1.2216338851529604E-2</v>
      </c>
      <c r="I41" s="2">
        <f t="shared" si="3"/>
        <v>6.385073106399475E-3</v>
      </c>
      <c r="J41" s="2">
        <f t="shared" si="4"/>
        <v>-18845618.277948603</v>
      </c>
      <c r="K41" s="2">
        <f t="shared" si="5"/>
        <v>-21.576355287574525</v>
      </c>
    </row>
    <row r="42" spans="1:11" x14ac:dyDescent="0.2">
      <c r="A42" s="1">
        <v>475</v>
      </c>
      <c r="B42" s="1">
        <v>1</v>
      </c>
      <c r="C42" s="1">
        <v>1.5</v>
      </c>
      <c r="D42" s="1">
        <v>5</v>
      </c>
      <c r="E42" s="1">
        <v>0.35499999999999998</v>
      </c>
      <c r="F42" s="1">
        <f t="shared" si="0"/>
        <v>748.15</v>
      </c>
      <c r="G42" s="2">
        <f t="shared" si="1"/>
        <v>8.1442259010197377E-3</v>
      </c>
      <c r="H42" s="2">
        <f t="shared" si="2"/>
        <v>1.2216338851529604E-2</v>
      </c>
      <c r="I42" s="2">
        <f t="shared" si="3"/>
        <v>5.253025706157731E-3</v>
      </c>
      <c r="J42" s="2">
        <f t="shared" si="4"/>
        <v>-37691236.555897206</v>
      </c>
      <c r="K42" s="2">
        <f t="shared" si="5"/>
        <v>-41.365377908614342</v>
      </c>
    </row>
    <row r="43" spans="1:11" x14ac:dyDescent="0.2">
      <c r="A43" s="1">
        <v>475</v>
      </c>
      <c r="B43" s="1">
        <v>1</v>
      </c>
      <c r="C43" s="1">
        <v>1.5</v>
      </c>
      <c r="D43" s="1">
        <v>10</v>
      </c>
      <c r="E43" s="1">
        <v>0.54900000000000004</v>
      </c>
      <c r="F43" s="1">
        <f t="shared" si="0"/>
        <v>748.15</v>
      </c>
      <c r="G43" s="2">
        <f t="shared" si="1"/>
        <v>8.1442259010197377E-3</v>
      </c>
      <c r="H43" s="2">
        <f t="shared" si="2"/>
        <v>1.2216338851529604E-2</v>
      </c>
      <c r="I43" s="2">
        <f t="shared" si="3"/>
        <v>3.6730458813599015E-3</v>
      </c>
      <c r="J43" s="2">
        <f t="shared" si="4"/>
        <v>-75382473.111794412</v>
      </c>
      <c r="K43" s="2">
        <f t="shared" si="5"/>
        <v>-83.637565822407623</v>
      </c>
    </row>
    <row r="44" spans="1:11" x14ac:dyDescent="0.2">
      <c r="A44" s="1">
        <v>475</v>
      </c>
      <c r="B44" s="1">
        <v>1.5</v>
      </c>
      <c r="C44" s="1">
        <v>0.5</v>
      </c>
      <c r="D44" s="1">
        <v>0.5</v>
      </c>
      <c r="E44" s="1">
        <v>2.5999999999999999E-2</v>
      </c>
      <c r="F44" s="1">
        <f t="shared" si="0"/>
        <v>748.15</v>
      </c>
      <c r="G44" s="2">
        <f t="shared" si="1"/>
        <v>1.2216338851529604E-2</v>
      </c>
      <c r="H44" s="2">
        <f t="shared" si="2"/>
        <v>4.0721129505098689E-3</v>
      </c>
      <c r="I44" s="2">
        <f t="shared" si="3"/>
        <v>1.1898714041389834E-2</v>
      </c>
      <c r="J44" s="2">
        <f t="shared" si="4"/>
        <v>-3769123.6555897207</v>
      </c>
      <c r="K44" s="2">
        <f t="shared" si="5"/>
        <v>-6.7368072488106892</v>
      </c>
    </row>
    <row r="45" spans="1:11" x14ac:dyDescent="0.2">
      <c r="A45" s="1">
        <v>475</v>
      </c>
      <c r="B45" s="1">
        <v>1.5</v>
      </c>
      <c r="C45" s="1">
        <v>0.5</v>
      </c>
      <c r="D45" s="1">
        <v>1</v>
      </c>
      <c r="E45" s="1">
        <v>4.1000000000000002E-2</v>
      </c>
      <c r="F45" s="1">
        <f t="shared" si="0"/>
        <v>748.15</v>
      </c>
      <c r="G45" s="2">
        <f t="shared" si="1"/>
        <v>1.2216338851529604E-2</v>
      </c>
      <c r="H45" s="2">
        <f t="shared" si="2"/>
        <v>4.0721129505098689E-3</v>
      </c>
      <c r="I45" s="2">
        <f t="shared" si="3"/>
        <v>1.171546895861689E-2</v>
      </c>
      <c r="J45" s="2">
        <f t="shared" si="4"/>
        <v>-7538247.3111794414</v>
      </c>
      <c r="K45" s="2">
        <f t="shared" si="5"/>
        <v>-10.975147742410185</v>
      </c>
    </row>
    <row r="46" spans="1:11" x14ac:dyDescent="0.2">
      <c r="A46" s="1">
        <v>475</v>
      </c>
      <c r="B46" s="1">
        <v>1.5</v>
      </c>
      <c r="C46" s="1">
        <v>0.5</v>
      </c>
      <c r="D46" s="1">
        <v>1.5</v>
      </c>
      <c r="E46" s="1">
        <v>4.8000000000000001E-2</v>
      </c>
      <c r="F46" s="1">
        <f t="shared" si="0"/>
        <v>748.15</v>
      </c>
      <c r="G46" s="2">
        <f t="shared" si="1"/>
        <v>1.2216338851529604E-2</v>
      </c>
      <c r="H46" s="2">
        <f t="shared" si="2"/>
        <v>4.0721129505098689E-3</v>
      </c>
      <c r="I46" s="2">
        <f t="shared" si="3"/>
        <v>1.1629954586656182E-2</v>
      </c>
      <c r="J46" s="2">
        <f t="shared" si="4"/>
        <v>-11307370.966769161</v>
      </c>
      <c r="K46" s="2">
        <f t="shared" si="5"/>
        <v>-13.051536136333663</v>
      </c>
    </row>
    <row r="47" spans="1:11" x14ac:dyDescent="0.2">
      <c r="A47" s="1">
        <v>475</v>
      </c>
      <c r="B47" s="1">
        <v>1.5</v>
      </c>
      <c r="C47" s="1">
        <v>0.5</v>
      </c>
      <c r="D47" s="1">
        <v>2</v>
      </c>
      <c r="E47" s="1">
        <v>6.2E-2</v>
      </c>
      <c r="F47" s="1">
        <f t="shared" si="0"/>
        <v>748.15</v>
      </c>
      <c r="G47" s="2">
        <f t="shared" si="1"/>
        <v>1.2216338851529604E-2</v>
      </c>
      <c r="H47" s="2">
        <f t="shared" si="2"/>
        <v>4.0721129505098689E-3</v>
      </c>
      <c r="I47" s="2">
        <f t="shared" si="3"/>
        <v>1.1458925842734767E-2</v>
      </c>
      <c r="J47" s="2">
        <f t="shared" si="4"/>
        <v>-15076494.622358883</v>
      </c>
      <c r="K47" s="2">
        <f t="shared" si="5"/>
        <v>-17.409829335152814</v>
      </c>
    </row>
    <row r="48" spans="1:11" x14ac:dyDescent="0.2">
      <c r="A48" s="1">
        <v>475</v>
      </c>
      <c r="B48" s="1">
        <v>1.5</v>
      </c>
      <c r="C48" s="1">
        <v>0.5</v>
      </c>
      <c r="D48" s="1">
        <v>2.5</v>
      </c>
      <c r="E48" s="1">
        <v>7.8E-2</v>
      </c>
      <c r="F48" s="1">
        <f t="shared" si="0"/>
        <v>748.15</v>
      </c>
      <c r="G48" s="2">
        <f t="shared" si="1"/>
        <v>1.2216338851529604E-2</v>
      </c>
      <c r="H48" s="2">
        <f t="shared" si="2"/>
        <v>4.0721129505098689E-3</v>
      </c>
      <c r="I48" s="2">
        <f t="shared" si="3"/>
        <v>1.1263464421110295E-2</v>
      </c>
      <c r="J48" s="2">
        <f t="shared" si="4"/>
        <v>-18845618.277948603</v>
      </c>
      <c r="K48" s="2">
        <f t="shared" si="5"/>
        <v>-22.760057993086047</v>
      </c>
    </row>
    <row r="49" spans="1:11" x14ac:dyDescent="0.2">
      <c r="A49" s="1">
        <v>475</v>
      </c>
      <c r="B49" s="1">
        <v>1.5</v>
      </c>
      <c r="C49" s="1">
        <v>0.5</v>
      </c>
      <c r="D49" s="1">
        <v>5</v>
      </c>
      <c r="E49" s="1">
        <v>0.126</v>
      </c>
      <c r="F49" s="1">
        <f t="shared" si="0"/>
        <v>748.15</v>
      </c>
      <c r="G49" s="2">
        <f t="shared" si="1"/>
        <v>1.2216338851529604E-2</v>
      </c>
      <c r="H49" s="2">
        <f t="shared" si="2"/>
        <v>4.0721129505098689E-3</v>
      </c>
      <c r="I49" s="2">
        <f t="shared" si="3"/>
        <v>1.0677080156236874E-2</v>
      </c>
      <c r="J49" s="2">
        <f t="shared" si="4"/>
        <v>-37691236.555897206</v>
      </c>
      <c r="K49" s="2">
        <f t="shared" si="5"/>
        <v>-41.764593351194627</v>
      </c>
    </row>
    <row r="50" spans="1:11" x14ac:dyDescent="0.2">
      <c r="A50" s="1">
        <v>475</v>
      </c>
      <c r="B50" s="1">
        <v>1.5</v>
      </c>
      <c r="C50" s="1">
        <v>0.5</v>
      </c>
      <c r="D50" s="1">
        <v>10</v>
      </c>
      <c r="E50" s="1">
        <v>0.191</v>
      </c>
      <c r="F50" s="1">
        <f t="shared" si="0"/>
        <v>748.15</v>
      </c>
      <c r="G50" s="2">
        <f t="shared" si="1"/>
        <v>1.2216338851529604E-2</v>
      </c>
      <c r="H50" s="2">
        <f t="shared" si="2"/>
        <v>4.0721129505098689E-3</v>
      </c>
      <c r="I50" s="2">
        <f t="shared" si="3"/>
        <v>9.8830181308874488E-3</v>
      </c>
      <c r="J50" s="2">
        <f t="shared" si="4"/>
        <v>-75382473.111794412</v>
      </c>
      <c r="K50" s="2">
        <f t="shared" si="5"/>
        <v>-78.462325529287781</v>
      </c>
    </row>
    <row r="51" spans="1:11" x14ac:dyDescent="0.2">
      <c r="A51" s="1">
        <v>475</v>
      </c>
      <c r="B51" s="1">
        <v>1.5</v>
      </c>
      <c r="C51" s="1">
        <v>1</v>
      </c>
      <c r="D51" s="1">
        <v>0.5</v>
      </c>
      <c r="E51" s="1">
        <v>3.6999999999999998E-2</v>
      </c>
      <c r="F51" s="1">
        <f t="shared" si="0"/>
        <v>748.15</v>
      </c>
      <c r="G51" s="2">
        <f t="shared" si="1"/>
        <v>1.2216338851529604E-2</v>
      </c>
      <c r="H51" s="2">
        <f t="shared" si="2"/>
        <v>8.1442259010197377E-3</v>
      </c>
      <c r="I51" s="2">
        <f t="shared" si="3"/>
        <v>1.1764334314023009E-2</v>
      </c>
      <c r="J51" s="2">
        <f t="shared" si="4"/>
        <v>-3769123.6555897207</v>
      </c>
      <c r="K51" s="2">
        <f t="shared" si="5"/>
        <v>-4.7635527531554649</v>
      </c>
    </row>
    <row r="52" spans="1:11" x14ac:dyDescent="0.2">
      <c r="A52" s="1">
        <v>475</v>
      </c>
      <c r="B52" s="1">
        <v>1.5</v>
      </c>
      <c r="C52" s="1">
        <v>1</v>
      </c>
      <c r="D52" s="1">
        <v>1</v>
      </c>
      <c r="E52" s="1">
        <v>5.1999999999999998E-2</v>
      </c>
      <c r="F52" s="1">
        <f t="shared" si="0"/>
        <v>748.15</v>
      </c>
      <c r="G52" s="2">
        <f t="shared" si="1"/>
        <v>1.2216338851529604E-2</v>
      </c>
      <c r="H52" s="2">
        <f t="shared" si="2"/>
        <v>8.1442259010197377E-3</v>
      </c>
      <c r="I52" s="2">
        <f t="shared" si="3"/>
        <v>1.1581089231250064E-2</v>
      </c>
      <c r="J52" s="2">
        <f t="shared" si="4"/>
        <v>-7538247.3111794414</v>
      </c>
      <c r="K52" s="2">
        <f t="shared" si="5"/>
        <v>-6.8292012123450547</v>
      </c>
    </row>
    <row r="53" spans="1:11" x14ac:dyDescent="0.2">
      <c r="A53" s="1">
        <v>475</v>
      </c>
      <c r="B53" s="1">
        <v>1.5</v>
      </c>
      <c r="C53" s="1">
        <v>1</v>
      </c>
      <c r="D53" s="1">
        <v>1.5</v>
      </c>
      <c r="E53" s="1">
        <v>8.4000000000000005E-2</v>
      </c>
      <c r="F53" s="1">
        <f t="shared" si="0"/>
        <v>748.15</v>
      </c>
      <c r="G53" s="2">
        <f t="shared" si="1"/>
        <v>1.2216338851529604E-2</v>
      </c>
      <c r="H53" s="2">
        <f t="shared" si="2"/>
        <v>8.1442259010197377E-3</v>
      </c>
      <c r="I53" s="2">
        <f t="shared" si="3"/>
        <v>1.1190166388001117E-2</v>
      </c>
      <c r="J53" s="2">
        <f t="shared" si="4"/>
        <v>-11307370.966769161</v>
      </c>
      <c r="K53" s="2">
        <f t="shared" si="5"/>
        <v>-11.526200178882082</v>
      </c>
    </row>
    <row r="54" spans="1:11" x14ac:dyDescent="0.2">
      <c r="A54" s="1">
        <v>475</v>
      </c>
      <c r="B54" s="1">
        <v>1.5</v>
      </c>
      <c r="C54" s="1">
        <v>1</v>
      </c>
      <c r="D54" s="1">
        <v>2</v>
      </c>
      <c r="E54" s="1">
        <v>0.112</v>
      </c>
      <c r="F54" s="1">
        <f t="shared" si="0"/>
        <v>748.15</v>
      </c>
      <c r="G54" s="2">
        <f t="shared" si="1"/>
        <v>1.2216338851529604E-2</v>
      </c>
      <c r="H54" s="2">
        <f t="shared" si="2"/>
        <v>8.1442259010197377E-3</v>
      </c>
      <c r="I54" s="2">
        <f t="shared" si="3"/>
        <v>1.0848108900158289E-2</v>
      </c>
      <c r="J54" s="2">
        <f t="shared" si="4"/>
        <v>-15076494.622358883</v>
      </c>
      <c r="K54" s="2">
        <f t="shared" si="5"/>
        <v>-15.996437958039779</v>
      </c>
    </row>
    <row r="55" spans="1:11" x14ac:dyDescent="0.2">
      <c r="A55" s="1">
        <v>475</v>
      </c>
      <c r="B55" s="1">
        <v>1.5</v>
      </c>
      <c r="C55" s="1">
        <v>1</v>
      </c>
      <c r="D55" s="1">
        <v>2.5</v>
      </c>
      <c r="E55" s="1">
        <v>0.14299999999999999</v>
      </c>
      <c r="F55" s="1">
        <f t="shared" si="0"/>
        <v>748.15</v>
      </c>
      <c r="G55" s="2">
        <f t="shared" si="1"/>
        <v>1.2216338851529604E-2</v>
      </c>
      <c r="H55" s="2">
        <f t="shared" si="2"/>
        <v>8.1442259010197377E-3</v>
      </c>
      <c r="I55" s="2">
        <f t="shared" si="3"/>
        <v>1.0469402395760871E-2</v>
      </c>
      <c r="J55" s="2">
        <f t="shared" si="4"/>
        <v>-18845618.277948603</v>
      </c>
      <c r="K55" s="2">
        <f t="shared" si="5"/>
        <v>-21.393674969451926</v>
      </c>
    </row>
    <row r="56" spans="1:11" x14ac:dyDescent="0.2">
      <c r="A56" s="1">
        <v>475</v>
      </c>
      <c r="B56" s="1">
        <v>1.5</v>
      </c>
      <c r="C56" s="1">
        <v>1</v>
      </c>
      <c r="D56" s="1">
        <v>5</v>
      </c>
      <c r="E56" s="1">
        <v>0.23200000000000001</v>
      </c>
      <c r="F56" s="1">
        <f t="shared" si="0"/>
        <v>748.15</v>
      </c>
      <c r="G56" s="2">
        <f t="shared" si="1"/>
        <v>1.2216338851529604E-2</v>
      </c>
      <c r="H56" s="2">
        <f t="shared" si="2"/>
        <v>8.1442259010197377E-3</v>
      </c>
      <c r="I56" s="2">
        <f t="shared" si="3"/>
        <v>9.3821482379747353E-3</v>
      </c>
      <c r="J56" s="2">
        <f t="shared" si="4"/>
        <v>-37691236.555897206</v>
      </c>
      <c r="K56" s="2">
        <f t="shared" si="5"/>
        <v>-40.211352978437588</v>
      </c>
    </row>
    <row r="57" spans="1:11" x14ac:dyDescent="0.2">
      <c r="A57" s="1">
        <v>475</v>
      </c>
      <c r="B57" s="1">
        <v>1.5</v>
      </c>
      <c r="C57" s="1">
        <v>1</v>
      </c>
      <c r="D57" s="1">
        <v>10</v>
      </c>
      <c r="E57" s="1">
        <v>0.371</v>
      </c>
      <c r="F57" s="1">
        <f t="shared" si="0"/>
        <v>748.15</v>
      </c>
      <c r="G57" s="2">
        <f t="shared" si="1"/>
        <v>1.2216338851529604E-2</v>
      </c>
      <c r="H57" s="2">
        <f t="shared" si="2"/>
        <v>8.1442259010197377E-3</v>
      </c>
      <c r="I57" s="2">
        <f t="shared" si="3"/>
        <v>7.6840771376121206E-3</v>
      </c>
      <c r="J57" s="2">
        <f t="shared" si="4"/>
        <v>-75382473.111794412</v>
      </c>
      <c r="K57" s="2">
        <f t="shared" si="5"/>
        <v>-85.811336570871376</v>
      </c>
    </row>
    <row r="58" spans="1:11" x14ac:dyDescent="0.2">
      <c r="A58" s="1">
        <v>475</v>
      </c>
      <c r="B58" s="1">
        <v>1.5</v>
      </c>
      <c r="C58" s="1">
        <v>1.5</v>
      </c>
      <c r="D58" s="1">
        <v>0.5</v>
      </c>
      <c r="E58" s="1">
        <v>4.1000000000000002E-2</v>
      </c>
      <c r="F58" s="1">
        <f t="shared" si="0"/>
        <v>748.15</v>
      </c>
      <c r="G58" s="2">
        <f t="shared" si="1"/>
        <v>1.2216338851529604E-2</v>
      </c>
      <c r="H58" s="2">
        <f t="shared" si="2"/>
        <v>1.2216338851529604E-2</v>
      </c>
      <c r="I58" s="2">
        <f t="shared" si="3"/>
        <v>1.171546895861689E-2</v>
      </c>
      <c r="J58" s="2">
        <f t="shared" si="4"/>
        <v>-3769123.6555897207</v>
      </c>
      <c r="K58" s="2">
        <f t="shared" si="5"/>
        <v>-3.4996465053875454</v>
      </c>
    </row>
    <row r="59" spans="1:11" x14ac:dyDescent="0.2">
      <c r="A59" s="1">
        <v>475</v>
      </c>
      <c r="B59" s="1">
        <v>1.5</v>
      </c>
      <c r="C59" s="1">
        <v>1.5</v>
      </c>
      <c r="D59" s="1">
        <v>1</v>
      </c>
      <c r="E59" s="1">
        <v>8.8999999999999996E-2</v>
      </c>
      <c r="F59" s="1">
        <f t="shared" si="0"/>
        <v>748.15</v>
      </c>
      <c r="G59" s="2">
        <f t="shared" si="1"/>
        <v>1.2216338851529604E-2</v>
      </c>
      <c r="H59" s="2">
        <f t="shared" si="2"/>
        <v>1.2216338851529604E-2</v>
      </c>
      <c r="I59" s="2">
        <f t="shared" si="3"/>
        <v>1.112908469374347E-2</v>
      </c>
      <c r="J59" s="2">
        <f t="shared" si="4"/>
        <v>-7538247.3111794414</v>
      </c>
      <c r="K59" s="2">
        <f t="shared" si="5"/>
        <v>-7.997063770215874</v>
      </c>
    </row>
    <row r="60" spans="1:11" x14ac:dyDescent="0.2">
      <c r="A60" s="1">
        <v>475</v>
      </c>
      <c r="B60" s="1">
        <v>1.5</v>
      </c>
      <c r="C60" s="1">
        <v>1.5</v>
      </c>
      <c r="D60" s="1">
        <v>1.5</v>
      </c>
      <c r="E60" s="1">
        <v>0.125</v>
      </c>
      <c r="F60" s="1">
        <f t="shared" si="0"/>
        <v>748.15</v>
      </c>
      <c r="G60" s="2">
        <f t="shared" si="1"/>
        <v>1.2216338851529604E-2</v>
      </c>
      <c r="H60" s="2">
        <f t="shared" si="2"/>
        <v>1.2216338851529604E-2</v>
      </c>
      <c r="I60" s="2">
        <f t="shared" si="3"/>
        <v>1.0689296495088403E-2</v>
      </c>
      <c r="J60" s="2">
        <f t="shared" si="4"/>
        <v>-11307370.966769161</v>
      </c>
      <c r="K60" s="2">
        <f t="shared" si="5"/>
        <v>-11.693940761904756</v>
      </c>
    </row>
    <row r="61" spans="1:11" x14ac:dyDescent="0.2">
      <c r="A61" s="1">
        <v>475</v>
      </c>
      <c r="B61" s="1">
        <v>1.5</v>
      </c>
      <c r="C61" s="1">
        <v>1.5</v>
      </c>
      <c r="D61" s="1">
        <v>2</v>
      </c>
      <c r="E61" s="1">
        <v>0.16300000000000001</v>
      </c>
      <c r="F61" s="1">
        <f t="shared" si="0"/>
        <v>748.15</v>
      </c>
      <c r="G61" s="2">
        <f t="shared" si="1"/>
        <v>1.2216338851529604E-2</v>
      </c>
      <c r="H61" s="2">
        <f t="shared" si="2"/>
        <v>1.2216338851529604E-2</v>
      </c>
      <c r="I61" s="2">
        <f t="shared" si="3"/>
        <v>1.0225075618730279E-2</v>
      </c>
      <c r="J61" s="2">
        <f t="shared" si="4"/>
        <v>-15076494.622358883</v>
      </c>
      <c r="K61" s="2">
        <f t="shared" si="5"/>
        <v>-15.941202400637195</v>
      </c>
    </row>
    <row r="62" spans="1:11" x14ac:dyDescent="0.2">
      <c r="A62" s="1">
        <v>475</v>
      </c>
      <c r="B62" s="1">
        <v>1.5</v>
      </c>
      <c r="C62" s="1">
        <v>1.5</v>
      </c>
      <c r="D62" s="1">
        <v>2.5</v>
      </c>
      <c r="E62" s="1">
        <v>0.19700000000000001</v>
      </c>
      <c r="F62" s="1">
        <f t="shared" si="0"/>
        <v>748.15</v>
      </c>
      <c r="G62" s="2">
        <f t="shared" si="1"/>
        <v>1.2216338851529604E-2</v>
      </c>
      <c r="H62" s="2">
        <f t="shared" si="2"/>
        <v>1.2216338851529604E-2</v>
      </c>
      <c r="I62" s="2">
        <f t="shared" si="3"/>
        <v>9.8097200977782708E-3</v>
      </c>
      <c r="J62" s="2">
        <f t="shared" si="4"/>
        <v>-18845618.277948603</v>
      </c>
      <c r="K62" s="2">
        <f t="shared" si="5"/>
        <v>-20.082122429223759</v>
      </c>
    </row>
    <row r="63" spans="1:11" x14ac:dyDescent="0.2">
      <c r="A63" s="1">
        <v>475</v>
      </c>
      <c r="B63" s="1">
        <v>1.5</v>
      </c>
      <c r="C63" s="1">
        <v>1.5</v>
      </c>
      <c r="D63" s="1">
        <v>5</v>
      </c>
      <c r="E63" s="1">
        <v>0.33</v>
      </c>
      <c r="F63" s="1">
        <f t="shared" si="0"/>
        <v>748.15</v>
      </c>
      <c r="G63" s="2">
        <f t="shared" si="1"/>
        <v>1.2216338851529604E-2</v>
      </c>
      <c r="H63" s="2">
        <f t="shared" si="2"/>
        <v>1.2216338851529604E-2</v>
      </c>
      <c r="I63" s="2">
        <f t="shared" si="3"/>
        <v>8.1849470305248341E-3</v>
      </c>
      <c r="J63" s="2">
        <f t="shared" si="4"/>
        <v>-37691236.555897206</v>
      </c>
      <c r="K63" s="2">
        <f t="shared" si="5"/>
        <v>-40.317915164179112</v>
      </c>
    </row>
    <row r="64" spans="1:11" x14ac:dyDescent="0.2">
      <c r="A64" s="1">
        <v>475</v>
      </c>
      <c r="B64" s="1">
        <v>1.5</v>
      </c>
      <c r="C64" s="1">
        <v>1.5</v>
      </c>
      <c r="D64" s="1">
        <v>10</v>
      </c>
      <c r="E64" s="1">
        <v>0.50900000000000001</v>
      </c>
      <c r="F64" s="1">
        <f t="shared" si="0"/>
        <v>748.15</v>
      </c>
      <c r="G64" s="2">
        <f t="shared" si="1"/>
        <v>1.2216338851529604E-2</v>
      </c>
      <c r="H64" s="2">
        <f t="shared" si="2"/>
        <v>1.2216338851529604E-2</v>
      </c>
      <c r="I64" s="2">
        <f t="shared" si="3"/>
        <v>5.9982223761010358E-3</v>
      </c>
      <c r="J64" s="2">
        <f t="shared" si="4"/>
        <v>-75382473.111794412</v>
      </c>
      <c r="K64" s="2">
        <f t="shared" si="5"/>
        <v>-84.858474408689759</v>
      </c>
    </row>
    <row r="65" spans="1:11" x14ac:dyDescent="0.2">
      <c r="A65" s="1">
        <v>500</v>
      </c>
      <c r="B65" s="1">
        <v>0.5</v>
      </c>
      <c r="C65" s="1">
        <v>0.5</v>
      </c>
      <c r="D65" s="1">
        <v>0.5</v>
      </c>
      <c r="E65" s="1">
        <v>2.9000000000000001E-2</v>
      </c>
      <c r="F65" s="1">
        <f t="shared" si="0"/>
        <v>773.15</v>
      </c>
      <c r="G65" s="2">
        <f t="shared" si="1"/>
        <v>3.9404401525240359E-3</v>
      </c>
      <c r="H65" s="2">
        <f t="shared" si="2"/>
        <v>3.9404401525240359E-3</v>
      </c>
      <c r="I65" s="2">
        <f t="shared" si="3"/>
        <v>3.8261673881008389E-3</v>
      </c>
      <c r="J65" s="2">
        <f t="shared" si="4"/>
        <v>-4025228.5623067208</v>
      </c>
      <c r="K65" s="2">
        <f t="shared" si="5"/>
        <v>-7.5793861215241805</v>
      </c>
    </row>
    <row r="66" spans="1:11" x14ac:dyDescent="0.2">
      <c r="A66" s="1">
        <v>500</v>
      </c>
      <c r="B66" s="1">
        <v>0.5</v>
      </c>
      <c r="C66" s="1">
        <v>0.5</v>
      </c>
      <c r="D66" s="1">
        <v>1</v>
      </c>
      <c r="E66" s="1">
        <v>4.3999999999999997E-2</v>
      </c>
      <c r="F66" s="1">
        <f t="shared" si="0"/>
        <v>773.15</v>
      </c>
      <c r="G66" s="2">
        <f t="shared" si="1"/>
        <v>3.9404401525240359E-3</v>
      </c>
      <c r="H66" s="2">
        <f t="shared" si="2"/>
        <v>3.9404401525240359E-3</v>
      </c>
      <c r="I66" s="2">
        <f t="shared" si="3"/>
        <v>3.7670607858129781E-3</v>
      </c>
      <c r="J66" s="2">
        <f t="shared" si="4"/>
        <v>-8050457.1246134415</v>
      </c>
      <c r="K66" s="2">
        <f t="shared" si="5"/>
        <v>-11.680193790794988</v>
      </c>
    </row>
    <row r="67" spans="1:11" x14ac:dyDescent="0.2">
      <c r="A67" s="1">
        <v>500</v>
      </c>
      <c r="B67" s="1">
        <v>0.5</v>
      </c>
      <c r="C67" s="1">
        <v>0.5</v>
      </c>
      <c r="D67" s="1">
        <v>1.5</v>
      </c>
      <c r="E67" s="1">
        <v>7.9000000000000001E-2</v>
      </c>
      <c r="F67" s="1">
        <f t="shared" ref="F67:F130" si="6">A67+273.15</f>
        <v>773.15</v>
      </c>
      <c r="G67" s="2">
        <f t="shared" ref="G67:G130" si="7">B67*500/F67/82.06</f>
        <v>3.9404401525240359E-3</v>
      </c>
      <c r="H67" s="2">
        <f t="shared" ref="H67:H130" si="8">C67*500/F67/82.06</f>
        <v>3.9404401525240359E-3</v>
      </c>
      <c r="I67" s="2">
        <f t="shared" ref="I67:I130" si="9">G67*(1-E67)</f>
        <v>3.6291453804746373E-3</v>
      </c>
      <c r="J67" s="2">
        <f t="shared" ref="J67:J130" si="10">-D67*(82.06*F67)^2/500</f>
        <v>-12075685.686920162</v>
      </c>
      <c r="K67" s="2">
        <f t="shared" ref="K67:K130" si="11">IF(B67=C67,1/G67 - 1/I67,1/(G67-H67)*LN(G67*(H67-G67+I67)/H67/I67))</f>
        <v>-21.768210340933763</v>
      </c>
    </row>
    <row r="68" spans="1:11" x14ac:dyDescent="0.2">
      <c r="A68" s="1">
        <v>500</v>
      </c>
      <c r="B68" s="1">
        <v>0.5</v>
      </c>
      <c r="C68" s="1">
        <v>0.5</v>
      </c>
      <c r="D68" s="1">
        <v>2</v>
      </c>
      <c r="E68" s="1">
        <v>0.104</v>
      </c>
      <c r="F68" s="1">
        <f t="shared" si="6"/>
        <v>773.15</v>
      </c>
      <c r="G68" s="2">
        <f t="shared" si="7"/>
        <v>3.9404401525240359E-3</v>
      </c>
      <c r="H68" s="2">
        <f t="shared" si="8"/>
        <v>3.9404401525240359E-3</v>
      </c>
      <c r="I68" s="2">
        <f t="shared" si="9"/>
        <v>3.5306343766615361E-3</v>
      </c>
      <c r="J68" s="2">
        <f t="shared" si="10"/>
        <v>-16100914.249226883</v>
      </c>
      <c r="K68" s="2">
        <f t="shared" si="11"/>
        <v>-29.456462750000014</v>
      </c>
    </row>
    <row r="69" spans="1:11" x14ac:dyDescent="0.2">
      <c r="A69" s="1">
        <v>500</v>
      </c>
      <c r="B69" s="1">
        <v>0.5</v>
      </c>
      <c r="C69" s="1">
        <v>0.5</v>
      </c>
      <c r="D69" s="1">
        <v>2.5</v>
      </c>
      <c r="E69" s="1">
        <v>0.114</v>
      </c>
      <c r="F69" s="1">
        <f t="shared" si="6"/>
        <v>773.15</v>
      </c>
      <c r="G69" s="2">
        <f t="shared" si="7"/>
        <v>3.9404401525240359E-3</v>
      </c>
      <c r="H69" s="2">
        <f t="shared" si="8"/>
        <v>3.9404401525240359E-3</v>
      </c>
      <c r="I69" s="2">
        <f t="shared" si="9"/>
        <v>3.4912299751362957E-3</v>
      </c>
      <c r="J69" s="2">
        <f t="shared" si="10"/>
        <v>-20126142.811533604</v>
      </c>
      <c r="K69" s="2">
        <f t="shared" si="11"/>
        <v>-32.653248514672669</v>
      </c>
    </row>
    <row r="70" spans="1:11" x14ac:dyDescent="0.2">
      <c r="A70" s="1">
        <v>500</v>
      </c>
      <c r="B70" s="1">
        <v>0.5</v>
      </c>
      <c r="C70" s="1">
        <v>0.5</v>
      </c>
      <c r="D70" s="1">
        <v>5</v>
      </c>
      <c r="E70" s="1">
        <v>0.221</v>
      </c>
      <c r="F70" s="1">
        <f t="shared" si="6"/>
        <v>773.15</v>
      </c>
      <c r="G70" s="2">
        <f t="shared" si="7"/>
        <v>3.9404401525240359E-3</v>
      </c>
      <c r="H70" s="2">
        <f t="shared" si="8"/>
        <v>3.9404401525240359E-3</v>
      </c>
      <c r="I70" s="2">
        <f t="shared" si="9"/>
        <v>3.0696028788162241E-3</v>
      </c>
      <c r="J70" s="2">
        <f t="shared" si="10"/>
        <v>-40252285.623067208</v>
      </c>
      <c r="K70" s="2">
        <f t="shared" si="11"/>
        <v>-71.996283794608473</v>
      </c>
    </row>
    <row r="71" spans="1:11" x14ac:dyDescent="0.2">
      <c r="A71" s="1">
        <v>500</v>
      </c>
      <c r="B71" s="1">
        <v>0.5</v>
      </c>
      <c r="C71" s="1">
        <v>0.5</v>
      </c>
      <c r="D71" s="1">
        <v>10</v>
      </c>
      <c r="E71" s="1">
        <v>0.35699999999999998</v>
      </c>
      <c r="F71" s="1">
        <f t="shared" si="6"/>
        <v>773.15</v>
      </c>
      <c r="G71" s="2">
        <f t="shared" si="7"/>
        <v>3.9404401525240359E-3</v>
      </c>
      <c r="H71" s="2">
        <f t="shared" si="8"/>
        <v>3.9404401525240359E-3</v>
      </c>
      <c r="I71" s="2">
        <f t="shared" si="9"/>
        <v>2.533703018072955E-3</v>
      </c>
      <c r="J71" s="2">
        <f t="shared" si="10"/>
        <v>-80504571.246134415</v>
      </c>
      <c r="K71" s="2">
        <f t="shared" si="11"/>
        <v>-140.90049127838256</v>
      </c>
    </row>
    <row r="72" spans="1:11" x14ac:dyDescent="0.2">
      <c r="A72" s="1">
        <v>500</v>
      </c>
      <c r="B72" s="1">
        <v>0.5</v>
      </c>
      <c r="C72" s="1">
        <v>1</v>
      </c>
      <c r="D72" s="1">
        <v>0.5</v>
      </c>
      <c r="E72" s="1">
        <v>5.3999999999999999E-2</v>
      </c>
      <c r="F72" s="1">
        <f t="shared" si="6"/>
        <v>773.15</v>
      </c>
      <c r="G72" s="2">
        <f t="shared" si="7"/>
        <v>3.9404401525240359E-3</v>
      </c>
      <c r="H72" s="2">
        <f t="shared" si="8"/>
        <v>7.8808803050480717E-3</v>
      </c>
      <c r="I72" s="2">
        <f t="shared" si="9"/>
        <v>3.7276563842877377E-3</v>
      </c>
      <c r="J72" s="2">
        <f t="shared" si="10"/>
        <v>-4025228.5623067208</v>
      </c>
      <c r="K72" s="2">
        <f t="shared" si="11"/>
        <v>-7.1417181951363542</v>
      </c>
    </row>
    <row r="73" spans="1:11" x14ac:dyDescent="0.2">
      <c r="A73" s="1">
        <v>500</v>
      </c>
      <c r="B73" s="1">
        <v>0.5</v>
      </c>
      <c r="C73" s="1">
        <v>1</v>
      </c>
      <c r="D73" s="1">
        <v>1</v>
      </c>
      <c r="E73" s="1">
        <v>0.1</v>
      </c>
      <c r="F73" s="1">
        <f t="shared" si="6"/>
        <v>773.15</v>
      </c>
      <c r="G73" s="2">
        <f t="shared" si="7"/>
        <v>3.9404401525240359E-3</v>
      </c>
      <c r="H73" s="2">
        <f t="shared" si="8"/>
        <v>7.8808803050480717E-3</v>
      </c>
      <c r="I73" s="2">
        <f t="shared" si="9"/>
        <v>3.5463961372716323E-3</v>
      </c>
      <c r="J73" s="2">
        <f t="shared" si="10"/>
        <v>-8050457.1246134415</v>
      </c>
      <c r="K73" s="2">
        <f t="shared" si="11"/>
        <v>-13.721112154347329</v>
      </c>
    </row>
    <row r="74" spans="1:11" x14ac:dyDescent="0.2">
      <c r="A74" s="1">
        <v>500</v>
      </c>
      <c r="B74" s="1">
        <v>0.5</v>
      </c>
      <c r="C74" s="1">
        <v>1</v>
      </c>
      <c r="D74" s="1">
        <v>1.5</v>
      </c>
      <c r="E74" s="1">
        <v>0.14399999999999999</v>
      </c>
      <c r="F74" s="1">
        <f t="shared" si="6"/>
        <v>773.15</v>
      </c>
      <c r="G74" s="2">
        <f t="shared" si="7"/>
        <v>3.9404401525240359E-3</v>
      </c>
      <c r="H74" s="2">
        <f t="shared" si="8"/>
        <v>7.8808803050480717E-3</v>
      </c>
      <c r="I74" s="2">
        <f t="shared" si="9"/>
        <v>3.3730167705605745E-3</v>
      </c>
      <c r="J74" s="2">
        <f t="shared" si="10"/>
        <v>-12075685.686920162</v>
      </c>
      <c r="K74" s="2">
        <f t="shared" si="11"/>
        <v>-20.495516622102983</v>
      </c>
    </row>
    <row r="75" spans="1:11" x14ac:dyDescent="0.2">
      <c r="A75" s="1">
        <v>500</v>
      </c>
      <c r="B75" s="1">
        <v>0.5</v>
      </c>
      <c r="C75" s="1">
        <v>1</v>
      </c>
      <c r="D75" s="1">
        <v>2</v>
      </c>
      <c r="E75" s="1">
        <v>0.184</v>
      </c>
      <c r="F75" s="1">
        <f t="shared" si="6"/>
        <v>773.15</v>
      </c>
      <c r="G75" s="2">
        <f t="shared" si="7"/>
        <v>3.9404401525240359E-3</v>
      </c>
      <c r="H75" s="2">
        <f t="shared" si="8"/>
        <v>7.8808803050480717E-3</v>
      </c>
      <c r="I75" s="2">
        <f t="shared" si="9"/>
        <v>3.2153991644596133E-3</v>
      </c>
      <c r="J75" s="2">
        <f t="shared" si="10"/>
        <v>-16100914.249226883</v>
      </c>
      <c r="K75" s="2">
        <f t="shared" si="11"/>
        <v>-27.111190502095742</v>
      </c>
    </row>
    <row r="76" spans="1:11" x14ac:dyDescent="0.2">
      <c r="A76" s="1">
        <v>500</v>
      </c>
      <c r="B76" s="1">
        <v>0.5</v>
      </c>
      <c r="C76" s="1">
        <v>1</v>
      </c>
      <c r="D76" s="1">
        <v>2.5</v>
      </c>
      <c r="E76" s="1">
        <v>0.23599999999999999</v>
      </c>
      <c r="F76" s="1">
        <f t="shared" si="6"/>
        <v>773.15</v>
      </c>
      <c r="G76" s="2">
        <f t="shared" si="7"/>
        <v>3.9404401525240359E-3</v>
      </c>
      <c r="H76" s="2">
        <f t="shared" si="8"/>
        <v>7.8808803050480717E-3</v>
      </c>
      <c r="I76" s="2">
        <f t="shared" si="9"/>
        <v>3.0104962765283632E-3</v>
      </c>
      <c r="J76" s="2">
        <f t="shared" si="10"/>
        <v>-20126142.811533604</v>
      </c>
      <c r="K76" s="2">
        <f t="shared" si="11"/>
        <v>-36.448787770135965</v>
      </c>
    </row>
    <row r="77" spans="1:11" x14ac:dyDescent="0.2">
      <c r="A77" s="1">
        <v>500</v>
      </c>
      <c r="B77" s="1">
        <v>0.5</v>
      </c>
      <c r="C77" s="1">
        <v>1</v>
      </c>
      <c r="D77" s="1">
        <v>5</v>
      </c>
      <c r="E77" s="1">
        <v>0.38400000000000001</v>
      </c>
      <c r="F77" s="1">
        <f t="shared" si="6"/>
        <v>773.15</v>
      </c>
      <c r="G77" s="2">
        <f t="shared" si="7"/>
        <v>3.9404401525240359E-3</v>
      </c>
      <c r="H77" s="2">
        <f t="shared" si="8"/>
        <v>7.8808803050480717E-3</v>
      </c>
      <c r="I77" s="2">
        <f t="shared" si="9"/>
        <v>2.4273111339548062E-3</v>
      </c>
      <c r="J77" s="2">
        <f t="shared" si="10"/>
        <v>-40252285.623067208</v>
      </c>
      <c r="K77" s="2">
        <f t="shared" si="11"/>
        <v>-68.854007289968749</v>
      </c>
    </row>
    <row r="78" spans="1:11" x14ac:dyDescent="0.2">
      <c r="A78" s="1">
        <v>500</v>
      </c>
      <c r="B78" s="1">
        <v>0.5</v>
      </c>
      <c r="C78" s="1">
        <v>1</v>
      </c>
      <c r="D78" s="1">
        <v>10</v>
      </c>
      <c r="E78" s="1">
        <v>0.59099999999999997</v>
      </c>
      <c r="F78" s="1">
        <f t="shared" si="6"/>
        <v>773.15</v>
      </c>
      <c r="G78" s="2">
        <f t="shared" si="7"/>
        <v>3.9404401525240359E-3</v>
      </c>
      <c r="H78" s="2">
        <f t="shared" si="8"/>
        <v>7.8808803050480717E-3</v>
      </c>
      <c r="I78" s="2">
        <f t="shared" si="9"/>
        <v>1.6116400223823307E-3</v>
      </c>
      <c r="J78" s="2">
        <f t="shared" si="10"/>
        <v>-80504571.246134415</v>
      </c>
      <c r="K78" s="2">
        <f t="shared" si="11"/>
        <v>-137.99807997277182</v>
      </c>
    </row>
    <row r="79" spans="1:11" x14ac:dyDescent="0.2">
      <c r="A79" s="1">
        <v>500</v>
      </c>
      <c r="B79" s="1">
        <v>0.5</v>
      </c>
      <c r="C79" s="1">
        <v>1.5</v>
      </c>
      <c r="D79" s="1">
        <v>0.5</v>
      </c>
      <c r="E79" s="1">
        <v>8.1000000000000003E-2</v>
      </c>
      <c r="F79" s="1">
        <f t="shared" si="6"/>
        <v>773.15</v>
      </c>
      <c r="G79" s="2">
        <f t="shared" si="7"/>
        <v>3.9404401525240359E-3</v>
      </c>
      <c r="H79" s="2">
        <f t="shared" si="8"/>
        <v>1.1821320457572107E-2</v>
      </c>
      <c r="I79" s="2">
        <f t="shared" si="9"/>
        <v>3.6212645001695892E-3</v>
      </c>
      <c r="J79" s="2">
        <f t="shared" si="10"/>
        <v>-4025228.5623067208</v>
      </c>
      <c r="K79" s="2">
        <f t="shared" si="11"/>
        <v>-7.2451246079380098</v>
      </c>
    </row>
    <row r="80" spans="1:11" x14ac:dyDescent="0.2">
      <c r="A80" s="1">
        <v>500</v>
      </c>
      <c r="B80" s="1">
        <v>0.5</v>
      </c>
      <c r="C80" s="1">
        <v>1.5</v>
      </c>
      <c r="D80" s="1">
        <v>1</v>
      </c>
      <c r="E80" s="1">
        <v>0.152</v>
      </c>
      <c r="F80" s="1">
        <f t="shared" si="6"/>
        <v>773.15</v>
      </c>
      <c r="G80" s="2">
        <f t="shared" si="7"/>
        <v>3.9404401525240359E-3</v>
      </c>
      <c r="H80" s="2">
        <f t="shared" si="8"/>
        <v>1.1821320457572107E-2</v>
      </c>
      <c r="I80" s="2">
        <f t="shared" si="9"/>
        <v>3.3414932493403822E-3</v>
      </c>
      <c r="J80" s="2">
        <f t="shared" si="10"/>
        <v>-8050457.1246134415</v>
      </c>
      <c r="K80" s="2">
        <f t="shared" si="11"/>
        <v>-14.323190265883005</v>
      </c>
    </row>
    <row r="81" spans="1:11" x14ac:dyDescent="0.2">
      <c r="A81" s="1">
        <v>500</v>
      </c>
      <c r="B81" s="1">
        <v>0.5</v>
      </c>
      <c r="C81" s="1">
        <v>1.5</v>
      </c>
      <c r="D81" s="1">
        <v>1.5</v>
      </c>
      <c r="E81" s="1">
        <v>0.218</v>
      </c>
      <c r="F81" s="1">
        <f t="shared" si="6"/>
        <v>773.15</v>
      </c>
      <c r="G81" s="2">
        <f t="shared" si="7"/>
        <v>3.9404401525240359E-3</v>
      </c>
      <c r="H81" s="2">
        <f t="shared" si="8"/>
        <v>1.1821320457572107E-2</v>
      </c>
      <c r="I81" s="2">
        <f t="shared" si="9"/>
        <v>3.081424199273796E-3</v>
      </c>
      <c r="J81" s="2">
        <f t="shared" si="10"/>
        <v>-12075685.686920162</v>
      </c>
      <c r="K81" s="2">
        <f t="shared" si="11"/>
        <v>-21.629353152436661</v>
      </c>
    </row>
    <row r="82" spans="1:11" x14ac:dyDescent="0.2">
      <c r="A82" s="1">
        <v>500</v>
      </c>
      <c r="B82" s="1">
        <v>0.5</v>
      </c>
      <c r="C82" s="1">
        <v>1.5</v>
      </c>
      <c r="D82" s="1">
        <v>2</v>
      </c>
      <c r="E82" s="1">
        <v>0.26800000000000002</v>
      </c>
      <c r="F82" s="1">
        <f t="shared" si="6"/>
        <v>773.15</v>
      </c>
      <c r="G82" s="2">
        <f t="shared" si="7"/>
        <v>3.9404401525240359E-3</v>
      </c>
      <c r="H82" s="2">
        <f t="shared" si="8"/>
        <v>1.1821320457572107E-2</v>
      </c>
      <c r="I82" s="2">
        <f t="shared" si="9"/>
        <v>2.8844021916475944E-3</v>
      </c>
      <c r="J82" s="2">
        <f t="shared" si="10"/>
        <v>-16100914.249226883</v>
      </c>
      <c r="K82" s="2">
        <f t="shared" si="11"/>
        <v>-27.712185645221169</v>
      </c>
    </row>
    <row r="83" spans="1:11" x14ac:dyDescent="0.2">
      <c r="A83" s="1">
        <v>500</v>
      </c>
      <c r="B83" s="1">
        <v>0.5</v>
      </c>
      <c r="C83" s="1">
        <v>1.5</v>
      </c>
      <c r="D83" s="1">
        <v>2.5</v>
      </c>
      <c r="E83" s="1">
        <v>0.33</v>
      </c>
      <c r="F83" s="1">
        <f t="shared" si="6"/>
        <v>773.15</v>
      </c>
      <c r="G83" s="2">
        <f t="shared" si="7"/>
        <v>3.9404401525240359E-3</v>
      </c>
      <c r="H83" s="2">
        <f t="shared" si="8"/>
        <v>1.1821320457572107E-2</v>
      </c>
      <c r="I83" s="2">
        <f t="shared" si="9"/>
        <v>2.6400949021911039E-3</v>
      </c>
      <c r="J83" s="2">
        <f t="shared" si="10"/>
        <v>-20126142.811533604</v>
      </c>
      <c r="K83" s="2">
        <f t="shared" si="11"/>
        <v>-36.029445867778819</v>
      </c>
    </row>
    <row r="84" spans="1:11" x14ac:dyDescent="0.2">
      <c r="A84" s="1">
        <v>500</v>
      </c>
      <c r="B84" s="1">
        <v>0.5</v>
      </c>
      <c r="C84" s="1">
        <v>1.5</v>
      </c>
      <c r="D84" s="1">
        <v>5</v>
      </c>
      <c r="E84" s="1">
        <v>0.52900000000000003</v>
      </c>
      <c r="F84" s="1">
        <f t="shared" si="6"/>
        <v>773.15</v>
      </c>
      <c r="G84" s="2">
        <f t="shared" si="7"/>
        <v>3.9404401525240359E-3</v>
      </c>
      <c r="H84" s="2">
        <f t="shared" si="8"/>
        <v>1.1821320457572107E-2</v>
      </c>
      <c r="I84" s="2">
        <f t="shared" si="9"/>
        <v>1.8559473118388208E-3</v>
      </c>
      <c r="J84" s="2">
        <f t="shared" si="10"/>
        <v>-40252285.623067208</v>
      </c>
      <c r="K84" s="2">
        <f t="shared" si="11"/>
        <v>-70.919466058388949</v>
      </c>
    </row>
    <row r="85" spans="1:11" x14ac:dyDescent="0.2">
      <c r="A85" s="1">
        <v>500</v>
      </c>
      <c r="B85" s="1">
        <v>0.5</v>
      </c>
      <c r="C85" s="1">
        <v>1.5</v>
      </c>
      <c r="D85" s="1">
        <v>10</v>
      </c>
      <c r="E85" s="1">
        <v>0.76</v>
      </c>
      <c r="F85" s="1">
        <f t="shared" si="6"/>
        <v>773.15</v>
      </c>
      <c r="G85" s="2">
        <f t="shared" si="7"/>
        <v>3.9404401525240359E-3</v>
      </c>
      <c r="H85" s="2">
        <f t="shared" si="8"/>
        <v>1.1821320457572107E-2</v>
      </c>
      <c r="I85" s="2">
        <f t="shared" si="9"/>
        <v>9.4570563660576856E-4</v>
      </c>
      <c r="J85" s="2">
        <f t="shared" si="10"/>
        <v>-80504571.246134415</v>
      </c>
      <c r="K85" s="2">
        <f t="shared" si="11"/>
        <v>-144.01689772042053</v>
      </c>
    </row>
    <row r="86" spans="1:11" x14ac:dyDescent="0.2">
      <c r="A86" s="1">
        <v>500</v>
      </c>
      <c r="B86" s="1">
        <v>1</v>
      </c>
      <c r="C86" s="1">
        <v>0.5</v>
      </c>
      <c r="D86" s="1">
        <v>0.5</v>
      </c>
      <c r="E86" s="1">
        <v>2.8000000000000001E-2</v>
      </c>
      <c r="F86" s="1">
        <f t="shared" si="6"/>
        <v>773.15</v>
      </c>
      <c r="G86" s="2">
        <f t="shared" si="7"/>
        <v>7.8808803050480717E-3</v>
      </c>
      <c r="H86" s="2">
        <f t="shared" si="8"/>
        <v>3.9404401525240359E-3</v>
      </c>
      <c r="I86" s="2">
        <f t="shared" si="9"/>
        <v>7.6602156565067255E-3</v>
      </c>
      <c r="J86" s="2">
        <f t="shared" si="10"/>
        <v>-4025228.5623067208</v>
      </c>
      <c r="K86" s="2">
        <f t="shared" si="11"/>
        <v>-7.4178612498949947</v>
      </c>
    </row>
    <row r="87" spans="1:11" x14ac:dyDescent="0.2">
      <c r="A87" s="1">
        <v>500</v>
      </c>
      <c r="B87" s="1">
        <v>1</v>
      </c>
      <c r="C87" s="1">
        <v>0.5</v>
      </c>
      <c r="D87" s="1">
        <v>1</v>
      </c>
      <c r="E87" s="1">
        <v>4.7E-2</v>
      </c>
      <c r="F87" s="1">
        <f t="shared" si="6"/>
        <v>773.15</v>
      </c>
      <c r="G87" s="2">
        <f t="shared" si="7"/>
        <v>7.8808803050480717E-3</v>
      </c>
      <c r="H87" s="2">
        <f t="shared" si="8"/>
        <v>3.9404401525240359E-3</v>
      </c>
      <c r="I87" s="2">
        <f t="shared" si="9"/>
        <v>7.5104789307108124E-3</v>
      </c>
      <c r="J87" s="2">
        <f t="shared" si="10"/>
        <v>-8050457.1246134415</v>
      </c>
      <c r="K87" s="2">
        <f t="shared" si="11"/>
        <v>-12.835012245732683</v>
      </c>
    </row>
    <row r="88" spans="1:11" x14ac:dyDescent="0.2">
      <c r="A88" s="1">
        <v>500</v>
      </c>
      <c r="B88" s="1">
        <v>1</v>
      </c>
      <c r="C88" s="1">
        <v>0.5</v>
      </c>
      <c r="D88" s="1">
        <v>1.5</v>
      </c>
      <c r="E88" s="1">
        <v>6.4000000000000001E-2</v>
      </c>
      <c r="F88" s="1">
        <f t="shared" si="6"/>
        <v>773.15</v>
      </c>
      <c r="G88" s="2">
        <f t="shared" si="7"/>
        <v>7.8808803050480717E-3</v>
      </c>
      <c r="H88" s="2">
        <f t="shared" si="8"/>
        <v>3.9404401525240359E-3</v>
      </c>
      <c r="I88" s="2">
        <f t="shared" si="9"/>
        <v>7.3765039655249946E-3</v>
      </c>
      <c r="J88" s="2">
        <f t="shared" si="10"/>
        <v>-12075685.686920162</v>
      </c>
      <c r="K88" s="2">
        <f t="shared" si="11"/>
        <v>-17.97414751325309</v>
      </c>
    </row>
    <row r="89" spans="1:11" x14ac:dyDescent="0.2">
      <c r="A89" s="1">
        <v>500</v>
      </c>
      <c r="B89" s="1">
        <v>1</v>
      </c>
      <c r="C89" s="1">
        <v>0.5</v>
      </c>
      <c r="D89" s="1">
        <v>2</v>
      </c>
      <c r="E89" s="1">
        <v>0.10100000000000001</v>
      </c>
      <c r="F89" s="1">
        <f t="shared" si="6"/>
        <v>773.15</v>
      </c>
      <c r="G89" s="2">
        <f t="shared" si="7"/>
        <v>7.8808803050480717E-3</v>
      </c>
      <c r="H89" s="2">
        <f t="shared" si="8"/>
        <v>3.9404401525240359E-3</v>
      </c>
      <c r="I89" s="2">
        <f t="shared" si="9"/>
        <v>7.0849113942382169E-3</v>
      </c>
      <c r="J89" s="2">
        <f t="shared" si="10"/>
        <v>-16100914.249226883</v>
      </c>
      <c r="K89" s="2">
        <f t="shared" si="11"/>
        <v>-30.243940374395649</v>
      </c>
    </row>
    <row r="90" spans="1:11" x14ac:dyDescent="0.2">
      <c r="A90" s="1">
        <v>500</v>
      </c>
      <c r="B90" s="1">
        <v>1</v>
      </c>
      <c r="C90" s="1">
        <v>0.5</v>
      </c>
      <c r="D90" s="1">
        <v>2.5</v>
      </c>
      <c r="E90" s="1">
        <v>0.123</v>
      </c>
      <c r="F90" s="1">
        <f t="shared" si="6"/>
        <v>773.15</v>
      </c>
      <c r="G90" s="2">
        <f t="shared" si="7"/>
        <v>7.8808803050480717E-3</v>
      </c>
      <c r="H90" s="2">
        <f t="shared" si="8"/>
        <v>3.9404401525240359E-3</v>
      </c>
      <c r="I90" s="2">
        <f t="shared" si="9"/>
        <v>6.9115320275271591E-3</v>
      </c>
      <c r="J90" s="2">
        <f t="shared" si="10"/>
        <v>-20126142.811533604</v>
      </c>
      <c r="K90" s="2">
        <f t="shared" si="11"/>
        <v>-38.34968138456081</v>
      </c>
    </row>
    <row r="91" spans="1:11" x14ac:dyDescent="0.2">
      <c r="A91" s="1">
        <v>500</v>
      </c>
      <c r="B91" s="1">
        <v>1</v>
      </c>
      <c r="C91" s="1">
        <v>0.5</v>
      </c>
      <c r="D91" s="1">
        <v>5</v>
      </c>
      <c r="E91" s="1">
        <v>0.20100000000000001</v>
      </c>
      <c r="F91" s="1">
        <f t="shared" si="6"/>
        <v>773.15</v>
      </c>
      <c r="G91" s="2">
        <f t="shared" si="7"/>
        <v>7.8808803050480717E-3</v>
      </c>
      <c r="H91" s="2">
        <f t="shared" si="8"/>
        <v>3.9404401525240359E-3</v>
      </c>
      <c r="I91" s="2">
        <f t="shared" si="9"/>
        <v>6.2968233637334088E-3</v>
      </c>
      <c r="J91" s="2">
        <f t="shared" si="10"/>
        <v>-40252285.623067208</v>
      </c>
      <c r="K91" s="2">
        <f t="shared" si="11"/>
        <v>-73.537518804855267</v>
      </c>
    </row>
    <row r="92" spans="1:11" x14ac:dyDescent="0.2">
      <c r="A92" s="1">
        <v>500</v>
      </c>
      <c r="B92" s="1">
        <v>1</v>
      </c>
      <c r="C92" s="1">
        <v>0.5</v>
      </c>
      <c r="D92" s="1">
        <v>10</v>
      </c>
      <c r="E92" s="1">
        <v>0.29899999999999999</v>
      </c>
      <c r="F92" s="1">
        <f t="shared" si="6"/>
        <v>773.15</v>
      </c>
      <c r="G92" s="2">
        <f t="shared" si="7"/>
        <v>7.8808803050480717E-3</v>
      </c>
      <c r="H92" s="2">
        <f t="shared" si="8"/>
        <v>3.9404401525240359E-3</v>
      </c>
      <c r="I92" s="2">
        <f t="shared" si="9"/>
        <v>5.5244970938386987E-3</v>
      </c>
      <c r="J92" s="2">
        <f t="shared" si="10"/>
        <v>-80504571.246134415</v>
      </c>
      <c r="K92" s="2">
        <f t="shared" si="11"/>
        <v>-141.11514878848982</v>
      </c>
    </row>
    <row r="93" spans="1:11" x14ac:dyDescent="0.2">
      <c r="A93" s="1">
        <v>500</v>
      </c>
      <c r="B93" s="1">
        <v>1</v>
      </c>
      <c r="C93" s="1">
        <v>1</v>
      </c>
      <c r="D93" s="1">
        <v>0.5</v>
      </c>
      <c r="E93" s="1">
        <v>5.1999999999999998E-2</v>
      </c>
      <c r="F93" s="1">
        <f t="shared" si="6"/>
        <v>773.15</v>
      </c>
      <c r="G93" s="2">
        <f t="shared" si="7"/>
        <v>7.8808803050480717E-3</v>
      </c>
      <c r="H93" s="2">
        <f t="shared" si="8"/>
        <v>7.8808803050480717E-3</v>
      </c>
      <c r="I93" s="2">
        <f t="shared" si="9"/>
        <v>7.4710745291855715E-3</v>
      </c>
      <c r="J93" s="2">
        <f t="shared" si="10"/>
        <v>-4025228.5623067208</v>
      </c>
      <c r="K93" s="2">
        <f t="shared" si="11"/>
        <v>-6.9601768523206715</v>
      </c>
    </row>
    <row r="94" spans="1:11" x14ac:dyDescent="0.2">
      <c r="A94" s="1">
        <v>500</v>
      </c>
      <c r="B94" s="1">
        <v>1</v>
      </c>
      <c r="C94" s="1">
        <v>1</v>
      </c>
      <c r="D94" s="1">
        <v>1</v>
      </c>
      <c r="E94" s="1">
        <v>9.0999999999999998E-2</v>
      </c>
      <c r="F94" s="1">
        <f t="shared" si="6"/>
        <v>773.15</v>
      </c>
      <c r="G94" s="2">
        <f t="shared" si="7"/>
        <v>7.8808803050480717E-3</v>
      </c>
      <c r="H94" s="2">
        <f t="shared" si="8"/>
        <v>7.8808803050480717E-3</v>
      </c>
      <c r="I94" s="2">
        <f t="shared" si="9"/>
        <v>7.1637201972886977E-3</v>
      </c>
      <c r="J94" s="2">
        <f t="shared" si="10"/>
        <v>-8050457.1246134415</v>
      </c>
      <c r="K94" s="2">
        <f t="shared" si="11"/>
        <v>-12.702897027502729</v>
      </c>
    </row>
    <row r="95" spans="1:11" x14ac:dyDescent="0.2">
      <c r="A95" s="1">
        <v>500</v>
      </c>
      <c r="B95" s="1">
        <v>1</v>
      </c>
      <c r="C95" s="1">
        <v>1</v>
      </c>
      <c r="D95" s="1">
        <v>1.5</v>
      </c>
      <c r="E95" s="1">
        <v>0.14000000000000001</v>
      </c>
      <c r="F95" s="1">
        <f t="shared" si="6"/>
        <v>773.15</v>
      </c>
      <c r="G95" s="2">
        <f t="shared" si="7"/>
        <v>7.8808803050480717E-3</v>
      </c>
      <c r="H95" s="2">
        <f t="shared" si="8"/>
        <v>7.8808803050480717E-3</v>
      </c>
      <c r="I95" s="2">
        <f t="shared" si="9"/>
        <v>6.7775570623413413E-3</v>
      </c>
      <c r="J95" s="2">
        <f t="shared" si="10"/>
        <v>-12075685.686920162</v>
      </c>
      <c r="K95" s="2">
        <f t="shared" si="11"/>
        <v>-20.656410372093035</v>
      </c>
    </row>
    <row r="96" spans="1:11" x14ac:dyDescent="0.2">
      <c r="A96" s="1">
        <v>500</v>
      </c>
      <c r="B96" s="1">
        <v>1</v>
      </c>
      <c r="C96" s="1">
        <v>1</v>
      </c>
      <c r="D96" s="1">
        <v>2</v>
      </c>
      <c r="E96" s="1">
        <v>0.192</v>
      </c>
      <c r="F96" s="1">
        <f t="shared" si="6"/>
        <v>773.15</v>
      </c>
      <c r="G96" s="2">
        <f t="shared" si="7"/>
        <v>7.8808803050480717E-3</v>
      </c>
      <c r="H96" s="2">
        <f t="shared" si="8"/>
        <v>7.8808803050480717E-3</v>
      </c>
      <c r="I96" s="2">
        <f t="shared" si="9"/>
        <v>6.367751286478842E-3</v>
      </c>
      <c r="J96" s="2">
        <f t="shared" si="10"/>
        <v>-16100914.249226883</v>
      </c>
      <c r="K96" s="2">
        <f t="shared" si="11"/>
        <v>-30.151931405940587</v>
      </c>
    </row>
    <row r="97" spans="1:11" x14ac:dyDescent="0.2">
      <c r="A97" s="1">
        <v>500</v>
      </c>
      <c r="B97" s="1">
        <v>1</v>
      </c>
      <c r="C97" s="1">
        <v>1</v>
      </c>
      <c r="D97" s="1">
        <v>2.5</v>
      </c>
      <c r="E97" s="1">
        <v>0.22600000000000001</v>
      </c>
      <c r="F97" s="1">
        <f t="shared" si="6"/>
        <v>773.15</v>
      </c>
      <c r="G97" s="2">
        <f t="shared" si="7"/>
        <v>7.8808803050480717E-3</v>
      </c>
      <c r="H97" s="2">
        <f t="shared" si="8"/>
        <v>7.8808803050480717E-3</v>
      </c>
      <c r="I97" s="2">
        <f t="shared" si="9"/>
        <v>6.0998013561072073E-3</v>
      </c>
      <c r="J97" s="2">
        <f t="shared" si="10"/>
        <v>-20126142.811533604</v>
      </c>
      <c r="K97" s="2">
        <f t="shared" si="11"/>
        <v>-37.050386857881136</v>
      </c>
    </row>
    <row r="98" spans="1:11" x14ac:dyDescent="0.2">
      <c r="A98" s="1">
        <v>500</v>
      </c>
      <c r="B98" s="1">
        <v>1</v>
      </c>
      <c r="C98" s="1">
        <v>1</v>
      </c>
      <c r="D98" s="1">
        <v>5</v>
      </c>
      <c r="E98" s="1">
        <v>0.35799999999999998</v>
      </c>
      <c r="F98" s="1">
        <f t="shared" si="6"/>
        <v>773.15</v>
      </c>
      <c r="G98" s="2">
        <f t="shared" si="7"/>
        <v>7.8808803050480717E-3</v>
      </c>
      <c r="H98" s="2">
        <f t="shared" si="8"/>
        <v>7.8808803050480717E-3</v>
      </c>
      <c r="I98" s="2">
        <f t="shared" si="9"/>
        <v>5.0595251558408624E-3</v>
      </c>
      <c r="J98" s="2">
        <f t="shared" si="10"/>
        <v>-40252285.623067208</v>
      </c>
      <c r="K98" s="2">
        <f t="shared" si="11"/>
        <v>-70.757628230529576</v>
      </c>
    </row>
    <row r="99" spans="1:11" x14ac:dyDescent="0.2">
      <c r="A99" s="1">
        <v>500</v>
      </c>
      <c r="B99" s="1">
        <v>1</v>
      </c>
      <c r="C99" s="1">
        <v>1</v>
      </c>
      <c r="D99" s="1">
        <v>10</v>
      </c>
      <c r="E99" s="1">
        <v>0.52500000000000002</v>
      </c>
      <c r="F99" s="1">
        <f t="shared" si="6"/>
        <v>773.15</v>
      </c>
      <c r="G99" s="2">
        <f t="shared" si="7"/>
        <v>7.8808803050480717E-3</v>
      </c>
      <c r="H99" s="2">
        <f t="shared" si="8"/>
        <v>7.8808803050480717E-3</v>
      </c>
      <c r="I99" s="2">
        <f t="shared" si="9"/>
        <v>3.7434181448978338E-3</v>
      </c>
      <c r="J99" s="2">
        <f t="shared" si="10"/>
        <v>-80504571.246134415</v>
      </c>
      <c r="K99" s="2">
        <f t="shared" si="11"/>
        <v>-140.24615463157895</v>
      </c>
    </row>
    <row r="100" spans="1:11" x14ac:dyDescent="0.2">
      <c r="A100" s="1">
        <v>500</v>
      </c>
      <c r="B100" s="1">
        <v>1</v>
      </c>
      <c r="C100" s="1">
        <v>1.5</v>
      </c>
      <c r="D100" s="1">
        <v>0.5</v>
      </c>
      <c r="E100" s="1">
        <v>8.5000000000000006E-2</v>
      </c>
      <c r="F100" s="1">
        <f t="shared" si="6"/>
        <v>773.15</v>
      </c>
      <c r="G100" s="2">
        <f t="shared" si="7"/>
        <v>7.8808803050480717E-3</v>
      </c>
      <c r="H100" s="2">
        <f t="shared" si="8"/>
        <v>1.1821320457572107E-2</v>
      </c>
      <c r="I100" s="2">
        <f t="shared" si="9"/>
        <v>7.2110054791189862E-3</v>
      </c>
      <c r="J100" s="2">
        <f t="shared" si="10"/>
        <v>-4025228.5623067208</v>
      </c>
      <c r="K100" s="2">
        <f t="shared" si="11"/>
        <v>-7.7391447435430631</v>
      </c>
    </row>
    <row r="101" spans="1:11" x14ac:dyDescent="0.2">
      <c r="A101" s="1">
        <v>500</v>
      </c>
      <c r="B101" s="1">
        <v>1</v>
      </c>
      <c r="C101" s="1">
        <v>1.5</v>
      </c>
      <c r="D101" s="1">
        <v>1</v>
      </c>
      <c r="E101" s="1">
        <v>0.154</v>
      </c>
      <c r="F101" s="1">
        <f t="shared" si="6"/>
        <v>773.15</v>
      </c>
      <c r="G101" s="2">
        <f t="shared" si="7"/>
        <v>7.8808803050480717E-3</v>
      </c>
      <c r="H101" s="2">
        <f t="shared" si="8"/>
        <v>1.1821320457572107E-2</v>
      </c>
      <c r="I101" s="2">
        <f t="shared" si="9"/>
        <v>6.6672247380706682E-3</v>
      </c>
      <c r="J101" s="2">
        <f t="shared" si="10"/>
        <v>-8050457.1246134415</v>
      </c>
      <c r="K101" s="2">
        <f t="shared" si="11"/>
        <v>-14.949609741579781</v>
      </c>
    </row>
    <row r="102" spans="1:11" x14ac:dyDescent="0.2">
      <c r="A102" s="1">
        <v>500</v>
      </c>
      <c r="B102" s="1">
        <v>1</v>
      </c>
      <c r="C102" s="1">
        <v>1.5</v>
      </c>
      <c r="D102" s="1">
        <v>1.5</v>
      </c>
      <c r="E102" s="1">
        <v>0.21199999999999999</v>
      </c>
      <c r="F102" s="1">
        <f t="shared" si="6"/>
        <v>773.15</v>
      </c>
      <c r="G102" s="2">
        <f t="shared" si="7"/>
        <v>7.8808803050480717E-3</v>
      </c>
      <c r="H102" s="2">
        <f t="shared" si="8"/>
        <v>1.1821320457572107E-2</v>
      </c>
      <c r="I102" s="2">
        <f t="shared" si="9"/>
        <v>6.2101336803778804E-3</v>
      </c>
      <c r="J102" s="2">
        <f t="shared" si="10"/>
        <v>-12075685.686920162</v>
      </c>
      <c r="K102" s="2">
        <f t="shared" si="11"/>
        <v>-21.795206975353665</v>
      </c>
    </row>
    <row r="103" spans="1:11" x14ac:dyDescent="0.2">
      <c r="A103" s="1">
        <v>500</v>
      </c>
      <c r="B103" s="1">
        <v>1</v>
      </c>
      <c r="C103" s="1">
        <v>1.5</v>
      </c>
      <c r="D103" s="1">
        <v>2</v>
      </c>
      <c r="E103" s="1">
        <v>0.27100000000000002</v>
      </c>
      <c r="F103" s="1">
        <f t="shared" si="6"/>
        <v>773.15</v>
      </c>
      <c r="G103" s="2">
        <f t="shared" si="7"/>
        <v>7.8808803050480717E-3</v>
      </c>
      <c r="H103" s="2">
        <f t="shared" si="8"/>
        <v>1.1821320457572107E-2</v>
      </c>
      <c r="I103" s="2">
        <f t="shared" si="9"/>
        <v>5.7451617423800441E-3</v>
      </c>
      <c r="J103" s="2">
        <f t="shared" si="10"/>
        <v>-16100914.249226883</v>
      </c>
      <c r="K103" s="2">
        <f t="shared" si="11"/>
        <v>-29.645741320137908</v>
      </c>
    </row>
    <row r="104" spans="1:11" x14ac:dyDescent="0.2">
      <c r="A104" s="1">
        <v>500</v>
      </c>
      <c r="B104" s="1">
        <v>1</v>
      </c>
      <c r="C104" s="1">
        <v>1.5</v>
      </c>
      <c r="D104" s="1">
        <v>2.5</v>
      </c>
      <c r="E104" s="1">
        <v>0.30599999999999999</v>
      </c>
      <c r="F104" s="1">
        <f t="shared" si="6"/>
        <v>773.15</v>
      </c>
      <c r="G104" s="2">
        <f t="shared" si="7"/>
        <v>7.8808803050480717E-3</v>
      </c>
      <c r="H104" s="2">
        <f t="shared" si="8"/>
        <v>1.1821320457572107E-2</v>
      </c>
      <c r="I104" s="2">
        <f t="shared" si="9"/>
        <v>5.4693309317033617E-3</v>
      </c>
      <c r="J104" s="2">
        <f t="shared" si="10"/>
        <v>-20126142.811533604</v>
      </c>
      <c r="K104" s="2">
        <f t="shared" si="11"/>
        <v>-34.799976659902342</v>
      </c>
    </row>
    <row r="105" spans="1:11" x14ac:dyDescent="0.2">
      <c r="A105" s="1">
        <v>500</v>
      </c>
      <c r="B105" s="1">
        <v>1</v>
      </c>
      <c r="C105" s="1">
        <v>1.5</v>
      </c>
      <c r="D105" s="1">
        <v>5</v>
      </c>
      <c r="E105" s="1">
        <v>0.48799999999999999</v>
      </c>
      <c r="F105" s="1">
        <f t="shared" si="6"/>
        <v>773.15</v>
      </c>
      <c r="G105" s="2">
        <f t="shared" si="7"/>
        <v>7.8808803050480717E-3</v>
      </c>
      <c r="H105" s="2">
        <f t="shared" si="8"/>
        <v>1.1821320457572107E-2</v>
      </c>
      <c r="I105" s="2">
        <f t="shared" si="9"/>
        <v>4.0350107161846128E-3</v>
      </c>
      <c r="J105" s="2">
        <f t="shared" si="10"/>
        <v>-40252285.623067208</v>
      </c>
      <c r="K105" s="2">
        <f t="shared" si="11"/>
        <v>-70.01606572377851</v>
      </c>
    </row>
    <row r="106" spans="1:11" x14ac:dyDescent="0.2">
      <c r="A106" s="1">
        <v>500</v>
      </c>
      <c r="B106" s="1">
        <v>1</v>
      </c>
      <c r="C106" s="1">
        <v>1.5</v>
      </c>
      <c r="D106" s="1">
        <v>10</v>
      </c>
      <c r="E106" s="1">
        <v>0.68500000000000005</v>
      </c>
      <c r="F106" s="1">
        <f t="shared" si="6"/>
        <v>773.15</v>
      </c>
      <c r="G106" s="2">
        <f t="shared" si="7"/>
        <v>7.8808803050480717E-3</v>
      </c>
      <c r="H106" s="2">
        <f t="shared" si="8"/>
        <v>1.1821320457572107E-2</v>
      </c>
      <c r="I106" s="2">
        <f t="shared" si="9"/>
        <v>2.4824772960901423E-3</v>
      </c>
      <c r="J106" s="2">
        <f t="shared" si="10"/>
        <v>-80504571.246134415</v>
      </c>
      <c r="K106" s="2">
        <f t="shared" si="11"/>
        <v>-138.34758179435138</v>
      </c>
    </row>
    <row r="107" spans="1:11" x14ac:dyDescent="0.2">
      <c r="A107" s="1">
        <v>500</v>
      </c>
      <c r="B107" s="1">
        <v>1.5</v>
      </c>
      <c r="C107" s="1">
        <v>0.5</v>
      </c>
      <c r="D107" s="1">
        <v>0.5</v>
      </c>
      <c r="E107" s="1">
        <v>1.7000000000000001E-2</v>
      </c>
      <c r="F107" s="1">
        <f t="shared" si="6"/>
        <v>773.15</v>
      </c>
      <c r="G107" s="2">
        <f t="shared" si="7"/>
        <v>1.1821320457572107E-2</v>
      </c>
      <c r="H107" s="2">
        <f t="shared" si="8"/>
        <v>3.9404401525240359E-3</v>
      </c>
      <c r="I107" s="2">
        <f t="shared" si="9"/>
        <v>1.162035800979338E-2</v>
      </c>
      <c r="J107" s="2">
        <f t="shared" si="10"/>
        <v>-4025228.5623067208</v>
      </c>
      <c r="K107" s="2">
        <f t="shared" si="11"/>
        <v>-4.4665469052601861</v>
      </c>
    </row>
    <row r="108" spans="1:11" x14ac:dyDescent="0.2">
      <c r="A108" s="1">
        <v>500</v>
      </c>
      <c r="B108" s="1">
        <v>1.5</v>
      </c>
      <c r="C108" s="1">
        <v>0.5</v>
      </c>
      <c r="D108" s="1">
        <v>1</v>
      </c>
      <c r="E108" s="1">
        <v>5.0999999999999997E-2</v>
      </c>
      <c r="F108" s="1">
        <f t="shared" si="6"/>
        <v>773.15</v>
      </c>
      <c r="G108" s="2">
        <f t="shared" si="7"/>
        <v>1.1821320457572107E-2</v>
      </c>
      <c r="H108" s="2">
        <f t="shared" si="8"/>
        <v>3.9404401525240359E-3</v>
      </c>
      <c r="I108" s="2">
        <f t="shared" si="9"/>
        <v>1.1218433114235928E-2</v>
      </c>
      <c r="J108" s="2">
        <f t="shared" si="10"/>
        <v>-8050457.1246134415</v>
      </c>
      <c r="K108" s="2">
        <f t="shared" si="11"/>
        <v>-14.428350584773893</v>
      </c>
    </row>
    <row r="109" spans="1:11" x14ac:dyDescent="0.2">
      <c r="A109" s="1">
        <v>500</v>
      </c>
      <c r="B109" s="1">
        <v>1.5</v>
      </c>
      <c r="C109" s="1">
        <v>0.5</v>
      </c>
      <c r="D109" s="1">
        <v>1.5</v>
      </c>
      <c r="E109" s="1">
        <v>0.08</v>
      </c>
      <c r="F109" s="1">
        <f t="shared" si="6"/>
        <v>773.15</v>
      </c>
      <c r="G109" s="2">
        <f t="shared" si="7"/>
        <v>1.1821320457572107E-2</v>
      </c>
      <c r="H109" s="2">
        <f t="shared" si="8"/>
        <v>3.9404401525240359E-3</v>
      </c>
      <c r="I109" s="2">
        <f t="shared" si="9"/>
        <v>1.0875614820966339E-2</v>
      </c>
      <c r="J109" s="2">
        <f t="shared" si="10"/>
        <v>-12075685.686920162</v>
      </c>
      <c r="K109" s="2">
        <f t="shared" si="11"/>
        <v>-24.24288015646286</v>
      </c>
    </row>
    <row r="110" spans="1:11" x14ac:dyDescent="0.2">
      <c r="A110" s="1">
        <v>500</v>
      </c>
      <c r="B110" s="1">
        <v>1.5</v>
      </c>
      <c r="C110" s="1">
        <v>0.5</v>
      </c>
      <c r="D110" s="1">
        <v>2</v>
      </c>
      <c r="E110" s="1">
        <v>9.4E-2</v>
      </c>
      <c r="F110" s="1">
        <f t="shared" si="6"/>
        <v>773.15</v>
      </c>
      <c r="G110" s="2">
        <f t="shared" si="7"/>
        <v>1.1821320457572107E-2</v>
      </c>
      <c r="H110" s="2">
        <f t="shared" si="8"/>
        <v>3.9404401525240359E-3</v>
      </c>
      <c r="I110" s="2">
        <f t="shared" si="9"/>
        <v>1.071011633456033E-2</v>
      </c>
      <c r="J110" s="2">
        <f t="shared" si="10"/>
        <v>-16100914.249226883</v>
      </c>
      <c r="K110" s="2">
        <f t="shared" si="11"/>
        <v>-29.510629268888014</v>
      </c>
    </row>
    <row r="111" spans="1:11" x14ac:dyDescent="0.2">
      <c r="A111" s="1">
        <v>500</v>
      </c>
      <c r="B111" s="1">
        <v>1.5</v>
      </c>
      <c r="C111" s="1">
        <v>0.5</v>
      </c>
      <c r="D111" s="1">
        <v>2.5</v>
      </c>
      <c r="E111" s="1">
        <v>0.111</v>
      </c>
      <c r="F111" s="1">
        <f t="shared" si="6"/>
        <v>773.15</v>
      </c>
      <c r="G111" s="2">
        <f t="shared" si="7"/>
        <v>1.1821320457572107E-2</v>
      </c>
      <c r="H111" s="2">
        <f t="shared" si="8"/>
        <v>3.9404401525240359E-3</v>
      </c>
      <c r="I111" s="2">
        <f t="shared" si="9"/>
        <v>1.0509153886781603E-2</v>
      </c>
      <c r="J111" s="2">
        <f t="shared" si="10"/>
        <v>-20126142.811533604</v>
      </c>
      <c r="K111" s="2">
        <f t="shared" si="11"/>
        <v>-36.456230583053888</v>
      </c>
    </row>
    <row r="112" spans="1:11" x14ac:dyDescent="0.2">
      <c r="A112" s="1">
        <v>500</v>
      </c>
      <c r="B112" s="1">
        <v>1.5</v>
      </c>
      <c r="C112" s="1">
        <v>0.5</v>
      </c>
      <c r="D112" s="1">
        <v>5</v>
      </c>
      <c r="E112" s="1">
        <v>0.17699999999999999</v>
      </c>
      <c r="F112" s="1">
        <f t="shared" si="6"/>
        <v>773.15</v>
      </c>
      <c r="G112" s="2">
        <f t="shared" si="7"/>
        <v>1.1821320457572107E-2</v>
      </c>
      <c r="H112" s="2">
        <f t="shared" si="8"/>
        <v>3.9404401525240359E-3</v>
      </c>
      <c r="I112" s="2">
        <f t="shared" si="9"/>
        <v>9.7289467365818429E-3</v>
      </c>
      <c r="J112" s="2">
        <f t="shared" si="10"/>
        <v>-40252285.623067208</v>
      </c>
      <c r="K112" s="2">
        <f t="shared" si="11"/>
        <v>-71.356677231930149</v>
      </c>
    </row>
    <row r="113" spans="1:11" x14ac:dyDescent="0.2">
      <c r="A113" s="1">
        <v>500</v>
      </c>
      <c r="B113" s="1">
        <v>1.5</v>
      </c>
      <c r="C113" s="1">
        <v>0.5</v>
      </c>
      <c r="D113" s="1">
        <v>10</v>
      </c>
      <c r="E113" s="1">
        <v>0.245</v>
      </c>
      <c r="F113" s="1">
        <f t="shared" si="6"/>
        <v>773.15</v>
      </c>
      <c r="G113" s="2">
        <f t="shared" si="7"/>
        <v>1.1821320457572107E-2</v>
      </c>
      <c r="H113" s="2">
        <f t="shared" si="8"/>
        <v>3.9404401525240359E-3</v>
      </c>
      <c r="I113" s="2">
        <f t="shared" si="9"/>
        <v>8.9250969454669413E-3</v>
      </c>
      <c r="J113" s="2">
        <f t="shared" si="10"/>
        <v>-80504571.246134415</v>
      </c>
      <c r="K113" s="2">
        <f t="shared" si="11"/>
        <v>-132.85164635632853</v>
      </c>
    </row>
    <row r="114" spans="1:11" x14ac:dyDescent="0.2">
      <c r="A114" s="1">
        <v>500</v>
      </c>
      <c r="B114" s="1">
        <v>1.5</v>
      </c>
      <c r="C114" s="1">
        <v>1</v>
      </c>
      <c r="D114" s="1">
        <v>0.5</v>
      </c>
      <c r="E114" s="1">
        <v>5.8000000000000003E-2</v>
      </c>
      <c r="F114" s="1">
        <f t="shared" si="6"/>
        <v>773.15</v>
      </c>
      <c r="G114" s="2">
        <f t="shared" si="7"/>
        <v>1.1821320457572107E-2</v>
      </c>
      <c r="H114" s="2">
        <f t="shared" si="8"/>
        <v>7.8808803050480717E-3</v>
      </c>
      <c r="I114" s="2">
        <f t="shared" si="9"/>
        <v>1.1135683871032923E-2</v>
      </c>
      <c r="J114" s="2">
        <f t="shared" si="10"/>
        <v>-4025228.5623067208</v>
      </c>
      <c r="K114" s="2">
        <f t="shared" si="11"/>
        <v>-7.9355079054722362</v>
      </c>
    </row>
    <row r="115" spans="1:11" x14ac:dyDescent="0.2">
      <c r="A115" s="1">
        <v>500</v>
      </c>
      <c r="B115" s="1">
        <v>1.5</v>
      </c>
      <c r="C115" s="1">
        <v>1</v>
      </c>
      <c r="D115" s="1">
        <v>1</v>
      </c>
      <c r="E115" s="1">
        <v>8.8999999999999996E-2</v>
      </c>
      <c r="F115" s="1">
        <f t="shared" si="6"/>
        <v>773.15</v>
      </c>
      <c r="G115" s="2">
        <f t="shared" si="7"/>
        <v>1.1821320457572107E-2</v>
      </c>
      <c r="H115" s="2">
        <f t="shared" si="8"/>
        <v>7.8808803050480717E-3</v>
      </c>
      <c r="I115" s="2">
        <f t="shared" si="9"/>
        <v>1.0769222936848189E-2</v>
      </c>
      <c r="J115" s="2">
        <f t="shared" si="10"/>
        <v>-8050457.1246134415</v>
      </c>
      <c r="K115" s="2">
        <f t="shared" si="11"/>
        <v>-12.709440104608216</v>
      </c>
    </row>
    <row r="116" spans="1:11" x14ac:dyDescent="0.2">
      <c r="A116" s="1">
        <v>500</v>
      </c>
      <c r="B116" s="1">
        <v>1.5</v>
      </c>
      <c r="C116" s="1">
        <v>1</v>
      </c>
      <c r="D116" s="1">
        <v>1.5</v>
      </c>
      <c r="E116" s="1">
        <v>0.14499999999999999</v>
      </c>
      <c r="F116" s="1">
        <f t="shared" si="6"/>
        <v>773.15</v>
      </c>
      <c r="G116" s="2">
        <f t="shared" si="7"/>
        <v>1.1821320457572107E-2</v>
      </c>
      <c r="H116" s="2">
        <f t="shared" si="8"/>
        <v>7.8808803050480717E-3</v>
      </c>
      <c r="I116" s="2">
        <f t="shared" si="9"/>
        <v>1.0107228991224151E-2</v>
      </c>
      <c r="J116" s="2">
        <f t="shared" si="10"/>
        <v>-12075685.686920162</v>
      </c>
      <c r="K116" s="2">
        <f t="shared" si="11"/>
        <v>-22.486712928679971</v>
      </c>
    </row>
    <row r="117" spans="1:11" x14ac:dyDescent="0.2">
      <c r="A117" s="1">
        <v>500</v>
      </c>
      <c r="B117" s="1">
        <v>1.5</v>
      </c>
      <c r="C117" s="1">
        <v>1</v>
      </c>
      <c r="D117" s="1">
        <v>2</v>
      </c>
      <c r="E117" s="1">
        <v>0.17899999999999999</v>
      </c>
      <c r="F117" s="1">
        <f t="shared" si="6"/>
        <v>773.15</v>
      </c>
      <c r="G117" s="2">
        <f t="shared" si="7"/>
        <v>1.1821320457572107E-2</v>
      </c>
      <c r="H117" s="2">
        <f t="shared" si="8"/>
        <v>7.8808803050480717E-3</v>
      </c>
      <c r="I117" s="2">
        <f t="shared" si="9"/>
        <v>9.7053040956666982E-3</v>
      </c>
      <c r="J117" s="2">
        <f t="shared" si="10"/>
        <v>-16100914.249226883</v>
      </c>
      <c r="K117" s="2">
        <f t="shared" si="11"/>
        <v>-29.29263851864712</v>
      </c>
    </row>
    <row r="118" spans="1:11" x14ac:dyDescent="0.2">
      <c r="A118" s="1">
        <v>500</v>
      </c>
      <c r="B118" s="1">
        <v>1.5</v>
      </c>
      <c r="C118" s="1">
        <v>1</v>
      </c>
      <c r="D118" s="1">
        <v>2.5</v>
      </c>
      <c r="E118" s="1">
        <v>0.21199999999999999</v>
      </c>
      <c r="F118" s="1">
        <f t="shared" si="6"/>
        <v>773.15</v>
      </c>
      <c r="G118" s="2">
        <f t="shared" si="7"/>
        <v>1.1821320457572107E-2</v>
      </c>
      <c r="H118" s="2">
        <f t="shared" si="8"/>
        <v>7.8808803050480717E-3</v>
      </c>
      <c r="I118" s="2">
        <f t="shared" si="9"/>
        <v>9.3152005205668197E-3</v>
      </c>
      <c r="J118" s="2">
        <f t="shared" si="10"/>
        <v>-20126142.811533604</v>
      </c>
      <c r="K118" s="2">
        <f t="shared" si="11"/>
        <v>-36.663018957889335</v>
      </c>
    </row>
    <row r="119" spans="1:11" x14ac:dyDescent="0.2">
      <c r="A119" s="1">
        <v>500</v>
      </c>
      <c r="B119" s="1">
        <v>1.5</v>
      </c>
      <c r="C119" s="1">
        <v>1</v>
      </c>
      <c r="D119" s="1">
        <v>5</v>
      </c>
      <c r="E119" s="1">
        <v>0.31900000000000001</v>
      </c>
      <c r="F119" s="1">
        <f t="shared" si="6"/>
        <v>773.15</v>
      </c>
      <c r="G119" s="2">
        <f t="shared" si="7"/>
        <v>1.1821320457572107E-2</v>
      </c>
      <c r="H119" s="2">
        <f t="shared" si="8"/>
        <v>7.8808803050480717E-3</v>
      </c>
      <c r="I119" s="2">
        <f t="shared" si="9"/>
        <v>8.0503192316066056E-3</v>
      </c>
      <c r="J119" s="2">
        <f t="shared" si="10"/>
        <v>-40252285.623067208</v>
      </c>
      <c r="K119" s="2">
        <f t="shared" si="11"/>
        <v>-67.721630421858649</v>
      </c>
    </row>
    <row r="120" spans="1:11" x14ac:dyDescent="0.2">
      <c r="A120" s="1">
        <v>500</v>
      </c>
      <c r="B120" s="1">
        <v>1.5</v>
      </c>
      <c r="C120" s="1">
        <v>1</v>
      </c>
      <c r="D120" s="1">
        <v>10</v>
      </c>
      <c r="E120" s="1">
        <v>0.45100000000000001</v>
      </c>
      <c r="F120" s="1">
        <f t="shared" si="6"/>
        <v>773.15</v>
      </c>
      <c r="G120" s="2">
        <f t="shared" si="7"/>
        <v>1.1821320457572107E-2</v>
      </c>
      <c r="H120" s="2">
        <f t="shared" si="8"/>
        <v>7.8808803050480717E-3</v>
      </c>
      <c r="I120" s="2">
        <f t="shared" si="9"/>
        <v>6.4899049312070857E-3</v>
      </c>
      <c r="J120" s="2">
        <f t="shared" si="10"/>
        <v>-80504571.246134415</v>
      </c>
      <c r="K120" s="2">
        <f t="shared" si="11"/>
        <v>-134.22341339958962</v>
      </c>
    </row>
    <row r="121" spans="1:11" x14ac:dyDescent="0.2">
      <c r="A121" s="1">
        <v>500</v>
      </c>
      <c r="B121" s="1">
        <v>1.5</v>
      </c>
      <c r="C121" s="1">
        <v>1.5</v>
      </c>
      <c r="D121" s="1">
        <v>0.5</v>
      </c>
      <c r="E121" s="1">
        <v>6.9000000000000006E-2</v>
      </c>
      <c r="F121" s="1">
        <f t="shared" si="6"/>
        <v>773.15</v>
      </c>
      <c r="G121" s="2">
        <f t="shared" si="7"/>
        <v>1.1821320457572107E-2</v>
      </c>
      <c r="H121" s="2">
        <f t="shared" si="8"/>
        <v>1.1821320457572107E-2</v>
      </c>
      <c r="I121" s="2">
        <f t="shared" si="9"/>
        <v>1.1005649345999633E-2</v>
      </c>
      <c r="J121" s="2">
        <f t="shared" si="10"/>
        <v>-4025228.5623067208</v>
      </c>
      <c r="K121" s="2">
        <f t="shared" si="11"/>
        <v>-6.2695073984962306</v>
      </c>
    </row>
    <row r="122" spans="1:11" x14ac:dyDescent="0.2">
      <c r="A122" s="1">
        <v>500</v>
      </c>
      <c r="B122" s="1">
        <v>1.5</v>
      </c>
      <c r="C122" s="1">
        <v>1.5</v>
      </c>
      <c r="D122" s="1">
        <v>1</v>
      </c>
      <c r="E122" s="1">
        <v>0.151</v>
      </c>
      <c r="F122" s="1">
        <f t="shared" si="6"/>
        <v>773.15</v>
      </c>
      <c r="G122" s="2">
        <f t="shared" si="7"/>
        <v>1.1821320457572107E-2</v>
      </c>
      <c r="H122" s="2">
        <f t="shared" si="8"/>
        <v>1.1821320457572107E-2</v>
      </c>
      <c r="I122" s="2">
        <f t="shared" si="9"/>
        <v>1.0036301068478718E-2</v>
      </c>
      <c r="J122" s="2">
        <f t="shared" si="10"/>
        <v>-8050457.1246134415</v>
      </c>
      <c r="K122" s="2">
        <f t="shared" si="11"/>
        <v>-15.045383649784071</v>
      </c>
    </row>
    <row r="123" spans="1:11" x14ac:dyDescent="0.2">
      <c r="A123" s="1">
        <v>500</v>
      </c>
      <c r="B123" s="1">
        <v>1.5</v>
      </c>
      <c r="C123" s="1">
        <v>1.5</v>
      </c>
      <c r="D123" s="1">
        <v>1.5</v>
      </c>
      <c r="E123" s="1">
        <v>0.19900000000000001</v>
      </c>
      <c r="F123" s="1">
        <f t="shared" si="6"/>
        <v>773.15</v>
      </c>
      <c r="G123" s="2">
        <f t="shared" si="7"/>
        <v>1.1821320457572107E-2</v>
      </c>
      <c r="H123" s="2">
        <f t="shared" si="8"/>
        <v>1.1821320457572107E-2</v>
      </c>
      <c r="I123" s="2">
        <f t="shared" si="9"/>
        <v>9.4688776865152566E-3</v>
      </c>
      <c r="J123" s="2">
        <f t="shared" si="10"/>
        <v>-12075685.686920162</v>
      </c>
      <c r="K123" s="2">
        <f t="shared" si="11"/>
        <v>-21.016218245526431</v>
      </c>
    </row>
    <row r="124" spans="1:11" x14ac:dyDescent="0.2">
      <c r="A124" s="1">
        <v>500</v>
      </c>
      <c r="B124" s="1">
        <v>1.5</v>
      </c>
      <c r="C124" s="1">
        <v>1.5</v>
      </c>
      <c r="D124" s="1">
        <v>2</v>
      </c>
      <c r="E124" s="1">
        <v>0.25900000000000001</v>
      </c>
      <c r="F124" s="1">
        <f t="shared" si="6"/>
        <v>773.15</v>
      </c>
      <c r="G124" s="2">
        <f t="shared" si="7"/>
        <v>1.1821320457572107E-2</v>
      </c>
      <c r="H124" s="2">
        <f t="shared" si="8"/>
        <v>1.1821320457572107E-2</v>
      </c>
      <c r="I124" s="2">
        <f t="shared" si="9"/>
        <v>8.7595984590609303E-3</v>
      </c>
      <c r="J124" s="2">
        <f t="shared" si="10"/>
        <v>-16100914.249226883</v>
      </c>
      <c r="K124" s="2">
        <f t="shared" si="11"/>
        <v>-29.56756536392264</v>
      </c>
    </row>
    <row r="125" spans="1:11" x14ac:dyDescent="0.2">
      <c r="A125" s="1">
        <v>500</v>
      </c>
      <c r="B125" s="1">
        <v>1.5</v>
      </c>
      <c r="C125" s="1">
        <v>1.5</v>
      </c>
      <c r="D125" s="1">
        <v>2.5</v>
      </c>
      <c r="E125" s="1">
        <v>0.30299999999999999</v>
      </c>
      <c r="F125" s="1">
        <f t="shared" si="6"/>
        <v>773.15</v>
      </c>
      <c r="G125" s="2">
        <f t="shared" si="7"/>
        <v>1.1821320457572107E-2</v>
      </c>
      <c r="H125" s="2">
        <f t="shared" si="8"/>
        <v>1.1821320457572107E-2</v>
      </c>
      <c r="I125" s="2">
        <f t="shared" si="9"/>
        <v>8.2394603589277596E-3</v>
      </c>
      <c r="J125" s="2">
        <f t="shared" si="10"/>
        <v>-20126142.811533604</v>
      </c>
      <c r="K125" s="2">
        <f t="shared" si="11"/>
        <v>-36.774253021520792</v>
      </c>
    </row>
    <row r="126" spans="1:11" x14ac:dyDescent="0.2">
      <c r="A126" s="1">
        <v>500</v>
      </c>
      <c r="B126" s="1">
        <v>1.5</v>
      </c>
      <c r="C126" s="1">
        <v>1.5</v>
      </c>
      <c r="D126" s="1">
        <v>5</v>
      </c>
      <c r="E126" s="1">
        <v>0.44600000000000001</v>
      </c>
      <c r="F126" s="1">
        <f t="shared" si="6"/>
        <v>773.15</v>
      </c>
      <c r="G126" s="2">
        <f t="shared" si="7"/>
        <v>1.1821320457572107E-2</v>
      </c>
      <c r="H126" s="2">
        <f t="shared" si="8"/>
        <v>1.1821320457572107E-2</v>
      </c>
      <c r="I126" s="2">
        <f t="shared" si="9"/>
        <v>6.5490115334949474E-3</v>
      </c>
      <c r="J126" s="2">
        <f t="shared" si="10"/>
        <v>-40252285.623067208</v>
      </c>
      <c r="K126" s="2">
        <f t="shared" si="11"/>
        <v>-68.101880370637787</v>
      </c>
    </row>
    <row r="127" spans="1:11" x14ac:dyDescent="0.2">
      <c r="A127" s="1">
        <v>500</v>
      </c>
      <c r="B127" s="1">
        <v>1.5</v>
      </c>
      <c r="C127" s="1">
        <v>1.5</v>
      </c>
      <c r="D127" s="1">
        <v>10</v>
      </c>
      <c r="E127" s="1">
        <v>0.63100000000000001</v>
      </c>
      <c r="F127" s="1">
        <f t="shared" si="6"/>
        <v>773.15</v>
      </c>
      <c r="G127" s="2">
        <f t="shared" si="7"/>
        <v>1.1821320457572107E-2</v>
      </c>
      <c r="H127" s="2">
        <f t="shared" si="8"/>
        <v>1.1821320457572107E-2</v>
      </c>
      <c r="I127" s="2">
        <f t="shared" si="9"/>
        <v>4.3620672488441075E-3</v>
      </c>
      <c r="J127" s="2">
        <f t="shared" si="10"/>
        <v>-80504571.246134415</v>
      </c>
      <c r="K127" s="2">
        <f t="shared" si="11"/>
        <v>-144.65618341102078</v>
      </c>
    </row>
    <row r="128" spans="1:11" x14ac:dyDescent="0.2">
      <c r="A128" s="1">
        <v>525</v>
      </c>
      <c r="B128" s="1">
        <v>0.5</v>
      </c>
      <c r="C128" s="1">
        <v>0.5</v>
      </c>
      <c r="D128" s="1">
        <v>0.5</v>
      </c>
      <c r="E128" s="1">
        <v>3.7999999999999999E-2</v>
      </c>
      <c r="F128" s="1">
        <f t="shared" si="6"/>
        <v>798.15</v>
      </c>
      <c r="G128" s="2">
        <f t="shared" si="7"/>
        <v>3.8170159793572112E-3</v>
      </c>
      <c r="H128" s="2">
        <f t="shared" si="8"/>
        <v>3.8170159793572112E-3</v>
      </c>
      <c r="I128" s="2">
        <f t="shared" si="9"/>
        <v>3.6719693721416371E-3</v>
      </c>
      <c r="J128" s="2">
        <f t="shared" si="10"/>
        <v>-4289750.7735237209</v>
      </c>
      <c r="K128" s="2">
        <f t="shared" si="11"/>
        <v>-10.348670195426166</v>
      </c>
    </row>
    <row r="129" spans="1:11" x14ac:dyDescent="0.2">
      <c r="A129" s="1">
        <v>525</v>
      </c>
      <c r="B129" s="1">
        <v>0.5</v>
      </c>
      <c r="C129" s="1">
        <v>0.5</v>
      </c>
      <c r="D129" s="1">
        <v>1</v>
      </c>
      <c r="E129" s="1">
        <v>0.09</v>
      </c>
      <c r="F129" s="1">
        <f t="shared" si="6"/>
        <v>798.15</v>
      </c>
      <c r="G129" s="2">
        <f t="shared" si="7"/>
        <v>3.8170159793572112E-3</v>
      </c>
      <c r="H129" s="2">
        <f t="shared" si="8"/>
        <v>3.8170159793572112E-3</v>
      </c>
      <c r="I129" s="2">
        <f t="shared" si="9"/>
        <v>3.4734845412150621E-3</v>
      </c>
      <c r="J129" s="2">
        <f t="shared" si="10"/>
        <v>-8579501.5470474418</v>
      </c>
      <c r="K129" s="2">
        <f t="shared" si="11"/>
        <v>-25.910580263736279</v>
      </c>
    </row>
    <row r="130" spans="1:11" x14ac:dyDescent="0.2">
      <c r="A130" s="1">
        <v>525</v>
      </c>
      <c r="B130" s="1">
        <v>0.5</v>
      </c>
      <c r="C130" s="1">
        <v>0.5</v>
      </c>
      <c r="D130" s="1">
        <v>1.5</v>
      </c>
      <c r="E130" s="1">
        <v>0.123</v>
      </c>
      <c r="F130" s="1">
        <f t="shared" si="6"/>
        <v>798.15</v>
      </c>
      <c r="G130" s="2">
        <f t="shared" si="7"/>
        <v>3.8170159793572112E-3</v>
      </c>
      <c r="H130" s="2">
        <f t="shared" si="8"/>
        <v>3.8170159793572112E-3</v>
      </c>
      <c r="I130" s="2">
        <f t="shared" si="9"/>
        <v>3.3475230138962741E-3</v>
      </c>
      <c r="J130" s="2">
        <f t="shared" si="10"/>
        <v>-12869252.320571164</v>
      </c>
      <c r="K130" s="2">
        <f t="shared" si="11"/>
        <v>-36.74358607525653</v>
      </c>
    </row>
    <row r="131" spans="1:11" x14ac:dyDescent="0.2">
      <c r="A131" s="1">
        <v>525</v>
      </c>
      <c r="B131" s="1">
        <v>0.5</v>
      </c>
      <c r="C131" s="1">
        <v>0.5</v>
      </c>
      <c r="D131" s="1">
        <v>2</v>
      </c>
      <c r="E131" s="1">
        <v>0.153</v>
      </c>
      <c r="F131" s="1">
        <f t="shared" ref="F131:F190" si="12">A131+273.15</f>
        <v>798.15</v>
      </c>
      <c r="G131" s="2">
        <f t="shared" ref="G131:G190" si="13">B131*500/F131/82.06</f>
        <v>3.8170159793572112E-3</v>
      </c>
      <c r="H131" s="2">
        <f t="shared" ref="H131:H190" si="14">C131*500/F131/82.06</f>
        <v>3.8170159793572112E-3</v>
      </c>
      <c r="I131" s="2">
        <f t="shared" ref="I131:I190" si="15">G131*(1-E131)</f>
        <v>3.2330125345155576E-3</v>
      </c>
      <c r="J131" s="2">
        <f t="shared" ref="J131:J190" si="16">-D131*(82.06*F131)^2/500</f>
        <v>-17159003.094094884</v>
      </c>
      <c r="K131" s="2">
        <f t="shared" ref="K131:K190" si="17">IF(B131=C131,1/G131 - 1/I131,1/(G131-H131)*LN(G131*(H131-G131+I131)/H131/I131))</f>
        <v>-47.324282961038989</v>
      </c>
    </row>
    <row r="132" spans="1:11" x14ac:dyDescent="0.2">
      <c r="A132" s="1">
        <v>525</v>
      </c>
      <c r="B132" s="1">
        <v>0.5</v>
      </c>
      <c r="C132" s="1">
        <v>0.5</v>
      </c>
      <c r="D132" s="1">
        <v>2.5</v>
      </c>
      <c r="E132" s="1">
        <v>0.191</v>
      </c>
      <c r="F132" s="1">
        <f t="shared" si="12"/>
        <v>798.15</v>
      </c>
      <c r="G132" s="2">
        <f t="shared" si="13"/>
        <v>3.8170159793572112E-3</v>
      </c>
      <c r="H132" s="2">
        <f t="shared" si="14"/>
        <v>3.8170159793572112E-3</v>
      </c>
      <c r="I132" s="2">
        <f t="shared" si="15"/>
        <v>3.0879659272999836E-3</v>
      </c>
      <c r="J132" s="2">
        <f t="shared" si="16"/>
        <v>-21448753.867618602</v>
      </c>
      <c r="K132" s="2">
        <f t="shared" si="17"/>
        <v>-61.853014086526571</v>
      </c>
    </row>
    <row r="133" spans="1:11" x14ac:dyDescent="0.2">
      <c r="A133" s="1">
        <v>525</v>
      </c>
      <c r="B133" s="1">
        <v>0.5</v>
      </c>
      <c r="C133" s="1">
        <v>0.5</v>
      </c>
      <c r="D133" s="1">
        <v>5</v>
      </c>
      <c r="E133" s="1">
        <v>0.30399999999999999</v>
      </c>
      <c r="F133" s="1">
        <f t="shared" si="12"/>
        <v>798.15</v>
      </c>
      <c r="G133" s="2">
        <f t="shared" si="13"/>
        <v>3.8170159793572112E-3</v>
      </c>
      <c r="H133" s="2">
        <f t="shared" si="14"/>
        <v>3.8170159793572112E-3</v>
      </c>
      <c r="I133" s="2">
        <f t="shared" si="15"/>
        <v>2.6566431216326187E-3</v>
      </c>
      <c r="J133" s="2">
        <f t="shared" si="16"/>
        <v>-42897507.735237204</v>
      </c>
      <c r="K133" s="2">
        <f t="shared" si="17"/>
        <v>-114.43012331034487</v>
      </c>
    </row>
    <row r="134" spans="1:11" x14ac:dyDescent="0.2">
      <c r="A134" s="1">
        <v>525</v>
      </c>
      <c r="B134" s="1">
        <v>0.5</v>
      </c>
      <c r="C134" s="1">
        <v>0.5</v>
      </c>
      <c r="D134" s="1">
        <v>10</v>
      </c>
      <c r="E134" s="1">
        <v>0.47299999999999998</v>
      </c>
      <c r="F134" s="1">
        <f t="shared" si="12"/>
        <v>798.15</v>
      </c>
      <c r="G134" s="2">
        <f t="shared" si="13"/>
        <v>3.8170159793572112E-3</v>
      </c>
      <c r="H134" s="2">
        <f t="shared" si="14"/>
        <v>3.8170159793572112E-3</v>
      </c>
      <c r="I134" s="2">
        <f t="shared" si="15"/>
        <v>2.0115674211212504E-3</v>
      </c>
      <c r="J134" s="2">
        <f t="shared" si="16"/>
        <v>-85795015.470474407</v>
      </c>
      <c r="K134" s="2">
        <f t="shared" si="17"/>
        <v>-235.14001819354837</v>
      </c>
    </row>
    <row r="135" spans="1:11" x14ac:dyDescent="0.2">
      <c r="A135" s="1">
        <v>525</v>
      </c>
      <c r="B135" s="1">
        <v>0.5</v>
      </c>
      <c r="C135" s="1">
        <v>1</v>
      </c>
      <c r="D135" s="1">
        <v>0.5</v>
      </c>
      <c r="E135" s="1">
        <v>8.5000000000000006E-2</v>
      </c>
      <c r="F135" s="1">
        <f t="shared" si="12"/>
        <v>798.15</v>
      </c>
      <c r="G135" s="2">
        <f t="shared" si="13"/>
        <v>3.8170159793572112E-3</v>
      </c>
      <c r="H135" s="2">
        <f t="shared" si="14"/>
        <v>7.6340319587144224E-3</v>
      </c>
      <c r="I135" s="2">
        <f t="shared" si="15"/>
        <v>3.4925696211118482E-3</v>
      </c>
      <c r="J135" s="2">
        <f t="shared" si="16"/>
        <v>-4289750.7735237209</v>
      </c>
      <c r="K135" s="2">
        <f t="shared" si="17"/>
        <v>-11.894541711330577</v>
      </c>
    </row>
    <row r="136" spans="1:11" x14ac:dyDescent="0.2">
      <c r="A136" s="1">
        <v>525</v>
      </c>
      <c r="B136" s="1">
        <v>0.5</v>
      </c>
      <c r="C136" s="1">
        <v>1</v>
      </c>
      <c r="D136" s="1">
        <v>1</v>
      </c>
      <c r="E136" s="1">
        <v>0.158</v>
      </c>
      <c r="F136" s="1">
        <f t="shared" si="12"/>
        <v>798.15</v>
      </c>
      <c r="G136" s="2">
        <f t="shared" si="13"/>
        <v>3.8170159793572112E-3</v>
      </c>
      <c r="H136" s="2">
        <f t="shared" si="14"/>
        <v>7.6340319587144224E-3</v>
      </c>
      <c r="I136" s="2">
        <f t="shared" si="15"/>
        <v>3.2139274546187716E-3</v>
      </c>
      <c r="J136" s="2">
        <f t="shared" si="16"/>
        <v>-8579501.5470474418</v>
      </c>
      <c r="K136" s="2">
        <f t="shared" si="17"/>
        <v>-23.494798685145273</v>
      </c>
    </row>
    <row r="137" spans="1:11" x14ac:dyDescent="0.2">
      <c r="A137" s="1">
        <v>525</v>
      </c>
      <c r="B137" s="1">
        <v>0.5</v>
      </c>
      <c r="C137" s="1">
        <v>1</v>
      </c>
      <c r="D137" s="1">
        <v>1.5</v>
      </c>
      <c r="E137" s="1">
        <v>0.22500000000000001</v>
      </c>
      <c r="F137" s="1">
        <f t="shared" si="12"/>
        <v>798.15</v>
      </c>
      <c r="G137" s="2">
        <f t="shared" si="13"/>
        <v>3.8170159793572112E-3</v>
      </c>
      <c r="H137" s="2">
        <f t="shared" si="14"/>
        <v>7.6340319587144224E-3</v>
      </c>
      <c r="I137" s="2">
        <f t="shared" si="15"/>
        <v>2.9581873840018387E-3</v>
      </c>
      <c r="J137" s="2">
        <f t="shared" si="16"/>
        <v>-12869252.320571164</v>
      </c>
      <c r="K137" s="2">
        <f t="shared" si="17"/>
        <v>-35.510852647530683</v>
      </c>
    </row>
    <row r="138" spans="1:11" x14ac:dyDescent="0.2">
      <c r="A138" s="1">
        <v>525</v>
      </c>
      <c r="B138" s="1">
        <v>0.5</v>
      </c>
      <c r="C138" s="1">
        <v>1</v>
      </c>
      <c r="D138" s="1">
        <v>2</v>
      </c>
      <c r="E138" s="1">
        <v>0.29099999999999998</v>
      </c>
      <c r="F138" s="1">
        <f t="shared" si="12"/>
        <v>798.15</v>
      </c>
      <c r="G138" s="2">
        <f t="shared" si="13"/>
        <v>3.8170159793572112E-3</v>
      </c>
      <c r="H138" s="2">
        <f t="shared" si="14"/>
        <v>7.6340319587144224E-3</v>
      </c>
      <c r="I138" s="2">
        <f t="shared" si="15"/>
        <v>2.7062643293642632E-3</v>
      </c>
      <c r="J138" s="2">
        <f t="shared" si="16"/>
        <v>-17159003.094094884</v>
      </c>
      <c r="K138" s="2">
        <f t="shared" si="17"/>
        <v>-48.902330258243239</v>
      </c>
    </row>
    <row r="139" spans="1:11" x14ac:dyDescent="0.2">
      <c r="A139" s="1">
        <v>525</v>
      </c>
      <c r="B139" s="1">
        <v>0.5</v>
      </c>
      <c r="C139" s="1">
        <v>1</v>
      </c>
      <c r="D139" s="1">
        <v>2.5</v>
      </c>
      <c r="E139" s="1">
        <v>0.33500000000000002</v>
      </c>
      <c r="F139" s="1">
        <f t="shared" si="12"/>
        <v>798.15</v>
      </c>
      <c r="G139" s="2">
        <f t="shared" si="13"/>
        <v>3.8170159793572112E-3</v>
      </c>
      <c r="H139" s="2">
        <f t="shared" si="14"/>
        <v>7.6340319587144224E-3</v>
      </c>
      <c r="I139" s="2">
        <f t="shared" si="15"/>
        <v>2.5383156262725457E-3</v>
      </c>
      <c r="J139" s="2">
        <f t="shared" si="16"/>
        <v>-21448753.867618602</v>
      </c>
      <c r="K139" s="2">
        <f t="shared" si="17"/>
        <v>-58.853874967684924</v>
      </c>
    </row>
    <row r="140" spans="1:11" x14ac:dyDescent="0.2">
      <c r="A140" s="1">
        <v>525</v>
      </c>
      <c r="B140" s="1">
        <v>0.5</v>
      </c>
      <c r="C140" s="1">
        <v>1</v>
      </c>
      <c r="D140" s="1">
        <v>5</v>
      </c>
      <c r="E140" s="1">
        <v>0.52200000000000002</v>
      </c>
      <c r="F140" s="1">
        <f t="shared" si="12"/>
        <v>798.15</v>
      </c>
      <c r="G140" s="2">
        <f t="shared" si="13"/>
        <v>3.8170159793572112E-3</v>
      </c>
      <c r="H140" s="2">
        <f t="shared" si="14"/>
        <v>7.6340319587144224E-3</v>
      </c>
      <c r="I140" s="2">
        <f t="shared" si="15"/>
        <v>1.8245336381327469E-3</v>
      </c>
      <c r="J140" s="2">
        <f t="shared" si="16"/>
        <v>-42897507.735237204</v>
      </c>
      <c r="K140" s="2">
        <f t="shared" si="17"/>
        <v>-114.14340176016655</v>
      </c>
    </row>
    <row r="141" spans="1:11" x14ac:dyDescent="0.2">
      <c r="A141" s="1">
        <v>525</v>
      </c>
      <c r="B141" s="1">
        <v>0.5</v>
      </c>
      <c r="C141" s="1">
        <v>1</v>
      </c>
      <c r="D141" s="1">
        <v>10</v>
      </c>
      <c r="E141" s="1">
        <v>0.745</v>
      </c>
      <c r="F141" s="1">
        <f t="shared" si="12"/>
        <v>798.15</v>
      </c>
      <c r="G141" s="2">
        <f t="shared" si="13"/>
        <v>3.8170159793572112E-3</v>
      </c>
      <c r="H141" s="2">
        <f t="shared" si="14"/>
        <v>7.6340319587144224E-3</v>
      </c>
      <c r="I141" s="2">
        <f t="shared" si="15"/>
        <v>9.7333907473608889E-4</v>
      </c>
      <c r="J141" s="2">
        <f t="shared" si="16"/>
        <v>-85795015.470474407</v>
      </c>
      <c r="K141" s="2">
        <f t="shared" si="17"/>
        <v>-235.91206605300991</v>
      </c>
    </row>
    <row r="142" spans="1:11" x14ac:dyDescent="0.2">
      <c r="A142" s="1">
        <v>525</v>
      </c>
      <c r="B142" s="1">
        <v>0.5</v>
      </c>
      <c r="C142" s="1">
        <v>1.5</v>
      </c>
      <c r="D142" s="1">
        <v>0.5</v>
      </c>
      <c r="E142" s="1">
        <v>0.13</v>
      </c>
      <c r="F142" s="1">
        <f t="shared" si="12"/>
        <v>798.15</v>
      </c>
      <c r="G142" s="2">
        <f t="shared" si="13"/>
        <v>3.8170159793572112E-3</v>
      </c>
      <c r="H142" s="2">
        <f t="shared" si="14"/>
        <v>1.1451047938071633E-2</v>
      </c>
      <c r="I142" s="2">
        <f t="shared" si="15"/>
        <v>3.3208039020407739E-3</v>
      </c>
      <c r="J142" s="2">
        <f t="shared" si="16"/>
        <v>-4289750.7735237209</v>
      </c>
      <c r="K142" s="2">
        <f t="shared" si="17"/>
        <v>-12.439273106333589</v>
      </c>
    </row>
    <row r="143" spans="1:11" x14ac:dyDescent="0.2">
      <c r="A143" s="1">
        <v>525</v>
      </c>
      <c r="B143" s="1">
        <v>0.5</v>
      </c>
      <c r="C143" s="1">
        <v>1.5</v>
      </c>
      <c r="D143" s="1">
        <v>1</v>
      </c>
      <c r="E143" s="1">
        <v>0.23300000000000001</v>
      </c>
      <c r="F143" s="1">
        <f t="shared" si="12"/>
        <v>798.15</v>
      </c>
      <c r="G143" s="2">
        <f t="shared" si="13"/>
        <v>3.8170159793572112E-3</v>
      </c>
      <c r="H143" s="2">
        <f t="shared" si="14"/>
        <v>1.1451047938071633E-2</v>
      </c>
      <c r="I143" s="2">
        <f t="shared" si="15"/>
        <v>2.9276512561669812E-3</v>
      </c>
      <c r="J143" s="2">
        <f t="shared" si="16"/>
        <v>-8579501.5470474418</v>
      </c>
      <c r="K143" s="2">
        <f t="shared" si="17"/>
        <v>-24.157599909054674</v>
      </c>
    </row>
    <row r="144" spans="1:11" x14ac:dyDescent="0.2">
      <c r="A144" s="1">
        <v>525</v>
      </c>
      <c r="B144" s="1">
        <v>0.5</v>
      </c>
      <c r="C144" s="1">
        <v>1.5</v>
      </c>
      <c r="D144" s="1">
        <v>1.5</v>
      </c>
      <c r="E144" s="1">
        <v>0.32100000000000001</v>
      </c>
      <c r="F144" s="1">
        <f t="shared" si="12"/>
        <v>798.15</v>
      </c>
      <c r="G144" s="2">
        <f t="shared" si="13"/>
        <v>3.8170159793572112E-3</v>
      </c>
      <c r="H144" s="2">
        <f t="shared" si="14"/>
        <v>1.1451047938071633E-2</v>
      </c>
      <c r="I144" s="2">
        <f t="shared" si="15"/>
        <v>2.5917538499835467E-3</v>
      </c>
      <c r="J144" s="2">
        <f t="shared" si="16"/>
        <v>-12869252.320571164</v>
      </c>
      <c r="K144" s="2">
        <f t="shared" si="17"/>
        <v>-35.887386219946976</v>
      </c>
    </row>
    <row r="145" spans="1:11" x14ac:dyDescent="0.2">
      <c r="A145" s="1">
        <v>525</v>
      </c>
      <c r="B145" s="1">
        <v>0.5</v>
      </c>
      <c r="C145" s="1">
        <v>1.5</v>
      </c>
      <c r="D145" s="1">
        <v>2</v>
      </c>
      <c r="E145" s="1">
        <v>0.39900000000000002</v>
      </c>
      <c r="F145" s="1">
        <f t="shared" si="12"/>
        <v>798.15</v>
      </c>
      <c r="G145" s="2">
        <f t="shared" si="13"/>
        <v>3.8170159793572112E-3</v>
      </c>
      <c r="H145" s="2">
        <f t="shared" si="14"/>
        <v>1.1451047938071633E-2</v>
      </c>
      <c r="I145" s="2">
        <f t="shared" si="15"/>
        <v>2.2940266035936839E-3</v>
      </c>
      <c r="J145" s="2">
        <f t="shared" si="16"/>
        <v>-17159003.094094884</v>
      </c>
      <c r="K145" s="2">
        <f t="shared" si="17"/>
        <v>-48.001376497648785</v>
      </c>
    </row>
    <row r="146" spans="1:11" x14ac:dyDescent="0.2">
      <c r="A146" s="1">
        <v>525</v>
      </c>
      <c r="B146" s="1">
        <v>0.5</v>
      </c>
      <c r="C146" s="1">
        <v>1.5</v>
      </c>
      <c r="D146" s="1">
        <v>2.5</v>
      </c>
      <c r="E146" s="1">
        <v>0.45200000000000001</v>
      </c>
      <c r="F146" s="1">
        <f t="shared" si="12"/>
        <v>798.15</v>
      </c>
      <c r="G146" s="2">
        <f t="shared" si="13"/>
        <v>3.8170159793572112E-3</v>
      </c>
      <c r="H146" s="2">
        <f t="shared" si="14"/>
        <v>1.1451047938071633E-2</v>
      </c>
      <c r="I146" s="2">
        <f t="shared" si="15"/>
        <v>2.0917247566877521E-3</v>
      </c>
      <c r="J146" s="2">
        <f t="shared" si="16"/>
        <v>-21448753.867618602</v>
      </c>
      <c r="K146" s="2">
        <f t="shared" si="17"/>
        <v>-57.397774000112761</v>
      </c>
    </row>
    <row r="147" spans="1:11" x14ac:dyDescent="0.2">
      <c r="A147" s="1">
        <v>525</v>
      </c>
      <c r="B147" s="1">
        <v>0.5</v>
      </c>
      <c r="C147" s="1">
        <v>1.5</v>
      </c>
      <c r="D147" s="1">
        <v>5</v>
      </c>
      <c r="E147" s="1">
        <v>0.69299999999999995</v>
      </c>
      <c r="F147" s="1">
        <f t="shared" si="12"/>
        <v>798.15</v>
      </c>
      <c r="G147" s="2">
        <f t="shared" si="13"/>
        <v>3.8170159793572112E-3</v>
      </c>
      <c r="H147" s="2">
        <f t="shared" si="14"/>
        <v>1.1451047938071633E-2</v>
      </c>
      <c r="I147" s="2">
        <f t="shared" si="15"/>
        <v>1.171823905662664E-3</v>
      </c>
      <c r="J147" s="2">
        <f t="shared" si="16"/>
        <v>-42897507.735237204</v>
      </c>
      <c r="K147" s="2">
        <f t="shared" si="17"/>
        <v>-120.28286322147906</v>
      </c>
    </row>
    <row r="148" spans="1:11" x14ac:dyDescent="0.2">
      <c r="A148" s="1">
        <v>525</v>
      </c>
      <c r="B148" s="1">
        <v>0.5</v>
      </c>
      <c r="C148" s="1">
        <v>1.5</v>
      </c>
      <c r="D148" s="1">
        <v>10</v>
      </c>
      <c r="E148" s="1">
        <v>0.88600000000000001</v>
      </c>
      <c r="F148" s="1">
        <f t="shared" si="12"/>
        <v>798.15</v>
      </c>
      <c r="G148" s="2">
        <f t="shared" si="13"/>
        <v>3.8170159793572112E-3</v>
      </c>
      <c r="H148" s="2">
        <f t="shared" si="14"/>
        <v>1.1451047938071633E-2</v>
      </c>
      <c r="I148" s="2">
        <f t="shared" si="15"/>
        <v>4.3513982164672204E-4</v>
      </c>
      <c r="J148" s="2">
        <f t="shared" si="16"/>
        <v>-85795015.470474407</v>
      </c>
      <c r="K148" s="2">
        <f t="shared" si="17"/>
        <v>-238.60607857270804</v>
      </c>
    </row>
    <row r="149" spans="1:11" x14ac:dyDescent="0.2">
      <c r="A149" s="1">
        <v>525</v>
      </c>
      <c r="B149" s="1">
        <v>1</v>
      </c>
      <c r="C149" s="1">
        <v>0.5</v>
      </c>
      <c r="D149" s="1">
        <v>0.5</v>
      </c>
      <c r="E149" s="1">
        <v>4.3999999999999997E-2</v>
      </c>
      <c r="F149" s="1">
        <f t="shared" si="12"/>
        <v>798.15</v>
      </c>
      <c r="G149" s="2">
        <f t="shared" si="13"/>
        <v>7.6340319587144224E-3</v>
      </c>
      <c r="H149" s="2">
        <f t="shared" si="14"/>
        <v>3.8170159793572112E-3</v>
      </c>
      <c r="I149" s="2">
        <f t="shared" si="15"/>
        <v>7.2981345525309875E-3</v>
      </c>
      <c r="J149" s="2">
        <f t="shared" si="16"/>
        <v>-4289750.7735237209</v>
      </c>
      <c r="K149" s="2">
        <f t="shared" si="17"/>
        <v>-12.344177554374468</v>
      </c>
    </row>
    <row r="150" spans="1:11" x14ac:dyDescent="0.2">
      <c r="A150" s="1">
        <v>525</v>
      </c>
      <c r="B150" s="1">
        <v>1</v>
      </c>
      <c r="C150" s="1">
        <v>0.5</v>
      </c>
      <c r="D150" s="1">
        <v>1</v>
      </c>
      <c r="E150" s="1">
        <v>7.0000000000000007E-2</v>
      </c>
      <c r="F150" s="1">
        <f t="shared" si="12"/>
        <v>798.15</v>
      </c>
      <c r="G150" s="2">
        <f t="shared" si="13"/>
        <v>7.6340319587144224E-3</v>
      </c>
      <c r="H150" s="2">
        <f t="shared" si="14"/>
        <v>3.8170159793572112E-3</v>
      </c>
      <c r="I150" s="2">
        <f t="shared" si="15"/>
        <v>7.0996497216044121E-3</v>
      </c>
      <c r="J150" s="2">
        <f t="shared" si="16"/>
        <v>-8579501.5470474418</v>
      </c>
      <c r="K150" s="2">
        <f t="shared" si="17"/>
        <v>-20.500882711244532</v>
      </c>
    </row>
    <row r="151" spans="1:11" x14ac:dyDescent="0.2">
      <c r="A151" s="1">
        <v>525</v>
      </c>
      <c r="B151" s="1">
        <v>1</v>
      </c>
      <c r="C151" s="1">
        <v>0.5</v>
      </c>
      <c r="D151" s="1">
        <v>1.5</v>
      </c>
      <c r="E151" s="1">
        <v>0.10199999999999999</v>
      </c>
      <c r="F151" s="1">
        <f t="shared" si="12"/>
        <v>798.15</v>
      </c>
      <c r="G151" s="2">
        <f t="shared" si="13"/>
        <v>7.6340319587144224E-3</v>
      </c>
      <c r="H151" s="2">
        <f t="shared" si="14"/>
        <v>3.8170159793572112E-3</v>
      </c>
      <c r="I151" s="2">
        <f t="shared" si="15"/>
        <v>6.8553606989255516E-3</v>
      </c>
      <c r="J151" s="2">
        <f t="shared" si="16"/>
        <v>-12869252.320571164</v>
      </c>
      <c r="K151" s="2">
        <f t="shared" si="17"/>
        <v>-31.587733221415753</v>
      </c>
    </row>
    <row r="152" spans="1:11" x14ac:dyDescent="0.2">
      <c r="A152" s="1">
        <v>525</v>
      </c>
      <c r="B152" s="1">
        <v>1</v>
      </c>
      <c r="C152" s="1">
        <v>0.5</v>
      </c>
      <c r="D152" s="1">
        <v>2</v>
      </c>
      <c r="E152" s="1">
        <v>0.14399999999999999</v>
      </c>
      <c r="F152" s="1">
        <f t="shared" si="12"/>
        <v>798.15</v>
      </c>
      <c r="G152" s="2">
        <f t="shared" si="13"/>
        <v>7.6340319587144224E-3</v>
      </c>
      <c r="H152" s="2">
        <f t="shared" si="14"/>
        <v>3.8170159793572112E-3</v>
      </c>
      <c r="I152" s="2">
        <f t="shared" si="15"/>
        <v>6.5347313566595459E-3</v>
      </c>
      <c r="J152" s="2">
        <f t="shared" si="16"/>
        <v>-17159003.094094884</v>
      </c>
      <c r="K152" s="2">
        <f t="shared" si="17"/>
        <v>-48.255617929266407</v>
      </c>
    </row>
    <row r="153" spans="1:11" x14ac:dyDescent="0.2">
      <c r="A153" s="1">
        <v>525</v>
      </c>
      <c r="B153" s="1">
        <v>1</v>
      </c>
      <c r="C153" s="1">
        <v>0.5</v>
      </c>
      <c r="D153" s="1">
        <v>2.5</v>
      </c>
      <c r="E153" s="1">
        <v>0.16600000000000001</v>
      </c>
      <c r="F153" s="1">
        <f t="shared" si="12"/>
        <v>798.15</v>
      </c>
      <c r="G153" s="2">
        <f t="shared" si="13"/>
        <v>7.6340319587144224E-3</v>
      </c>
      <c r="H153" s="2">
        <f t="shared" si="14"/>
        <v>3.8170159793572112E-3</v>
      </c>
      <c r="I153" s="2">
        <f t="shared" si="15"/>
        <v>6.366782653567828E-3</v>
      </c>
      <c r="J153" s="2">
        <f t="shared" si="16"/>
        <v>-21448753.867618602</v>
      </c>
      <c r="K153" s="2">
        <f t="shared" si="17"/>
        <v>-58.146266618322343</v>
      </c>
    </row>
    <row r="154" spans="1:11" x14ac:dyDescent="0.2">
      <c r="A154" s="1">
        <v>525</v>
      </c>
      <c r="B154" s="1">
        <v>1</v>
      </c>
      <c r="C154" s="1">
        <v>0.5</v>
      </c>
      <c r="D154" s="1">
        <v>5</v>
      </c>
      <c r="E154" s="1">
        <v>0.26400000000000001</v>
      </c>
      <c r="F154" s="1">
        <f t="shared" si="12"/>
        <v>798.15</v>
      </c>
      <c r="G154" s="2">
        <f t="shared" si="13"/>
        <v>7.6340319587144224E-3</v>
      </c>
      <c r="H154" s="2">
        <f t="shared" si="14"/>
        <v>3.8170159793572112E-3</v>
      </c>
      <c r="I154" s="2">
        <f t="shared" si="15"/>
        <v>5.6186475216138147E-3</v>
      </c>
      <c r="J154" s="2">
        <f t="shared" si="16"/>
        <v>-42897507.735237204</v>
      </c>
      <c r="K154" s="2">
        <f t="shared" si="17"/>
        <v>-116.38702471927645</v>
      </c>
    </row>
    <row r="155" spans="1:11" x14ac:dyDescent="0.2">
      <c r="A155" s="1">
        <v>525</v>
      </c>
      <c r="B155" s="1">
        <v>1</v>
      </c>
      <c r="C155" s="1">
        <v>0.5</v>
      </c>
      <c r="D155" s="1">
        <v>10</v>
      </c>
      <c r="E155" s="1">
        <v>0.38</v>
      </c>
      <c r="F155" s="1">
        <f t="shared" si="12"/>
        <v>798.15</v>
      </c>
      <c r="G155" s="2">
        <f t="shared" si="13"/>
        <v>7.6340319587144224E-3</v>
      </c>
      <c r="H155" s="2">
        <f t="shared" si="14"/>
        <v>3.8170159793572112E-3</v>
      </c>
      <c r="I155" s="2">
        <f t="shared" si="15"/>
        <v>4.7330998144029419E-3</v>
      </c>
      <c r="J155" s="2">
        <f t="shared" si="16"/>
        <v>-85795015.470474407</v>
      </c>
      <c r="K155" s="2">
        <f t="shared" si="17"/>
        <v>-248.64463754667639</v>
      </c>
    </row>
    <row r="156" spans="1:11" x14ac:dyDescent="0.2">
      <c r="A156" s="1">
        <v>525</v>
      </c>
      <c r="B156" s="1">
        <v>1</v>
      </c>
      <c r="C156" s="1">
        <v>1</v>
      </c>
      <c r="D156" s="1">
        <v>0.5</v>
      </c>
      <c r="E156" s="1">
        <v>7.2999999999999995E-2</v>
      </c>
      <c r="F156" s="1">
        <f t="shared" si="12"/>
        <v>798.15</v>
      </c>
      <c r="G156" s="2">
        <f t="shared" si="13"/>
        <v>7.6340319587144224E-3</v>
      </c>
      <c r="H156" s="2">
        <f t="shared" si="14"/>
        <v>7.6340319587144224E-3</v>
      </c>
      <c r="I156" s="2">
        <f t="shared" si="15"/>
        <v>7.07674762572827E-3</v>
      </c>
      <c r="J156" s="2">
        <f t="shared" si="16"/>
        <v>-4289750.7735237209</v>
      </c>
      <c r="K156" s="2">
        <f t="shared" si="17"/>
        <v>-10.315473132686066</v>
      </c>
    </row>
    <row r="157" spans="1:11" x14ac:dyDescent="0.2">
      <c r="A157" s="1">
        <v>525</v>
      </c>
      <c r="B157" s="1">
        <v>1</v>
      </c>
      <c r="C157" s="1">
        <v>1</v>
      </c>
      <c r="D157" s="1">
        <v>1</v>
      </c>
      <c r="E157" s="1">
        <v>0.16</v>
      </c>
      <c r="F157" s="1">
        <f t="shared" si="12"/>
        <v>798.15</v>
      </c>
      <c r="G157" s="2">
        <f t="shared" si="13"/>
        <v>7.6340319587144224E-3</v>
      </c>
      <c r="H157" s="2">
        <f t="shared" si="14"/>
        <v>7.6340319587144224E-3</v>
      </c>
      <c r="I157" s="2">
        <f t="shared" si="15"/>
        <v>6.4125868453201148E-3</v>
      </c>
      <c r="J157" s="2">
        <f t="shared" si="16"/>
        <v>-8579501.5470474418</v>
      </c>
      <c r="K157" s="2">
        <f t="shared" si="17"/>
        <v>-24.950929142857149</v>
      </c>
    </row>
    <row r="158" spans="1:11" x14ac:dyDescent="0.2">
      <c r="A158" s="1">
        <v>525</v>
      </c>
      <c r="B158" s="1">
        <v>1</v>
      </c>
      <c r="C158" s="1">
        <v>1</v>
      </c>
      <c r="D158" s="1">
        <v>1.5</v>
      </c>
      <c r="E158" s="1">
        <v>0.20699999999999999</v>
      </c>
      <c r="F158" s="1">
        <f t="shared" si="12"/>
        <v>798.15</v>
      </c>
      <c r="G158" s="2">
        <f t="shared" si="13"/>
        <v>7.6340319587144224E-3</v>
      </c>
      <c r="H158" s="2">
        <f t="shared" si="14"/>
        <v>7.6340319587144224E-3</v>
      </c>
      <c r="I158" s="2">
        <f t="shared" si="15"/>
        <v>6.0537873432605369E-3</v>
      </c>
      <c r="J158" s="2">
        <f t="shared" si="16"/>
        <v>-12869252.320571164</v>
      </c>
      <c r="K158" s="2">
        <f t="shared" si="17"/>
        <v>-34.193470675914256</v>
      </c>
    </row>
    <row r="159" spans="1:11" x14ac:dyDescent="0.2">
      <c r="A159" s="1">
        <v>525</v>
      </c>
      <c r="B159" s="1">
        <v>1</v>
      </c>
      <c r="C159" s="1">
        <v>1</v>
      </c>
      <c r="D159" s="1">
        <v>2</v>
      </c>
      <c r="E159" s="1">
        <v>0.26900000000000002</v>
      </c>
      <c r="F159" s="1">
        <f t="shared" si="12"/>
        <v>798.15</v>
      </c>
      <c r="G159" s="2">
        <f t="shared" si="13"/>
        <v>7.6340319587144224E-3</v>
      </c>
      <c r="H159" s="2">
        <f t="shared" si="14"/>
        <v>7.6340319587144224E-3</v>
      </c>
      <c r="I159" s="2">
        <f t="shared" si="15"/>
        <v>5.5804773618202425E-3</v>
      </c>
      <c r="J159" s="2">
        <f t="shared" si="16"/>
        <v>-17159003.094094884</v>
      </c>
      <c r="K159" s="2">
        <f t="shared" si="17"/>
        <v>-48.203761534883711</v>
      </c>
    </row>
    <row r="160" spans="1:11" x14ac:dyDescent="0.2">
      <c r="A160" s="1">
        <v>525</v>
      </c>
      <c r="B160" s="1">
        <v>1</v>
      </c>
      <c r="C160" s="1">
        <v>1</v>
      </c>
      <c r="D160" s="1">
        <v>2.5</v>
      </c>
      <c r="E160" s="1">
        <v>0.318</v>
      </c>
      <c r="F160" s="1">
        <f t="shared" si="12"/>
        <v>798.15</v>
      </c>
      <c r="G160" s="2">
        <f t="shared" si="13"/>
        <v>7.6340319587144224E-3</v>
      </c>
      <c r="H160" s="2">
        <f t="shared" si="14"/>
        <v>7.6340319587144224E-3</v>
      </c>
      <c r="I160" s="2">
        <f t="shared" si="15"/>
        <v>5.2064097958432354E-3</v>
      </c>
      <c r="J160" s="2">
        <f t="shared" si="16"/>
        <v>-21448753.867618602</v>
      </c>
      <c r="K160" s="2">
        <f t="shared" si="17"/>
        <v>-61.078557483870981</v>
      </c>
    </row>
    <row r="161" spans="1:11" x14ac:dyDescent="0.2">
      <c r="A161" s="1">
        <v>525</v>
      </c>
      <c r="B161" s="1">
        <v>1</v>
      </c>
      <c r="C161" s="1">
        <v>1</v>
      </c>
      <c r="D161" s="1">
        <v>5</v>
      </c>
      <c r="E161" s="1">
        <v>0.48</v>
      </c>
      <c r="F161" s="1">
        <f t="shared" si="12"/>
        <v>798.15</v>
      </c>
      <c r="G161" s="2">
        <f t="shared" si="13"/>
        <v>7.6340319587144224E-3</v>
      </c>
      <c r="H161" s="2">
        <f t="shared" si="14"/>
        <v>7.6340319587144224E-3</v>
      </c>
      <c r="I161" s="2">
        <f t="shared" si="15"/>
        <v>3.9696966185314994E-3</v>
      </c>
      <c r="J161" s="2">
        <f t="shared" si="16"/>
        <v>-42897507.735237204</v>
      </c>
      <c r="K161" s="2">
        <f t="shared" si="17"/>
        <v>-120.91604123076922</v>
      </c>
    </row>
    <row r="162" spans="1:11" x14ac:dyDescent="0.2">
      <c r="A162" s="1">
        <v>525</v>
      </c>
      <c r="B162" s="1">
        <v>1</v>
      </c>
      <c r="C162" s="1">
        <v>1</v>
      </c>
      <c r="D162" s="1">
        <v>10</v>
      </c>
      <c r="E162" s="1">
        <v>0.64100000000000001</v>
      </c>
      <c r="F162" s="1">
        <f t="shared" si="12"/>
        <v>798.15</v>
      </c>
      <c r="G162" s="2">
        <f t="shared" si="13"/>
        <v>7.6340319587144224E-3</v>
      </c>
      <c r="H162" s="2">
        <f t="shared" si="14"/>
        <v>7.6340319587144224E-3</v>
      </c>
      <c r="I162" s="2">
        <f t="shared" si="15"/>
        <v>2.7406174731784776E-3</v>
      </c>
      <c r="J162" s="2">
        <f t="shared" si="16"/>
        <v>-85795015.470474407</v>
      </c>
      <c r="K162" s="2">
        <f t="shared" si="17"/>
        <v>-233.8888977660167</v>
      </c>
    </row>
    <row r="163" spans="1:11" x14ac:dyDescent="0.2">
      <c r="A163" s="1">
        <v>525</v>
      </c>
      <c r="B163" s="1">
        <v>1</v>
      </c>
      <c r="C163" s="1">
        <v>1.5</v>
      </c>
      <c r="D163" s="1">
        <v>0.5</v>
      </c>
      <c r="E163" s="1">
        <v>0.127</v>
      </c>
      <c r="F163" s="1">
        <f t="shared" si="12"/>
        <v>798.15</v>
      </c>
      <c r="G163" s="2">
        <f t="shared" si="13"/>
        <v>7.6340319587144224E-3</v>
      </c>
      <c r="H163" s="2">
        <f t="shared" si="14"/>
        <v>1.1451047938071633E-2</v>
      </c>
      <c r="I163" s="2">
        <f t="shared" si="15"/>
        <v>6.6645098999576907E-3</v>
      </c>
      <c r="J163" s="2">
        <f t="shared" si="16"/>
        <v>-4289750.7735237209</v>
      </c>
      <c r="K163" s="2">
        <f t="shared" si="17"/>
        <v>-12.405696511697236</v>
      </c>
    </row>
    <row r="164" spans="1:11" x14ac:dyDescent="0.2">
      <c r="A164" s="1">
        <v>525</v>
      </c>
      <c r="B164" s="1">
        <v>1</v>
      </c>
      <c r="C164" s="1">
        <v>1.5</v>
      </c>
      <c r="D164" s="1">
        <v>1</v>
      </c>
      <c r="E164" s="1">
        <v>0.216</v>
      </c>
      <c r="F164" s="1">
        <f t="shared" si="12"/>
        <v>798.15</v>
      </c>
      <c r="G164" s="2">
        <f t="shared" si="13"/>
        <v>7.6340319587144224E-3</v>
      </c>
      <c r="H164" s="2">
        <f t="shared" si="14"/>
        <v>1.1451047938071633E-2</v>
      </c>
      <c r="I164" s="2">
        <f t="shared" si="15"/>
        <v>5.9850810556321072E-3</v>
      </c>
      <c r="J164" s="2">
        <f t="shared" si="16"/>
        <v>-8579501.5470474418</v>
      </c>
      <c r="K164" s="2">
        <f t="shared" si="17"/>
        <v>-23.018335858821892</v>
      </c>
    </row>
    <row r="165" spans="1:11" x14ac:dyDescent="0.2">
      <c r="A165" s="1">
        <v>525</v>
      </c>
      <c r="B165" s="1">
        <v>1</v>
      </c>
      <c r="C165" s="1">
        <v>1.5</v>
      </c>
      <c r="D165" s="1">
        <v>1.5</v>
      </c>
      <c r="E165" s="1">
        <v>0.31</v>
      </c>
      <c r="F165" s="1">
        <f t="shared" si="12"/>
        <v>798.15</v>
      </c>
      <c r="G165" s="2">
        <f t="shared" si="13"/>
        <v>7.6340319587144224E-3</v>
      </c>
      <c r="H165" s="2">
        <f t="shared" si="14"/>
        <v>1.1451047938071633E-2</v>
      </c>
      <c r="I165" s="2">
        <f t="shared" si="15"/>
        <v>5.2674820515129514E-3</v>
      </c>
      <c r="J165" s="2">
        <f t="shared" si="16"/>
        <v>-12869252.320571164</v>
      </c>
      <c r="K165" s="2">
        <f t="shared" si="17"/>
        <v>-36.560465337534758</v>
      </c>
    </row>
    <row r="166" spans="1:11" x14ac:dyDescent="0.2">
      <c r="A166" s="1">
        <v>525</v>
      </c>
      <c r="B166" s="1">
        <v>1</v>
      </c>
      <c r="C166" s="1">
        <v>1.5</v>
      </c>
      <c r="D166" s="1">
        <v>2</v>
      </c>
      <c r="E166" s="1">
        <v>0.373</v>
      </c>
      <c r="F166" s="1">
        <f t="shared" si="12"/>
        <v>798.15</v>
      </c>
      <c r="G166" s="2">
        <f t="shared" si="13"/>
        <v>7.6340319587144224E-3</v>
      </c>
      <c r="H166" s="2">
        <f t="shared" si="14"/>
        <v>1.1451047938071633E-2</v>
      </c>
      <c r="I166" s="2">
        <f t="shared" si="15"/>
        <v>4.7865380381139425E-3</v>
      </c>
      <c r="J166" s="2">
        <f t="shared" si="16"/>
        <v>-17159003.094094884</v>
      </c>
      <c r="K166" s="2">
        <f t="shared" si="17"/>
        <v>-47.393793024978457</v>
      </c>
    </row>
    <row r="167" spans="1:11" x14ac:dyDescent="0.2">
      <c r="A167" s="1">
        <v>525</v>
      </c>
      <c r="B167" s="1">
        <v>1</v>
      </c>
      <c r="C167" s="1">
        <v>1.5</v>
      </c>
      <c r="D167" s="1">
        <v>2.5</v>
      </c>
      <c r="E167" s="1">
        <v>0.432</v>
      </c>
      <c r="F167" s="1">
        <f t="shared" si="12"/>
        <v>798.15</v>
      </c>
      <c r="G167" s="2">
        <f t="shared" si="13"/>
        <v>7.6340319587144224E-3</v>
      </c>
      <c r="H167" s="2">
        <f t="shared" si="14"/>
        <v>1.1451047938071633E-2</v>
      </c>
      <c r="I167" s="2">
        <f t="shared" si="15"/>
        <v>4.3361301525497928E-3</v>
      </c>
      <c r="J167" s="2">
        <f t="shared" si="16"/>
        <v>-21448753.867618602</v>
      </c>
      <c r="K167" s="2">
        <f t="shared" si="17"/>
        <v>-59.197156604221348</v>
      </c>
    </row>
    <row r="168" spans="1:11" x14ac:dyDescent="0.2">
      <c r="A168" s="1">
        <v>525</v>
      </c>
      <c r="B168" s="1">
        <v>1</v>
      </c>
      <c r="C168" s="1">
        <v>1.5</v>
      </c>
      <c r="D168" s="1">
        <v>5</v>
      </c>
      <c r="E168" s="1">
        <v>0.63400000000000001</v>
      </c>
      <c r="F168" s="1">
        <f t="shared" si="12"/>
        <v>798.15</v>
      </c>
      <c r="G168" s="2">
        <f t="shared" si="13"/>
        <v>7.6340319587144224E-3</v>
      </c>
      <c r="H168" s="2">
        <f t="shared" si="14"/>
        <v>1.1451047938071633E-2</v>
      </c>
      <c r="I168" s="2">
        <f t="shared" si="15"/>
        <v>2.7940556968894786E-3</v>
      </c>
      <c r="J168" s="2">
        <f t="shared" si="16"/>
        <v>-42897507.735237204</v>
      </c>
      <c r="K168" s="2">
        <f t="shared" si="17"/>
        <v>-119.4091063589572</v>
      </c>
    </row>
    <row r="169" spans="1:11" x14ac:dyDescent="0.2">
      <c r="A169" s="1">
        <v>525</v>
      </c>
      <c r="B169" s="1">
        <v>1</v>
      </c>
      <c r="C169" s="1">
        <v>1.5</v>
      </c>
      <c r="D169" s="1">
        <v>10</v>
      </c>
      <c r="E169" s="1">
        <v>0.80300000000000005</v>
      </c>
      <c r="F169" s="1">
        <f t="shared" si="12"/>
        <v>798.15</v>
      </c>
      <c r="G169" s="2">
        <f t="shared" si="13"/>
        <v>7.6340319587144224E-3</v>
      </c>
      <c r="H169" s="2">
        <f t="shared" si="14"/>
        <v>1.1451047938071633E-2</v>
      </c>
      <c r="I169" s="2">
        <f t="shared" si="15"/>
        <v>1.5039042958667407E-3</v>
      </c>
      <c r="J169" s="2">
        <f t="shared" si="16"/>
        <v>-85795015.470474407</v>
      </c>
      <c r="K169" s="2">
        <f t="shared" si="17"/>
        <v>-224.8134612365125</v>
      </c>
    </row>
    <row r="170" spans="1:11" x14ac:dyDescent="0.2">
      <c r="A170" s="1">
        <v>525</v>
      </c>
      <c r="B170" s="1">
        <v>1.5</v>
      </c>
      <c r="C170" s="1">
        <v>0.5</v>
      </c>
      <c r="D170" s="1">
        <v>0.5</v>
      </c>
      <c r="E170" s="1">
        <v>4.4999999999999998E-2</v>
      </c>
      <c r="F170" s="1">
        <f t="shared" si="12"/>
        <v>798.15</v>
      </c>
      <c r="G170" s="2">
        <f t="shared" si="13"/>
        <v>1.1451047938071633E-2</v>
      </c>
      <c r="H170" s="2">
        <f t="shared" si="14"/>
        <v>3.8170159793572112E-3</v>
      </c>
      <c r="I170" s="2">
        <f t="shared" si="15"/>
        <v>1.0935750780858408E-2</v>
      </c>
      <c r="J170" s="2">
        <f t="shared" si="16"/>
        <v>-4289750.7735237209</v>
      </c>
      <c r="K170" s="2">
        <f t="shared" si="17"/>
        <v>-12.965865755364177</v>
      </c>
    </row>
    <row r="171" spans="1:11" x14ac:dyDescent="0.2">
      <c r="A171" s="1">
        <v>525</v>
      </c>
      <c r="B171" s="1">
        <v>1.5</v>
      </c>
      <c r="C171" s="1">
        <v>0.5</v>
      </c>
      <c r="D171" s="1">
        <v>1</v>
      </c>
      <c r="E171" s="1">
        <v>6.6000000000000003E-2</v>
      </c>
      <c r="F171" s="1">
        <f t="shared" si="12"/>
        <v>798.15</v>
      </c>
      <c r="G171" s="2">
        <f t="shared" si="13"/>
        <v>1.1451047938071633E-2</v>
      </c>
      <c r="H171" s="2">
        <f t="shared" si="14"/>
        <v>3.8170159793572112E-3</v>
      </c>
      <c r="I171" s="2">
        <f t="shared" si="15"/>
        <v>1.0695278774158904E-2</v>
      </c>
      <c r="J171" s="2">
        <f t="shared" si="16"/>
        <v>-8579501.5470474418</v>
      </c>
      <c r="K171" s="2">
        <f t="shared" si="17"/>
        <v>-19.959024429861973</v>
      </c>
    </row>
    <row r="172" spans="1:11" x14ac:dyDescent="0.2">
      <c r="A172" s="1">
        <v>525</v>
      </c>
      <c r="B172" s="1">
        <v>1.5</v>
      </c>
      <c r="C172" s="1">
        <v>0.5</v>
      </c>
      <c r="D172" s="1">
        <v>1.5</v>
      </c>
      <c r="E172" s="1">
        <v>0.105</v>
      </c>
      <c r="F172" s="1">
        <f t="shared" si="12"/>
        <v>798.15</v>
      </c>
      <c r="G172" s="2">
        <f t="shared" si="13"/>
        <v>1.1451047938071633E-2</v>
      </c>
      <c r="H172" s="2">
        <f t="shared" si="14"/>
        <v>3.8170159793572112E-3</v>
      </c>
      <c r="I172" s="2">
        <f t="shared" si="15"/>
        <v>1.0248687904574111E-2</v>
      </c>
      <c r="J172" s="2">
        <f t="shared" si="16"/>
        <v>-12869252.320571164</v>
      </c>
      <c r="K172" s="2">
        <f t="shared" si="17"/>
        <v>-35.028001121659081</v>
      </c>
    </row>
    <row r="173" spans="1:11" x14ac:dyDescent="0.2">
      <c r="A173" s="1">
        <v>525</v>
      </c>
      <c r="B173" s="1">
        <v>1.5</v>
      </c>
      <c r="C173" s="1">
        <v>0.5</v>
      </c>
      <c r="D173" s="1">
        <v>2</v>
      </c>
      <c r="E173" s="1">
        <v>0.122</v>
      </c>
      <c r="F173" s="1">
        <f t="shared" si="12"/>
        <v>798.15</v>
      </c>
      <c r="G173" s="2">
        <f t="shared" si="13"/>
        <v>1.1451047938071633E-2</v>
      </c>
      <c r="H173" s="2">
        <f t="shared" si="14"/>
        <v>3.8170159793572112E-3</v>
      </c>
      <c r="I173" s="2">
        <f t="shared" si="15"/>
        <v>1.0054020089626895E-2</v>
      </c>
      <c r="J173" s="2">
        <f t="shared" si="16"/>
        <v>-17159003.094094884</v>
      </c>
      <c r="K173" s="2">
        <f t="shared" si="17"/>
        <v>-42.650809029717649</v>
      </c>
    </row>
    <row r="174" spans="1:11" x14ac:dyDescent="0.2">
      <c r="A174" s="1">
        <v>525</v>
      </c>
      <c r="B174" s="1">
        <v>1.5</v>
      </c>
      <c r="C174" s="1">
        <v>0.5</v>
      </c>
      <c r="D174" s="1">
        <v>2.5</v>
      </c>
      <c r="E174" s="1">
        <v>0.14599999999999999</v>
      </c>
      <c r="F174" s="1">
        <f t="shared" si="12"/>
        <v>798.15</v>
      </c>
      <c r="G174" s="2">
        <f t="shared" si="13"/>
        <v>1.1451047938071633E-2</v>
      </c>
      <c r="H174" s="2">
        <f t="shared" si="14"/>
        <v>3.8170159793572112E-3</v>
      </c>
      <c r="I174" s="2">
        <f t="shared" si="15"/>
        <v>9.7791949391131741E-3</v>
      </c>
      <c r="J174" s="2">
        <f t="shared" si="16"/>
        <v>-21448753.867618602</v>
      </c>
      <c r="K174" s="2">
        <f t="shared" si="17"/>
        <v>-54.81105478176994</v>
      </c>
    </row>
    <row r="175" spans="1:11" x14ac:dyDescent="0.2">
      <c r="A175" s="1">
        <v>525</v>
      </c>
      <c r="B175" s="1">
        <v>1.5</v>
      </c>
      <c r="C175" s="1">
        <v>0.5</v>
      </c>
      <c r="D175" s="1">
        <v>5</v>
      </c>
      <c r="E175" s="1">
        <v>0.22700000000000001</v>
      </c>
      <c r="F175" s="1">
        <f t="shared" si="12"/>
        <v>798.15</v>
      </c>
      <c r="G175" s="2">
        <f t="shared" si="13"/>
        <v>1.1451047938071633E-2</v>
      </c>
      <c r="H175" s="2">
        <f t="shared" si="14"/>
        <v>3.8170159793572112E-3</v>
      </c>
      <c r="I175" s="2">
        <f t="shared" si="15"/>
        <v>8.8516600561293728E-3</v>
      </c>
      <c r="J175" s="2">
        <f t="shared" si="16"/>
        <v>-42897507.735237204</v>
      </c>
      <c r="K175" s="2">
        <f t="shared" si="17"/>
        <v>-115.93977475981464</v>
      </c>
    </row>
    <row r="176" spans="1:11" x14ac:dyDescent="0.2">
      <c r="A176" s="1">
        <v>525</v>
      </c>
      <c r="B176" s="1">
        <v>1.5</v>
      </c>
      <c r="C176" s="1">
        <v>0.5</v>
      </c>
      <c r="D176" s="1">
        <v>10</v>
      </c>
      <c r="E176" s="1">
        <v>0.29799999999999999</v>
      </c>
      <c r="F176" s="1">
        <f t="shared" si="12"/>
        <v>798.15</v>
      </c>
      <c r="G176" s="2">
        <f t="shared" si="13"/>
        <v>1.1451047938071633E-2</v>
      </c>
      <c r="H176" s="2">
        <f t="shared" si="14"/>
        <v>3.8170159793572112E-3</v>
      </c>
      <c r="I176" s="2">
        <f t="shared" si="15"/>
        <v>8.0386356525262853E-3</v>
      </c>
      <c r="J176" s="2">
        <f t="shared" si="16"/>
        <v>-85795015.470474407</v>
      </c>
      <c r="K176" s="2">
        <f t="shared" si="17"/>
        <v>-247.64034525107047</v>
      </c>
    </row>
    <row r="177" spans="1:11" x14ac:dyDescent="0.2">
      <c r="A177" s="1">
        <v>525</v>
      </c>
      <c r="B177" s="1">
        <v>1.5</v>
      </c>
      <c r="C177" s="1">
        <v>1</v>
      </c>
      <c r="D177" s="1">
        <v>0.5</v>
      </c>
      <c r="E177" s="1">
        <v>8.5999999999999993E-2</v>
      </c>
      <c r="F177" s="1">
        <f t="shared" si="12"/>
        <v>798.15</v>
      </c>
      <c r="G177" s="2">
        <f t="shared" si="13"/>
        <v>1.1451047938071633E-2</v>
      </c>
      <c r="H177" s="2">
        <f t="shared" si="14"/>
        <v>7.6340319587144224E-3</v>
      </c>
      <c r="I177" s="2">
        <f t="shared" si="15"/>
        <v>1.0466257815397473E-2</v>
      </c>
      <c r="J177" s="2">
        <f t="shared" si="16"/>
        <v>-4289750.7735237209</v>
      </c>
      <c r="K177" s="2">
        <f t="shared" si="17"/>
        <v>-12.624677198695421</v>
      </c>
    </row>
    <row r="178" spans="1:11" x14ac:dyDescent="0.2">
      <c r="A178" s="1">
        <v>525</v>
      </c>
      <c r="B178" s="1">
        <v>1.5</v>
      </c>
      <c r="C178" s="1">
        <v>1</v>
      </c>
      <c r="D178" s="1">
        <v>1</v>
      </c>
      <c r="E178" s="1">
        <v>0.13700000000000001</v>
      </c>
      <c r="F178" s="1">
        <f t="shared" si="12"/>
        <v>798.15</v>
      </c>
      <c r="G178" s="2">
        <f t="shared" si="13"/>
        <v>1.1451047938071633E-2</v>
      </c>
      <c r="H178" s="2">
        <f t="shared" si="14"/>
        <v>7.6340319587144224E-3</v>
      </c>
      <c r="I178" s="2">
        <f t="shared" si="15"/>
        <v>9.8822543705558187E-3</v>
      </c>
      <c r="J178" s="2">
        <f t="shared" si="16"/>
        <v>-8579501.5470474418</v>
      </c>
      <c r="K178" s="2">
        <f t="shared" si="17"/>
        <v>-21.66658603315156</v>
      </c>
    </row>
    <row r="179" spans="1:11" x14ac:dyDescent="0.2">
      <c r="A179" s="1">
        <v>525</v>
      </c>
      <c r="B179" s="1">
        <v>1.5</v>
      </c>
      <c r="C179" s="1">
        <v>1</v>
      </c>
      <c r="D179" s="1">
        <v>1.5</v>
      </c>
      <c r="E179" s="1">
        <v>0.20599999999999999</v>
      </c>
      <c r="F179" s="1">
        <f t="shared" si="12"/>
        <v>798.15</v>
      </c>
      <c r="G179" s="2">
        <f t="shared" si="13"/>
        <v>1.1451047938071633E-2</v>
      </c>
      <c r="H179" s="2">
        <f t="shared" si="14"/>
        <v>7.6340319587144224E-3</v>
      </c>
      <c r="I179" s="2">
        <f t="shared" si="15"/>
        <v>9.0921320628288768E-3</v>
      </c>
      <c r="J179" s="2">
        <f t="shared" si="16"/>
        <v>-12869252.320571164</v>
      </c>
      <c r="K179" s="2">
        <f t="shared" si="17"/>
        <v>-36.401114962810297</v>
      </c>
    </row>
    <row r="180" spans="1:11" x14ac:dyDescent="0.2">
      <c r="A180" s="1">
        <v>525</v>
      </c>
      <c r="B180" s="1">
        <v>1.5</v>
      </c>
      <c r="C180" s="1">
        <v>1</v>
      </c>
      <c r="D180" s="1">
        <v>2</v>
      </c>
      <c r="E180" s="1">
        <v>0.24399999999999999</v>
      </c>
      <c r="F180" s="1">
        <f t="shared" si="12"/>
        <v>798.15</v>
      </c>
      <c r="G180" s="2">
        <f t="shared" si="13"/>
        <v>1.1451047938071633E-2</v>
      </c>
      <c r="H180" s="2">
        <f t="shared" si="14"/>
        <v>7.6340319587144224E-3</v>
      </c>
      <c r="I180" s="2">
        <f t="shared" si="15"/>
        <v>8.6569922411821546E-3</v>
      </c>
      <c r="J180" s="2">
        <f t="shared" si="16"/>
        <v>-17159003.094094884</v>
      </c>
      <c r="K180" s="2">
        <f t="shared" si="17"/>
        <v>-46.10733166800739</v>
      </c>
    </row>
    <row r="181" spans="1:11" x14ac:dyDescent="0.2">
      <c r="A181" s="1">
        <v>525</v>
      </c>
      <c r="B181" s="1">
        <v>1.5</v>
      </c>
      <c r="C181" s="1">
        <v>1</v>
      </c>
      <c r="D181" s="1">
        <v>2.5</v>
      </c>
      <c r="E181" s="1">
        <v>0.27800000000000002</v>
      </c>
      <c r="F181" s="1">
        <f t="shared" si="12"/>
        <v>798.15</v>
      </c>
      <c r="G181" s="2">
        <f t="shared" si="13"/>
        <v>1.1451047938071633E-2</v>
      </c>
      <c r="H181" s="2">
        <f t="shared" si="14"/>
        <v>7.6340319587144224E-3</v>
      </c>
      <c r="I181" s="2">
        <f t="shared" si="15"/>
        <v>8.2676566112877183E-3</v>
      </c>
      <c r="J181" s="2">
        <f t="shared" si="16"/>
        <v>-21448753.867618602</v>
      </c>
      <c r="K181" s="2">
        <f t="shared" si="17"/>
        <v>-56.022283820342935</v>
      </c>
    </row>
    <row r="182" spans="1:11" x14ac:dyDescent="0.2">
      <c r="A182" s="1">
        <v>525</v>
      </c>
      <c r="B182" s="1">
        <v>1.5</v>
      </c>
      <c r="C182" s="1">
        <v>1</v>
      </c>
      <c r="D182" s="1">
        <v>5</v>
      </c>
      <c r="E182" s="1">
        <v>0.42499999999999999</v>
      </c>
      <c r="F182" s="1">
        <f t="shared" si="12"/>
        <v>798.15</v>
      </c>
      <c r="G182" s="2">
        <f t="shared" si="13"/>
        <v>1.1451047938071633E-2</v>
      </c>
      <c r="H182" s="2">
        <f t="shared" si="14"/>
        <v>7.6340319587144224E-3</v>
      </c>
      <c r="I182" s="2">
        <f t="shared" si="15"/>
        <v>6.5843525643911882E-3</v>
      </c>
      <c r="J182" s="2">
        <f t="shared" si="16"/>
        <v>-42897507.735237204</v>
      </c>
      <c r="K182" s="2">
        <f t="shared" si="17"/>
        <v>-120.86550567187096</v>
      </c>
    </row>
    <row r="183" spans="1:11" x14ac:dyDescent="0.2">
      <c r="A183" s="1">
        <v>525</v>
      </c>
      <c r="B183" s="1">
        <v>1.5</v>
      </c>
      <c r="C183" s="1">
        <v>1</v>
      </c>
      <c r="D183" s="1">
        <v>10</v>
      </c>
      <c r="E183" s="1">
        <v>0.55200000000000005</v>
      </c>
      <c r="F183" s="1">
        <f t="shared" si="12"/>
        <v>798.15</v>
      </c>
      <c r="G183" s="2">
        <f t="shared" si="13"/>
        <v>1.1451047938071633E-2</v>
      </c>
      <c r="H183" s="2">
        <f t="shared" si="14"/>
        <v>7.6340319587144224E-3</v>
      </c>
      <c r="I183" s="2">
        <f t="shared" si="15"/>
        <v>5.1300694762560911E-3</v>
      </c>
      <c r="J183" s="2">
        <f t="shared" si="16"/>
        <v>-85795015.470474407</v>
      </c>
      <c r="K183" s="2">
        <f t="shared" si="17"/>
        <v>-250.79768090537107</v>
      </c>
    </row>
    <row r="184" spans="1:11" x14ac:dyDescent="0.2">
      <c r="A184" s="1">
        <v>525</v>
      </c>
      <c r="B184" s="1">
        <v>1.5</v>
      </c>
      <c r="C184" s="1">
        <v>1.5</v>
      </c>
      <c r="D184" s="1">
        <v>0.5</v>
      </c>
      <c r="E184" s="1">
        <v>0.114</v>
      </c>
      <c r="F184" s="1">
        <f t="shared" si="12"/>
        <v>798.15</v>
      </c>
      <c r="G184" s="2">
        <f t="shared" si="13"/>
        <v>1.1451047938071633E-2</v>
      </c>
      <c r="H184" s="2">
        <f t="shared" si="14"/>
        <v>1.1451047938071633E-2</v>
      </c>
      <c r="I184" s="2">
        <f t="shared" si="15"/>
        <v>1.0145628473131467E-2</v>
      </c>
      <c r="J184" s="2">
        <f t="shared" si="16"/>
        <v>-4289750.7735237209</v>
      </c>
      <c r="K184" s="2">
        <f t="shared" si="17"/>
        <v>-11.236366510158007</v>
      </c>
    </row>
    <row r="185" spans="1:11" x14ac:dyDescent="0.2">
      <c r="A185" s="1">
        <v>525</v>
      </c>
      <c r="B185" s="1">
        <v>1.5</v>
      </c>
      <c r="C185" s="1">
        <v>1.5</v>
      </c>
      <c r="D185" s="1">
        <v>1</v>
      </c>
      <c r="E185" s="1">
        <v>0.215</v>
      </c>
      <c r="F185" s="1">
        <f t="shared" si="12"/>
        <v>798.15</v>
      </c>
      <c r="G185" s="2">
        <f t="shared" si="13"/>
        <v>1.1451047938071633E-2</v>
      </c>
      <c r="H185" s="2">
        <f t="shared" si="14"/>
        <v>1.1451047938071633E-2</v>
      </c>
      <c r="I185" s="2">
        <f t="shared" si="15"/>
        <v>8.9890726313862322E-3</v>
      </c>
      <c r="J185" s="2">
        <f t="shared" si="16"/>
        <v>-8579501.5470474418</v>
      </c>
      <c r="K185" s="2">
        <f t="shared" si="17"/>
        <v>-23.91792889171974</v>
      </c>
    </row>
    <row r="186" spans="1:11" x14ac:dyDescent="0.2">
      <c r="A186" s="1">
        <v>525</v>
      </c>
      <c r="B186" s="1">
        <v>1.5</v>
      </c>
      <c r="C186" s="1">
        <v>1.5</v>
      </c>
      <c r="D186" s="1">
        <v>1.5</v>
      </c>
      <c r="E186" s="1">
        <v>0.27900000000000003</v>
      </c>
      <c r="F186" s="1">
        <f t="shared" si="12"/>
        <v>798.15</v>
      </c>
      <c r="G186" s="2">
        <f t="shared" si="13"/>
        <v>1.1451047938071633E-2</v>
      </c>
      <c r="H186" s="2">
        <f t="shared" si="14"/>
        <v>1.1451047938071633E-2</v>
      </c>
      <c r="I186" s="2">
        <f t="shared" si="15"/>
        <v>8.2562055633496473E-3</v>
      </c>
      <c r="J186" s="2">
        <f t="shared" si="16"/>
        <v>-12869252.320571164</v>
      </c>
      <c r="K186" s="2">
        <f t="shared" si="17"/>
        <v>-33.792763256588074</v>
      </c>
    </row>
    <row r="187" spans="1:11" x14ac:dyDescent="0.2">
      <c r="A187" s="1">
        <v>525</v>
      </c>
      <c r="B187" s="1">
        <v>1.5</v>
      </c>
      <c r="C187" s="1">
        <v>1.5</v>
      </c>
      <c r="D187" s="1">
        <v>2</v>
      </c>
      <c r="E187" s="1">
        <v>0.34200000000000003</v>
      </c>
      <c r="F187" s="1">
        <f t="shared" si="12"/>
        <v>798.15</v>
      </c>
      <c r="G187" s="2">
        <f t="shared" si="13"/>
        <v>1.1451047938071633E-2</v>
      </c>
      <c r="H187" s="2">
        <f t="shared" si="14"/>
        <v>1.1451047938071633E-2</v>
      </c>
      <c r="I187" s="2">
        <f t="shared" si="15"/>
        <v>7.5347895432511334E-3</v>
      </c>
      <c r="J187" s="2">
        <f t="shared" si="16"/>
        <v>-17159003.094094884</v>
      </c>
      <c r="K187" s="2">
        <f t="shared" si="17"/>
        <v>-45.389456206686944</v>
      </c>
    </row>
    <row r="188" spans="1:11" x14ac:dyDescent="0.2">
      <c r="A188" s="1">
        <v>525</v>
      </c>
      <c r="B188" s="1">
        <v>1.5</v>
      </c>
      <c r="C188" s="1">
        <v>1.5</v>
      </c>
      <c r="D188" s="1">
        <v>2.5</v>
      </c>
      <c r="E188" s="1">
        <v>0.39900000000000002</v>
      </c>
      <c r="F188" s="1">
        <f t="shared" si="12"/>
        <v>798.15</v>
      </c>
      <c r="G188" s="2">
        <f t="shared" si="13"/>
        <v>1.1451047938071633E-2</v>
      </c>
      <c r="H188" s="2">
        <f t="shared" si="14"/>
        <v>1.1451047938071633E-2</v>
      </c>
      <c r="I188" s="2">
        <f t="shared" si="15"/>
        <v>6.882079810781051E-3</v>
      </c>
      <c r="J188" s="2">
        <f t="shared" si="16"/>
        <v>-21448753.867618602</v>
      </c>
      <c r="K188" s="2">
        <f t="shared" si="17"/>
        <v>-57.976659813643934</v>
      </c>
    </row>
    <row r="189" spans="1:11" x14ac:dyDescent="0.2">
      <c r="A189" s="1">
        <v>525</v>
      </c>
      <c r="B189" s="1">
        <v>1.5</v>
      </c>
      <c r="C189" s="1">
        <v>1.5</v>
      </c>
      <c r="D189" s="1">
        <v>5</v>
      </c>
      <c r="E189" s="1">
        <v>0.57599999999999996</v>
      </c>
      <c r="F189" s="1">
        <f t="shared" si="12"/>
        <v>798.15</v>
      </c>
      <c r="G189" s="2">
        <f t="shared" si="13"/>
        <v>1.1451047938071633E-2</v>
      </c>
      <c r="H189" s="2">
        <f t="shared" si="14"/>
        <v>1.1451047938071633E-2</v>
      </c>
      <c r="I189" s="2">
        <f t="shared" si="15"/>
        <v>4.8552443257423731E-3</v>
      </c>
      <c r="J189" s="2">
        <f t="shared" si="16"/>
        <v>-42897507.735237204</v>
      </c>
      <c r="K189" s="2">
        <f t="shared" si="17"/>
        <v>-118.63460649056601</v>
      </c>
    </row>
    <row r="190" spans="1:11" x14ac:dyDescent="0.2">
      <c r="A190" s="1">
        <v>525</v>
      </c>
      <c r="B190" s="1">
        <v>1.5</v>
      </c>
      <c r="C190" s="1">
        <v>1.5</v>
      </c>
      <c r="D190" s="1">
        <v>10</v>
      </c>
      <c r="E190" s="1">
        <v>0.72899999999999998</v>
      </c>
      <c r="F190" s="1">
        <f t="shared" si="12"/>
        <v>798.15</v>
      </c>
      <c r="G190" s="2">
        <f t="shared" si="13"/>
        <v>1.1451047938071633E-2</v>
      </c>
      <c r="H190" s="2">
        <f t="shared" si="14"/>
        <v>1.1451047938071633E-2</v>
      </c>
      <c r="I190" s="2">
        <f t="shared" si="15"/>
        <v>3.1032339912174128E-3</v>
      </c>
      <c r="J190" s="2">
        <f t="shared" si="16"/>
        <v>-85795015.470474407</v>
      </c>
      <c r="K190" s="2">
        <f t="shared" si="17"/>
        <v>-234.91622032472321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reb_19_5_2_data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Lund</dc:creator>
  <cp:lastModifiedBy>Carl Lund</cp:lastModifiedBy>
  <dcterms:created xsi:type="dcterms:W3CDTF">2024-09-24T18:22:28Z</dcterms:created>
  <dcterms:modified xsi:type="dcterms:W3CDTF">2024-09-24T18:54:44Z</dcterms:modified>
</cp:coreProperties>
</file>