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05" windowWidth="18195" windowHeight="9210" firstSheet="1" activeTab="5"/>
  </bookViews>
  <sheets>
    <sheet name="Sheet1" sheetId="1" r:id="rId1"/>
    <sheet name="mape" sheetId="2" r:id="rId2"/>
    <sheet name="Sheet3" sheetId="3" r:id="rId3"/>
    <sheet name="out-of-sample" sheetId="4" r:id="rId4"/>
    <sheet name="bestQ" sheetId="5" r:id="rId5"/>
    <sheet name="deploy_compare" sheetId="6" r:id="rId6"/>
    <sheet name="Sheet5" sheetId="7" r:id="rId7"/>
  </sheets>
  <definedNames>
    <definedName name="adaptive_1" localSheetId="6">Sheet5!$B$2:$R$3</definedName>
    <definedName name="static" localSheetId="6">Sheet5!$B$4:$R$5</definedName>
    <definedName name="static_1" localSheetId="6">Sheet5!$U$2:$AK$3</definedName>
  </definedNames>
  <calcPr calcId="145621"/>
</workbook>
</file>

<file path=xl/calcChain.xml><?xml version="1.0" encoding="utf-8"?>
<calcChain xmlns="http://schemas.openxmlformats.org/spreadsheetml/2006/main">
  <c r="B2" i="6" l="1"/>
  <c r="B6" i="6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B11" i="7"/>
  <c r="Q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9" i="7"/>
  <c r="B9" i="7"/>
  <c r="I4" i="4" l="1"/>
  <c r="I3" i="4"/>
  <c r="I2" i="4"/>
  <c r="B4" i="4"/>
  <c r="C4" i="4"/>
  <c r="D4" i="4"/>
  <c r="M4" i="2"/>
  <c r="M3" i="2"/>
  <c r="M2" i="2"/>
</calcChain>
</file>

<file path=xl/connections.xml><?xml version="1.0" encoding="utf-8"?>
<connections xmlns="http://schemas.openxmlformats.org/spreadsheetml/2006/main">
  <connection id="1" name="adaptive" type="6" refreshedVersion="4" background="1" saveData="1">
    <textPr codePage="936" sourceFile="C:\workspace\payload_parsing\data\adaptive_vs_static_Q_deploy\adaptive.txt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tatic" type="6" refreshedVersion="4" background="1" saveData="1">
    <textPr codePage="936" sourceFile="C:\workspace\payload_parsing\data\adaptive_vs_static_Q_deploy\static.txt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tatic1" type="6" refreshedVersion="4" background="1" saveData="1">
    <textPr codePage="936" sourceFile="C:\workspace\payload_parsing\data\adaptive_vs_static_Q_deploy\static.txt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<sst xmlns="http://schemas.openxmlformats.org/spreadsheetml/2006/main" count="59" uniqueCount="28">
  <si>
    <t>RMSE</t>
  </si>
  <si>
    <t>I</t>
  </si>
  <si>
    <t>II</t>
  </si>
  <si>
    <t>III</t>
  </si>
  <si>
    <t>MAPE</t>
  </si>
  <si>
    <t>Simple</t>
  </si>
  <si>
    <t>Seasonal</t>
  </si>
  <si>
    <t>MAPE Ratio</t>
  </si>
  <si>
    <t>Begin time</t>
  </si>
  <si>
    <t>End time</t>
  </si>
  <si>
    <t>16:30 15th Aug 2012</t>
  </si>
  <si>
    <t>0:00 26th July 2012</t>
  </si>
  <si>
    <t>Duration</t>
  </si>
  <si>
    <t>6 weeks</t>
  </si>
  <si>
    <t>09:00 27th July 2012</t>
  </si>
  <si>
    <t>5 weeks</t>
  </si>
  <si>
    <t>16:30 19th Sep 2012</t>
  </si>
  <si>
    <t>15:00 31st Aug 2012</t>
  </si>
  <si>
    <t xml:space="preserve"> 0:00 6th Sep 2012</t>
  </si>
  <si>
    <t>Q for each channel</t>
  </si>
  <si>
    <t>Location</t>
  </si>
  <si>
    <t>Static</t>
  </si>
  <si>
    <t>Adaptive</t>
  </si>
  <si>
    <t>Version</t>
  </si>
  <si>
    <t>Channel Blacklisting Probability</t>
  </si>
  <si>
    <t>PDR</t>
  </si>
  <si>
    <t>adaptive</t>
  </si>
  <si>
    <t>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</si>
</sst>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0.00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44" fontId="2" fillId="0" borderId="0" xfId="1" applyFont="1"/>
    <xf numFmtId="164" fontId="0" fillId="0" borderId="0" xfId="0" applyNumberFormat="1"/>
    <xf numFmtId="164" fontId="0" fillId="2" borderId="0" xfId="0" applyNumberFormat="1" applyFill="1"/>
    <xf numFmtId="164" fontId="2" fillId="0" borderId="0" xfId="1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3" fillId="0" borderId="0" xfId="0" applyFont="1" applyAlignment="1">
      <alignment horizontal="center"/>
    </xf>
    <xf numFmtId="0" fontId="3" fillId="0" borderId="8" xfId="0" applyFont="1" applyBorder="1"/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2" fontId="0" fillId="0" borderId="1" xfId="0" applyNumberFormat="1" applyBorder="1"/>
    <xf numFmtId="2" fontId="0" fillId="0" borderId="9" xfId="0" applyNumberFormat="1" applyBorder="1"/>
    <xf numFmtId="0" fontId="0" fillId="0" borderId="0" xfId="0" applyFont="1" applyFill="1" applyBorder="1" applyAlignment="1">
      <alignment horizontal="center"/>
    </xf>
    <xf numFmtId="10" fontId="0" fillId="0" borderId="0" xfId="0" applyNumberFormat="1"/>
    <xf numFmtId="10" fontId="0" fillId="0" borderId="1" xfId="0" applyNumberFormat="1" applyBorder="1"/>
    <xf numFmtId="10" fontId="0" fillId="0" borderId="9" xfId="0" applyNumberFormat="1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10" fontId="3" fillId="0" borderId="2" xfId="0" applyNumberFormat="1" applyFont="1" applyBorder="1" applyAlignment="1">
      <alignment horizontal="center"/>
    </xf>
    <xf numFmtId="10" fontId="3" fillId="0" borderId="4" xfId="0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mape!$B$1:$K$1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mape!$B$2:$K$2</c:f>
              <c:numCache>
                <c:formatCode>0.000%</c:formatCode>
                <c:ptCount val="10"/>
                <c:pt idx="0">
                  <c:v>9.1683702392398904E-3</c:v>
                </c:pt>
                <c:pt idx="1">
                  <c:v>9.2388037706506703E-3</c:v>
                </c:pt>
                <c:pt idx="2">
                  <c:v>9.4199594744314406E-3</c:v>
                </c:pt>
                <c:pt idx="3">
                  <c:v>9.6461484257880196E-3</c:v>
                </c:pt>
                <c:pt idx="4">
                  <c:v>9.9038692087030401E-3</c:v>
                </c:pt>
                <c:pt idx="5">
                  <c:v>1.0190377738472201E-2</c:v>
                </c:pt>
                <c:pt idx="6">
                  <c:v>1.0511421788026399E-2</c:v>
                </c:pt>
                <c:pt idx="7">
                  <c:v>1.0876978256741899E-2</c:v>
                </c:pt>
                <c:pt idx="8">
                  <c:v>1.1304069196504399E-2</c:v>
                </c:pt>
                <c:pt idx="9">
                  <c:v>1.1824108114219301E-2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131648"/>
        <c:axId val="129133568"/>
      </c:barChart>
      <c:catAx>
        <c:axId val="12913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Basic Smoothing Coefficient</a:t>
                </a:r>
                <a:r>
                  <a:rPr lang="en-GB" baseline="0"/>
                  <a:t> </a:t>
                </a:r>
                <a:r>
                  <a:rPr lang="el-GR" baseline="0"/>
                  <a:t>α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33568"/>
        <c:crosses val="autoZero"/>
        <c:auto val="1"/>
        <c:lblAlgn val="ctr"/>
        <c:lblOffset val="100"/>
        <c:noMultiLvlLbl val="0"/>
      </c:catAx>
      <c:valAx>
        <c:axId val="129133568"/>
        <c:scaling>
          <c:orientation val="minMax"/>
          <c:min val="8.5000000000000023E-3"/>
        </c:scaling>
        <c:delete val="0"/>
        <c:axPos val="l"/>
        <c:minorGridlines/>
        <c:numFmt formatCode="0.00%" sourceLinked="0"/>
        <c:majorTickMark val="out"/>
        <c:minorTickMark val="none"/>
        <c:tickLblPos val="nextTo"/>
        <c:crossAx val="129131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mape!$B$1:$K$1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mape!$B$3:$K$3</c:f>
              <c:numCache>
                <c:formatCode>0.000%</c:formatCode>
                <c:ptCount val="10"/>
                <c:pt idx="0">
                  <c:v>3.9345765087233104E-3</c:v>
                </c:pt>
                <c:pt idx="1">
                  <c:v>3.70378941922367E-3</c:v>
                </c:pt>
                <c:pt idx="2">
                  <c:v>3.62367391688577E-3</c:v>
                </c:pt>
                <c:pt idx="3">
                  <c:v>3.6003394221081099E-3</c:v>
                </c:pt>
                <c:pt idx="4">
                  <c:v>3.6094903034072502E-3</c:v>
                </c:pt>
                <c:pt idx="5">
                  <c:v>3.6411096799910999E-3</c:v>
                </c:pt>
                <c:pt idx="6">
                  <c:v>3.6913001924931302E-3</c:v>
                </c:pt>
                <c:pt idx="7">
                  <c:v>3.7599971109877799E-3</c:v>
                </c:pt>
                <c:pt idx="8">
                  <c:v>3.8512542620608402E-3</c:v>
                </c:pt>
                <c:pt idx="9">
                  <c:v>3.9796683539606104E-3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157376"/>
        <c:axId val="137892224"/>
      </c:barChart>
      <c:catAx>
        <c:axId val="12915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Basic Smoothing Coefficient</a:t>
                </a:r>
                <a:r>
                  <a:rPr lang="en-GB" baseline="0"/>
                  <a:t> </a:t>
                </a:r>
                <a:r>
                  <a:rPr lang="el-GR" baseline="0"/>
                  <a:t>α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892224"/>
        <c:crosses val="autoZero"/>
        <c:auto val="1"/>
        <c:lblAlgn val="ctr"/>
        <c:lblOffset val="100"/>
        <c:noMultiLvlLbl val="0"/>
      </c:catAx>
      <c:valAx>
        <c:axId val="137892224"/>
        <c:scaling>
          <c:orientation val="minMax"/>
          <c:min val="3.5000000000000009E-3"/>
        </c:scaling>
        <c:delete val="0"/>
        <c:axPos val="l"/>
        <c:minorGridlines/>
        <c:numFmt formatCode="0.00%" sourceLinked="0"/>
        <c:majorTickMark val="out"/>
        <c:minorTickMark val="none"/>
        <c:tickLblPos val="nextTo"/>
        <c:crossAx val="129157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mape!$B$1:$K$1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mape!$B$4:$K$4</c:f>
              <c:numCache>
                <c:formatCode>0.000%</c:formatCode>
                <c:ptCount val="10"/>
                <c:pt idx="0">
                  <c:v>6.6893265672139505E-4</c:v>
                </c:pt>
                <c:pt idx="1">
                  <c:v>6.5060603597052904E-4</c:v>
                </c:pt>
                <c:pt idx="2">
                  <c:v>6.4770979343290803E-4</c:v>
                </c:pt>
                <c:pt idx="3">
                  <c:v>6.5040064083846799E-4</c:v>
                </c:pt>
                <c:pt idx="4">
                  <c:v>6.5638071414412299E-4</c:v>
                </c:pt>
                <c:pt idx="5">
                  <c:v>6.6498521554316198E-4</c:v>
                </c:pt>
                <c:pt idx="6">
                  <c:v>6.7595171577091297E-4</c:v>
                </c:pt>
                <c:pt idx="7">
                  <c:v>6.89687126974547E-4</c:v>
                </c:pt>
                <c:pt idx="8">
                  <c:v>7.0667415788159898E-4</c:v>
                </c:pt>
                <c:pt idx="9">
                  <c:v>7.2947297423604904E-4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915776"/>
        <c:axId val="137926144"/>
      </c:barChart>
      <c:catAx>
        <c:axId val="13791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Basic Smoothing Coefficient</a:t>
                </a:r>
                <a:r>
                  <a:rPr lang="en-GB" baseline="0"/>
                  <a:t> </a:t>
                </a:r>
                <a:r>
                  <a:rPr lang="el-GR" baseline="0"/>
                  <a:t>α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926144"/>
        <c:crosses val="autoZero"/>
        <c:auto val="1"/>
        <c:lblAlgn val="ctr"/>
        <c:lblOffset val="100"/>
        <c:noMultiLvlLbl val="0"/>
      </c:catAx>
      <c:valAx>
        <c:axId val="137926144"/>
        <c:scaling>
          <c:orientation val="minMax"/>
          <c:min val="6.2000000000000022E-4"/>
        </c:scaling>
        <c:delete val="0"/>
        <c:axPos val="l"/>
        <c:minorGridlines/>
        <c:numFmt formatCode="0.000%" sourceLinked="0"/>
        <c:majorTickMark val="out"/>
        <c:minorTickMark val="none"/>
        <c:tickLblPos val="nextTo"/>
        <c:crossAx val="137915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mape!$B$43:$K$43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mape!$B$44:$K$44</c:f>
              <c:numCache>
                <c:formatCode>0.000%</c:formatCode>
                <c:ptCount val="10"/>
                <c:pt idx="0">
                  <c:v>1.0216030577769699E-2</c:v>
                </c:pt>
                <c:pt idx="1">
                  <c:v>1.01250784425914E-2</c:v>
                </c:pt>
                <c:pt idx="2">
                  <c:v>1.02810249308219E-2</c:v>
                </c:pt>
                <c:pt idx="3">
                  <c:v>1.05109342303928E-2</c:v>
                </c:pt>
                <c:pt idx="4">
                  <c:v>1.07843739225929E-2</c:v>
                </c:pt>
                <c:pt idx="5">
                  <c:v>1.1094941862149901E-2</c:v>
                </c:pt>
                <c:pt idx="6">
                  <c:v>1.14417582358038E-2</c:v>
                </c:pt>
                <c:pt idx="7">
                  <c:v>1.1830960239733601E-2</c:v>
                </c:pt>
                <c:pt idx="8">
                  <c:v>1.2272009670995499E-2</c:v>
                </c:pt>
                <c:pt idx="9">
                  <c:v>1.2781811954314701E-2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935104"/>
        <c:axId val="137941376"/>
      </c:barChart>
      <c:catAx>
        <c:axId val="13793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Basic Smoothing Coefficient</a:t>
                </a:r>
                <a:r>
                  <a:rPr lang="en-GB" baseline="0"/>
                  <a:t> </a:t>
                </a:r>
                <a:r>
                  <a:rPr lang="el-GR" baseline="0"/>
                  <a:t>γ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941376"/>
        <c:crosses val="autoZero"/>
        <c:auto val="1"/>
        <c:lblAlgn val="ctr"/>
        <c:lblOffset val="100"/>
        <c:noMultiLvlLbl val="0"/>
      </c:catAx>
      <c:valAx>
        <c:axId val="137941376"/>
        <c:scaling>
          <c:orientation val="minMax"/>
          <c:min val="9.5000000000000032E-3"/>
        </c:scaling>
        <c:delete val="0"/>
        <c:axPos val="l"/>
        <c:minorGridlines/>
        <c:numFmt formatCode="0.00%" sourceLinked="0"/>
        <c:majorTickMark val="out"/>
        <c:minorTickMark val="none"/>
        <c:tickLblPos val="nextTo"/>
        <c:crossAx val="137935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mape!$B$43:$K$43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mape!$B$45:$K$45</c:f>
              <c:numCache>
                <c:formatCode>0.000%</c:formatCode>
                <c:ptCount val="10"/>
                <c:pt idx="0">
                  <c:v>4.9090698101510299E-3</c:v>
                </c:pt>
                <c:pt idx="1">
                  <c:v>4.7127469659507199E-3</c:v>
                </c:pt>
                <c:pt idx="2">
                  <c:v>4.7459158770663699E-3</c:v>
                </c:pt>
                <c:pt idx="3">
                  <c:v>4.8373690109402697E-3</c:v>
                </c:pt>
                <c:pt idx="4">
                  <c:v>4.9519323739193998E-3</c:v>
                </c:pt>
                <c:pt idx="5">
                  <c:v>5.0787337994076696E-3</c:v>
                </c:pt>
                <c:pt idx="6">
                  <c:v>5.2151384759312799E-3</c:v>
                </c:pt>
                <c:pt idx="7">
                  <c:v>5.3617430938256699E-3</c:v>
                </c:pt>
                <c:pt idx="8">
                  <c:v>5.5213444127337301E-3</c:v>
                </c:pt>
                <c:pt idx="9">
                  <c:v>5.6973592976098898E-3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960832"/>
        <c:axId val="137975296"/>
      </c:barChart>
      <c:catAx>
        <c:axId val="13796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Basic Smoothing Coefficient </a:t>
                </a:r>
                <a:r>
                  <a:rPr lang="el-GR" sz="1000" b="1" i="0" u="none" strike="noStrike" baseline="0">
                    <a:effectLst/>
                  </a:rPr>
                  <a:t>γ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975296"/>
        <c:crosses val="autoZero"/>
        <c:auto val="1"/>
        <c:lblAlgn val="ctr"/>
        <c:lblOffset val="100"/>
        <c:noMultiLvlLbl val="0"/>
      </c:catAx>
      <c:valAx>
        <c:axId val="137975296"/>
        <c:scaling>
          <c:orientation val="minMax"/>
          <c:min val="4.5000000000000014E-3"/>
        </c:scaling>
        <c:delete val="0"/>
        <c:axPos val="l"/>
        <c:minorGridlines/>
        <c:numFmt formatCode="0.00%" sourceLinked="0"/>
        <c:majorTickMark val="out"/>
        <c:minorTickMark val="none"/>
        <c:tickLblPos val="nextTo"/>
        <c:crossAx val="137960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mape!$B$43:$K$43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mape!$B$46:$K$46</c:f>
              <c:numCache>
                <c:formatCode>0.000%</c:formatCode>
                <c:ptCount val="10"/>
                <c:pt idx="0">
                  <c:v>8.5811076990769395E-4</c:v>
                </c:pt>
                <c:pt idx="1">
                  <c:v>8.8245674672003498E-4</c:v>
                </c:pt>
                <c:pt idx="2">
                  <c:v>9.1625772063925104E-4</c:v>
                </c:pt>
                <c:pt idx="3">
                  <c:v>9.4925975598075503E-4</c:v>
                </c:pt>
                <c:pt idx="4">
                  <c:v>9.8104273363568291E-4</c:v>
                </c:pt>
                <c:pt idx="5">
                  <c:v>1.0128957780223399E-3</c:v>
                </c:pt>
                <c:pt idx="6">
                  <c:v>1.0460754427358699E-3</c:v>
                </c:pt>
                <c:pt idx="7">
                  <c:v>1.0818191655460299E-3</c:v>
                </c:pt>
                <c:pt idx="8">
                  <c:v>1.1218777332803599E-3</c:v>
                </c:pt>
                <c:pt idx="9">
                  <c:v>1.1682123832649799E-3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003584"/>
        <c:axId val="138005504"/>
      </c:barChart>
      <c:catAx>
        <c:axId val="13800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Basic Smoothing Coefficient</a:t>
                </a:r>
                <a:r>
                  <a:rPr lang="en-GB" baseline="0"/>
                  <a:t> </a:t>
                </a:r>
                <a:r>
                  <a:rPr lang="el-GR" sz="1000" b="1" i="0" u="none" strike="noStrike" baseline="0">
                    <a:effectLst/>
                  </a:rPr>
                  <a:t>γ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005504"/>
        <c:crosses val="autoZero"/>
        <c:auto val="1"/>
        <c:lblAlgn val="ctr"/>
        <c:lblOffset val="100"/>
        <c:noMultiLvlLbl val="0"/>
      </c:catAx>
      <c:valAx>
        <c:axId val="138005504"/>
        <c:scaling>
          <c:orientation val="minMax"/>
          <c:min val="8.0000000000000026E-4"/>
        </c:scaling>
        <c:delete val="0"/>
        <c:axPos val="l"/>
        <c:minorGridlines/>
        <c:numFmt formatCode="0.00%" sourceLinked="0"/>
        <c:majorTickMark val="out"/>
        <c:minorTickMark val="none"/>
        <c:tickLblPos val="nextTo"/>
        <c:crossAx val="138003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Adaptive</c:v>
          </c:tx>
          <c:marker>
            <c:symbol val="none"/>
          </c:marker>
          <c:cat>
            <c:numRef>
              <c:f>deploy_compare!$A$12:$P$12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</c:numCache>
            </c:numRef>
          </c:cat>
          <c:val>
            <c:numRef>
              <c:f>Sheet5!$B$9:$Q$9</c:f>
              <c:numCache>
                <c:formatCode>0.00%</c:formatCode>
                <c:ptCount val="16"/>
                <c:pt idx="0">
                  <c:v>0.14583333333333334</c:v>
                </c:pt>
                <c:pt idx="1">
                  <c:v>0.27083333333333331</c:v>
                </c:pt>
                <c:pt idx="2">
                  <c:v>0.2638888888888889</c:v>
                </c:pt>
                <c:pt idx="3">
                  <c:v>0.13194444444444445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0.18055555555555555</c:v>
                </c:pt>
                <c:pt idx="11">
                  <c:v>0.22222222222222221</c:v>
                </c:pt>
                <c:pt idx="12">
                  <c:v>0.16666666666666666</c:v>
                </c:pt>
                <c:pt idx="13">
                  <c:v>9.0277777777777776E-2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Static</c:v>
          </c:tx>
          <c:marker>
            <c:symbol val="none"/>
          </c:marker>
          <c:cat>
            <c:numRef>
              <c:f>deploy_compare!$A$12:$P$12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</c:numCache>
            </c:numRef>
          </c:cat>
          <c:val>
            <c:numRef>
              <c:f>Sheet5!$B$11:$Q$11</c:f>
              <c:numCache>
                <c:formatCode>0.00%</c:formatCode>
                <c:ptCount val="16"/>
                <c:pt idx="0">
                  <c:v>0.17307692307692307</c:v>
                </c:pt>
                <c:pt idx="1">
                  <c:v>0.33333333333333331</c:v>
                </c:pt>
                <c:pt idx="2">
                  <c:v>0.42948717948717946</c:v>
                </c:pt>
                <c:pt idx="3">
                  <c:v>0.16025641025641027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0.23076923076923078</c:v>
                </c:pt>
                <c:pt idx="11">
                  <c:v>0.26282051282051283</c:v>
                </c:pt>
                <c:pt idx="12">
                  <c:v>0.1858974358974359</c:v>
                </c:pt>
                <c:pt idx="13">
                  <c:v>3.2051282051282048E-2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54368"/>
        <c:axId val="138155904"/>
      </c:lineChart>
      <c:catAx>
        <c:axId val="1381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155904"/>
        <c:crosses val="autoZero"/>
        <c:auto val="1"/>
        <c:lblAlgn val="ctr"/>
        <c:lblOffset val="100"/>
        <c:noMultiLvlLbl val="0"/>
      </c:catAx>
      <c:valAx>
        <c:axId val="1381559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815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Sheet5!$B$9:$Q$9</c:f>
              <c:numCache>
                <c:formatCode>0.00%</c:formatCode>
                <c:ptCount val="16"/>
                <c:pt idx="0">
                  <c:v>0.14583333333333334</c:v>
                </c:pt>
                <c:pt idx="1">
                  <c:v>0.27083333333333331</c:v>
                </c:pt>
                <c:pt idx="2">
                  <c:v>0.2638888888888889</c:v>
                </c:pt>
                <c:pt idx="3">
                  <c:v>0.13194444444444445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0.18055555555555555</c:v>
                </c:pt>
                <c:pt idx="11">
                  <c:v>0.22222222222222221</c:v>
                </c:pt>
                <c:pt idx="12">
                  <c:v>0.16666666666666666</c:v>
                </c:pt>
                <c:pt idx="13">
                  <c:v>9.0277777777777776E-2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Sheet5!$B$11:$Q$11</c:f>
              <c:numCache>
                <c:formatCode>0.00%</c:formatCode>
                <c:ptCount val="16"/>
                <c:pt idx="0">
                  <c:v>0.17307692307692307</c:v>
                </c:pt>
                <c:pt idx="1">
                  <c:v>0.33333333333333331</c:v>
                </c:pt>
                <c:pt idx="2">
                  <c:v>0.42948717948717946</c:v>
                </c:pt>
                <c:pt idx="3">
                  <c:v>0.16025641025641027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0.23076923076923078</c:v>
                </c:pt>
                <c:pt idx="11">
                  <c:v>0.26282051282051283</c:v>
                </c:pt>
                <c:pt idx="12">
                  <c:v>0.1858974358974359</c:v>
                </c:pt>
                <c:pt idx="13">
                  <c:v>3.2051282051282048E-2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74848"/>
        <c:axId val="128976384"/>
      </c:lineChart>
      <c:catAx>
        <c:axId val="12897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8976384"/>
        <c:crosses val="autoZero"/>
        <c:auto val="1"/>
        <c:lblAlgn val="ctr"/>
        <c:lblOffset val="100"/>
        <c:noMultiLvlLbl val="0"/>
      </c:catAx>
      <c:valAx>
        <c:axId val="12897638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897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5</xdr:col>
      <xdr:colOff>581025</xdr:colOff>
      <xdr:row>19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0</xdr:row>
      <xdr:rowOff>0</xdr:rowOff>
    </xdr:from>
    <xdr:to>
      <xdr:col>12</xdr:col>
      <xdr:colOff>38100</xdr:colOff>
      <xdr:row>20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</xdr:colOff>
      <xdr:row>0</xdr:row>
      <xdr:rowOff>0</xdr:rowOff>
    </xdr:from>
    <xdr:to>
      <xdr:col>18</xdr:col>
      <xdr:colOff>9525</xdr:colOff>
      <xdr:row>21</xdr:row>
      <xdr:rowOff>100012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24</xdr:row>
      <xdr:rowOff>0</xdr:rowOff>
    </xdr:from>
    <xdr:to>
      <xdr:col>6</xdr:col>
      <xdr:colOff>66675</xdr:colOff>
      <xdr:row>43</xdr:row>
      <xdr:rowOff>100012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457200</xdr:colOff>
      <xdr:row>23</xdr:row>
      <xdr:rowOff>161925</xdr:rowOff>
    </xdr:from>
    <xdr:to>
      <xdr:col>12</xdr:col>
      <xdr:colOff>419100</xdr:colOff>
      <xdr:row>43</xdr:row>
      <xdr:rowOff>71437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190500</xdr:colOff>
      <xdr:row>23</xdr:row>
      <xdr:rowOff>133350</xdr:rowOff>
    </xdr:from>
    <xdr:to>
      <xdr:col>19</xdr:col>
      <xdr:colOff>152400</xdr:colOff>
      <xdr:row>43</xdr:row>
      <xdr:rowOff>42862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13</xdr:row>
      <xdr:rowOff>28575</xdr:rowOff>
    </xdr:from>
    <xdr:to>
      <xdr:col>8</xdr:col>
      <xdr:colOff>476250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290512</xdr:colOff>
      <xdr:row>14</xdr:row>
      <xdr:rowOff>14287</xdr:rowOff>
    </xdr:from>
    <xdr:to>
      <xdr:col>14</xdr:col>
      <xdr:colOff>90487</xdr:colOff>
      <xdr:row>28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ic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tatic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daptive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5"/>
  <sheetViews>
    <sheetView workbookViewId="0">
      <selection activeCell="H14" sqref="H14"/>
    </sheetView>
  </sheetViews>
  <sheetFormatPr defaultRowHeight="15" x14ac:dyDescent="0.25"/>
  <sheetData>
    <row r="1" spans="1:12" x14ac:dyDescent="0.25">
      <c r="A1" t="s">
        <v>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 x14ac:dyDescent="0.25">
      <c r="A2" t="s">
        <v>1</v>
      </c>
      <c r="B2">
        <v>1.8269229461000298E-2</v>
      </c>
      <c r="C2" s="1">
        <v>9.1683702392398904E-3</v>
      </c>
      <c r="D2">
        <v>9.2388037706506703E-3</v>
      </c>
      <c r="E2">
        <v>9.4199594744314406E-3</v>
      </c>
      <c r="F2">
        <v>9.6461484257880196E-3</v>
      </c>
      <c r="G2">
        <v>9.9038692087030401E-3</v>
      </c>
      <c r="H2">
        <v>1.0190377738472201E-2</v>
      </c>
      <c r="I2">
        <v>1.0511421788026399E-2</v>
      </c>
      <c r="J2">
        <v>1.0876978256741899E-2</v>
      </c>
      <c r="K2">
        <v>1.1304069196504399E-2</v>
      </c>
      <c r="L2">
        <v>1.1824108114219301E-2</v>
      </c>
    </row>
    <row r="3" spans="1:12" x14ac:dyDescent="0.25">
      <c r="A3" t="s">
        <v>2</v>
      </c>
      <c r="B3">
        <v>1.8201589683953801E-2</v>
      </c>
      <c r="C3">
        <v>3.9345765087233104E-3</v>
      </c>
      <c r="D3">
        <v>3.70378941922367E-3</v>
      </c>
      <c r="E3">
        <v>3.62367391688577E-3</v>
      </c>
      <c r="F3" s="1">
        <v>3.6003394221081099E-3</v>
      </c>
      <c r="G3">
        <v>3.6094903034072502E-3</v>
      </c>
      <c r="H3">
        <v>3.6411096799910999E-3</v>
      </c>
      <c r="I3">
        <v>3.6913001924931302E-3</v>
      </c>
      <c r="J3">
        <v>3.7599971109877799E-3</v>
      </c>
      <c r="K3">
        <v>3.8512542620608402E-3</v>
      </c>
      <c r="L3">
        <v>3.9796683539606104E-3</v>
      </c>
    </row>
    <row r="4" spans="1:12" x14ac:dyDescent="0.25">
      <c r="A4" t="s">
        <v>3</v>
      </c>
      <c r="B4">
        <v>2.1262845011397699E-3</v>
      </c>
      <c r="C4">
        <v>6.6893265672139505E-4</v>
      </c>
      <c r="D4">
        <v>6.5060603597052904E-4</v>
      </c>
      <c r="E4" s="1">
        <v>6.4770979343290803E-4</v>
      </c>
      <c r="F4">
        <v>6.5040064083846799E-4</v>
      </c>
      <c r="G4">
        <v>6.5638071414412299E-4</v>
      </c>
      <c r="H4">
        <v>6.6498521554316198E-4</v>
      </c>
      <c r="I4">
        <v>6.7595171577091297E-4</v>
      </c>
      <c r="J4">
        <v>6.89687126974547E-4</v>
      </c>
      <c r="K4">
        <v>7.0667415788159898E-4</v>
      </c>
      <c r="L4">
        <v>7.2947297423604904E-4</v>
      </c>
    </row>
    <row r="8" spans="1:12" x14ac:dyDescent="0.25">
      <c r="A8" t="s">
        <v>1</v>
      </c>
    </row>
    <row r="9" spans="1:12" x14ac:dyDescent="0.25">
      <c r="B9">
        <v>1.6461445636393</v>
      </c>
      <c r="C9">
        <v>1.18704392354287</v>
      </c>
      <c r="D9">
        <v>1.2046991147792501</v>
      </c>
      <c r="E9">
        <v>1.23460251325809</v>
      </c>
      <c r="F9">
        <v>1.2703719633562101</v>
      </c>
      <c r="G9">
        <v>1.3101441726369301</v>
      </c>
      <c r="H9">
        <v>1.35363986263628</v>
      </c>
      <c r="I9">
        <v>1.40145651862929</v>
      </c>
      <c r="J9">
        <v>1.4546260988970301</v>
      </c>
      <c r="K9">
        <v>1.5148201941768</v>
      </c>
      <c r="L9">
        <v>1.58486996693015</v>
      </c>
    </row>
    <row r="10" spans="1:12" x14ac:dyDescent="0.25">
      <c r="B10">
        <v>1.24951354873749</v>
      </c>
      <c r="C10">
        <v>0.93365614167115496</v>
      </c>
      <c r="D10">
        <v>0.95096785767389902</v>
      </c>
      <c r="E10">
        <v>0.979507714359939</v>
      </c>
      <c r="F10">
        <v>1.0152450192679701</v>
      </c>
      <c r="G10">
        <v>1.0583978005455399</v>
      </c>
      <c r="H10">
        <v>1.11112316213833</v>
      </c>
      <c r="I10">
        <v>1.1779651258985999</v>
      </c>
      <c r="J10">
        <v>1.2670899827020199</v>
      </c>
      <c r="K10">
        <v>1.3925364053964899</v>
      </c>
      <c r="L10">
        <v>1.58486996693015</v>
      </c>
    </row>
    <row r="11" spans="1:12" x14ac:dyDescent="0.25">
      <c r="B11">
        <v>1.21138536187287</v>
      </c>
      <c r="C11" s="1">
        <v>0.92536246096829999</v>
      </c>
      <c r="D11">
        <v>0.93888152677210601</v>
      </c>
      <c r="E11">
        <v>0.96178566048678105</v>
      </c>
      <c r="F11">
        <v>0.98990863012358998</v>
      </c>
      <c r="G11">
        <v>1.0232645410435199</v>
      </c>
      <c r="H11">
        <v>1.0637164523709499</v>
      </c>
      <c r="I11">
        <v>1.1156639257060399</v>
      </c>
      <c r="J11">
        <v>1.18957565472178</v>
      </c>
      <c r="K11">
        <v>1.3154790664723599</v>
      </c>
      <c r="L11">
        <v>1.58486996693015</v>
      </c>
    </row>
    <row r="12" spans="1:12" x14ac:dyDescent="0.25">
      <c r="B12">
        <v>1.2155053739294499</v>
      </c>
      <c r="C12">
        <v>0.93983767742603197</v>
      </c>
      <c r="D12">
        <v>0.95190546834888601</v>
      </c>
      <c r="E12">
        <v>0.97218194016015202</v>
      </c>
      <c r="F12">
        <v>0.99658693515189001</v>
      </c>
      <c r="G12">
        <v>1.02484411414782</v>
      </c>
      <c r="H12">
        <v>1.0577846037030001</v>
      </c>
      <c r="I12">
        <v>1.0991041608833101</v>
      </c>
      <c r="J12">
        <v>1.15804085116137</v>
      </c>
      <c r="K12">
        <v>1.26735812521909</v>
      </c>
      <c r="L12">
        <v>1.58486996693015</v>
      </c>
    </row>
    <row r="13" spans="1:12" x14ac:dyDescent="0.25">
      <c r="B13">
        <v>1.22952069607169</v>
      </c>
      <c r="C13">
        <v>0.96111061350414095</v>
      </c>
      <c r="D13">
        <v>0.97214519400085697</v>
      </c>
      <c r="E13">
        <v>0.99086706401823699</v>
      </c>
      <c r="F13">
        <v>1.0124509810351201</v>
      </c>
      <c r="G13">
        <v>1.03699537107942</v>
      </c>
      <c r="H13">
        <v>1.0648090044464</v>
      </c>
      <c r="I13">
        <v>1.0984563101532001</v>
      </c>
      <c r="J13">
        <v>1.1457720104553499</v>
      </c>
      <c r="K13">
        <v>1.23748114401085</v>
      </c>
      <c r="L13">
        <v>1.58486996693015</v>
      </c>
    </row>
    <row r="14" spans="1:12" x14ac:dyDescent="0.25">
      <c r="B14">
        <v>1.2460586345837701</v>
      </c>
      <c r="C14">
        <v>0.98637451380936803</v>
      </c>
      <c r="D14">
        <v>0.99621282289822</v>
      </c>
      <c r="E14">
        <v>1.0136669662447899</v>
      </c>
      <c r="F14">
        <v>1.03292620776935</v>
      </c>
      <c r="G14">
        <v>1.05402607555186</v>
      </c>
      <c r="H14">
        <v>1.0774477061872501</v>
      </c>
      <c r="I14">
        <v>1.1048280714710399</v>
      </c>
      <c r="J14">
        <v>1.1427493620942699</v>
      </c>
      <c r="K14">
        <v>1.2188113729005901</v>
      </c>
      <c r="L14">
        <v>1.58486996693015</v>
      </c>
    </row>
    <row r="15" spans="1:12" x14ac:dyDescent="0.25">
      <c r="B15">
        <v>1.2637517866938199</v>
      </c>
      <c r="C15">
        <v>1.015035078917</v>
      </c>
      <c r="D15">
        <v>1.02355160043894</v>
      </c>
      <c r="E15">
        <v>1.03933082865814</v>
      </c>
      <c r="F15">
        <v>1.05629598047953</v>
      </c>
      <c r="G15">
        <v>1.0739743592415301</v>
      </c>
      <c r="H15">
        <v>1.0932559110683999</v>
      </c>
      <c r="I15">
        <v>1.1150673866993199</v>
      </c>
      <c r="J15">
        <v>1.14482521302371</v>
      </c>
      <c r="K15">
        <v>1.20726077008001</v>
      </c>
      <c r="L15">
        <v>1.58486996693015</v>
      </c>
    </row>
    <row r="16" spans="1:12" x14ac:dyDescent="0.25">
      <c r="B16">
        <v>1.28329302162754</v>
      </c>
      <c r="C16">
        <v>1.0470260983355399</v>
      </c>
      <c r="D16">
        <v>1.0539034593641201</v>
      </c>
      <c r="E16">
        <v>1.0675410439430799</v>
      </c>
      <c r="F16">
        <v>1.0819156604272999</v>
      </c>
      <c r="G16">
        <v>1.09619979388794</v>
      </c>
      <c r="H16">
        <v>1.11114788471786</v>
      </c>
      <c r="I16">
        <v>1.12771855552975</v>
      </c>
      <c r="J16">
        <v>1.1500871374882</v>
      </c>
      <c r="K16">
        <v>1.2003082971644099</v>
      </c>
      <c r="L16">
        <v>1.58486996693015</v>
      </c>
    </row>
    <row r="17" spans="1:12" x14ac:dyDescent="0.25">
      <c r="B17">
        <v>1.30682921449168</v>
      </c>
      <c r="C17">
        <v>1.0829217681586101</v>
      </c>
      <c r="D17">
        <v>1.08747424752932</v>
      </c>
      <c r="E17">
        <v>1.09840344594513</v>
      </c>
      <c r="F17">
        <v>1.1097805309675901</v>
      </c>
      <c r="G17">
        <v>1.1202548733389499</v>
      </c>
      <c r="H17">
        <v>1.13069110045501</v>
      </c>
      <c r="I17">
        <v>1.1420826064277001</v>
      </c>
      <c r="J17">
        <v>1.15742675619087</v>
      </c>
      <c r="K17">
        <v>1.19648162405864</v>
      </c>
      <c r="L17">
        <v>1.58486996693015</v>
      </c>
    </row>
    <row r="18" spans="1:12" x14ac:dyDescent="0.25">
      <c r="B18">
        <v>1.3372817841498701</v>
      </c>
      <c r="C18">
        <v>1.1236024404706799</v>
      </c>
      <c r="D18">
        <v>1.1248132899171901</v>
      </c>
      <c r="E18">
        <v>1.1323267048846799</v>
      </c>
      <c r="F18">
        <v>1.13990806021721</v>
      </c>
      <c r="G18">
        <v>1.14614917739462</v>
      </c>
      <c r="H18">
        <v>1.15169821442098</v>
      </c>
      <c r="I18">
        <v>1.1577143460278001</v>
      </c>
      <c r="J18">
        <v>1.1662576406707701</v>
      </c>
      <c r="K18">
        <v>1.1949794683528101</v>
      </c>
      <c r="L18">
        <v>1.58486996693015</v>
      </c>
    </row>
    <row r="19" spans="1:12" x14ac:dyDescent="0.25">
      <c r="B19">
        <v>1.37838135183095</v>
      </c>
      <c r="C19">
        <v>1.17064441052281</v>
      </c>
      <c r="D19">
        <v>1.16687048209718</v>
      </c>
      <c r="E19">
        <v>1.1697538724433101</v>
      </c>
      <c r="F19">
        <v>1.17265182684622</v>
      </c>
      <c r="G19">
        <v>1.1739362995182001</v>
      </c>
      <c r="H19">
        <v>1.1741096573144201</v>
      </c>
      <c r="I19">
        <v>1.17438191435698</v>
      </c>
      <c r="J19">
        <v>1.17617329152253</v>
      </c>
      <c r="K19">
        <v>1.19516333498075</v>
      </c>
      <c r="L19">
        <v>1.58486996693015</v>
      </c>
    </row>
    <row r="21" spans="1:12" x14ac:dyDescent="0.25">
      <c r="A21" t="s">
        <v>2</v>
      </c>
    </row>
    <row r="22" spans="1:12" x14ac:dyDescent="0.25">
      <c r="B22">
        <v>1.1952463228966601</v>
      </c>
      <c r="C22">
        <v>0.69027298351634003</v>
      </c>
      <c r="D22">
        <v>0.65327335069970904</v>
      </c>
      <c r="E22">
        <v>0.64307589362101802</v>
      </c>
      <c r="F22">
        <v>0.64228042705272503</v>
      </c>
      <c r="G22">
        <v>0.64701649020444596</v>
      </c>
      <c r="H22">
        <v>0.655791822514878</v>
      </c>
      <c r="I22">
        <v>0.66788142835940201</v>
      </c>
      <c r="J22">
        <v>0.68322492006190105</v>
      </c>
      <c r="K22">
        <v>0.70271616919092295</v>
      </c>
      <c r="L22">
        <v>0.72864104945354402</v>
      </c>
    </row>
    <row r="23" spans="1:12" x14ac:dyDescent="0.25">
      <c r="B23">
        <v>0.74956479553709898</v>
      </c>
      <c r="C23">
        <v>0.49494496239135999</v>
      </c>
      <c r="D23">
        <v>0.46504425853175002</v>
      </c>
      <c r="E23">
        <v>0.4611231438258</v>
      </c>
      <c r="F23">
        <v>0.46729171808493902</v>
      </c>
      <c r="G23">
        <v>0.48018802948675499</v>
      </c>
      <c r="H23">
        <v>0.49984315448556699</v>
      </c>
      <c r="I23">
        <v>0.52800644860484702</v>
      </c>
      <c r="J23">
        <v>0.56859925460832805</v>
      </c>
      <c r="K23">
        <v>0.62901313963960803</v>
      </c>
      <c r="L23">
        <v>0.72864104945354402</v>
      </c>
    </row>
    <row r="24" spans="1:12" x14ac:dyDescent="0.25">
      <c r="B24">
        <v>0.67722045742459702</v>
      </c>
      <c r="C24">
        <v>0.48146034038875501</v>
      </c>
      <c r="D24">
        <v>0.45054665698270902</v>
      </c>
      <c r="E24" s="1">
        <v>0.44260290573099798</v>
      </c>
      <c r="F24">
        <v>0.44360863706267101</v>
      </c>
      <c r="G24">
        <v>0.45064963104014399</v>
      </c>
      <c r="H24">
        <v>0.46312001196343699</v>
      </c>
      <c r="I24">
        <v>0.48341125474017399</v>
      </c>
      <c r="J24">
        <v>0.51741275555194799</v>
      </c>
      <c r="K24">
        <v>0.58164550842460705</v>
      </c>
      <c r="L24">
        <v>0.72864104945354402</v>
      </c>
    </row>
    <row r="25" spans="1:12" x14ac:dyDescent="0.25">
      <c r="B25">
        <v>0.661035119584933</v>
      </c>
      <c r="C25">
        <v>0.48689450651051303</v>
      </c>
      <c r="D25">
        <v>0.45573766810563598</v>
      </c>
      <c r="E25">
        <v>0.445866372391163</v>
      </c>
      <c r="F25">
        <v>0.444256359134378</v>
      </c>
      <c r="G25">
        <v>0.44751166192374497</v>
      </c>
      <c r="H25">
        <v>0.45545969932664099</v>
      </c>
      <c r="I25">
        <v>0.469252528723344</v>
      </c>
      <c r="J25">
        <v>0.49456943571185402</v>
      </c>
      <c r="K25">
        <v>0.55071252674821203</v>
      </c>
      <c r="L25">
        <v>0.72864104945354402</v>
      </c>
    </row>
    <row r="26" spans="1:12" x14ac:dyDescent="0.25">
      <c r="B26">
        <v>0.66008340619670403</v>
      </c>
      <c r="C26">
        <v>0.497507943133425</v>
      </c>
      <c r="D26">
        <v>0.465773425106076</v>
      </c>
      <c r="E26">
        <v>0.454642489303069</v>
      </c>
      <c r="F26">
        <v>0.451254991200018</v>
      </c>
      <c r="G26">
        <v>0.45195253467791502</v>
      </c>
      <c r="H26">
        <v>0.45651216007256301</v>
      </c>
      <c r="I26">
        <v>0.46595986854111898</v>
      </c>
      <c r="J26">
        <v>0.484330851165298</v>
      </c>
      <c r="K26">
        <v>0.53071879073662098</v>
      </c>
      <c r="L26">
        <v>0.72864104945354402</v>
      </c>
    </row>
    <row r="27" spans="1:12" x14ac:dyDescent="0.25">
      <c r="B27">
        <v>0.66533781830752703</v>
      </c>
      <c r="C27">
        <v>0.51055682049809403</v>
      </c>
      <c r="D27">
        <v>0.477560497295141</v>
      </c>
      <c r="E27">
        <v>0.46559794714422398</v>
      </c>
      <c r="F27">
        <v>0.46064339767683599</v>
      </c>
      <c r="G27">
        <v>0.45956227406121603</v>
      </c>
      <c r="H27">
        <v>0.461308221824759</v>
      </c>
      <c r="I27">
        <v>0.46716538479104802</v>
      </c>
      <c r="J27">
        <v>0.48031743936323901</v>
      </c>
      <c r="K27">
        <v>0.517692055502322</v>
      </c>
      <c r="L27">
        <v>0.72864104945354402</v>
      </c>
    </row>
    <row r="28" spans="1:12" x14ac:dyDescent="0.25">
      <c r="B28">
        <v>0.67416885773788804</v>
      </c>
      <c r="C28">
        <v>0.52548817463614095</v>
      </c>
      <c r="D28">
        <v>0.490592256244613</v>
      </c>
      <c r="E28">
        <v>0.47770155982097001</v>
      </c>
      <c r="F28">
        <v>0.47134761433817901</v>
      </c>
      <c r="G28">
        <v>0.46857786988912797</v>
      </c>
      <c r="H28">
        <v>0.46808392305859797</v>
      </c>
      <c r="I28">
        <v>0.47079814132806402</v>
      </c>
      <c r="J28">
        <v>0.479686873148985</v>
      </c>
      <c r="K28">
        <v>0.50910561964935996</v>
      </c>
      <c r="L28">
        <v>0.72864104945354402</v>
      </c>
    </row>
    <row r="29" spans="1:12" x14ac:dyDescent="0.25">
      <c r="B29">
        <v>0.68574136850354495</v>
      </c>
      <c r="C29">
        <v>0.54170428519709002</v>
      </c>
      <c r="D29">
        <v>0.504784521838471</v>
      </c>
      <c r="E29">
        <v>0.49070903746280897</v>
      </c>
      <c r="F29">
        <v>0.48298004896940799</v>
      </c>
      <c r="G29">
        <v>0.47850297250690299</v>
      </c>
      <c r="H29">
        <v>0.47603755316115398</v>
      </c>
      <c r="I29">
        <v>0.475910257445815</v>
      </c>
      <c r="J29">
        <v>0.48090144195962597</v>
      </c>
      <c r="K29">
        <v>0.50353507615975002</v>
      </c>
      <c r="L29">
        <v>0.72864104945354402</v>
      </c>
    </row>
    <row r="30" spans="1:12" x14ac:dyDescent="0.25">
      <c r="B30">
        <v>0.70004153040311101</v>
      </c>
      <c r="C30">
        <v>0.55951866058883504</v>
      </c>
      <c r="D30">
        <v>0.52047830393531003</v>
      </c>
      <c r="E30">
        <v>0.50468254426661197</v>
      </c>
      <c r="F30">
        <v>0.495454709290163</v>
      </c>
      <c r="G30">
        <v>0.48913864133325302</v>
      </c>
      <c r="H30">
        <v>0.48472899813130299</v>
      </c>
      <c r="I30">
        <v>0.48197820354390603</v>
      </c>
      <c r="J30">
        <v>0.48337715525859198</v>
      </c>
      <c r="K30">
        <v>0.49999045555410199</v>
      </c>
      <c r="L30">
        <v>0.72864104945354402</v>
      </c>
    </row>
    <row r="31" spans="1:12" x14ac:dyDescent="0.25">
      <c r="B31">
        <v>0.718047391801938</v>
      </c>
      <c r="C31">
        <v>0.579746500176338</v>
      </c>
      <c r="D31">
        <v>0.53804466591003897</v>
      </c>
      <c r="E31">
        <v>0.51989245508597004</v>
      </c>
      <c r="F31">
        <v>0.50878442270383095</v>
      </c>
      <c r="G31">
        <v>0.50055132392893498</v>
      </c>
      <c r="H31">
        <v>0.49399938549438299</v>
      </c>
      <c r="I31">
        <v>0.48871925507401898</v>
      </c>
      <c r="J31">
        <v>0.48671142079049801</v>
      </c>
      <c r="K31">
        <v>0.49793493051897902</v>
      </c>
      <c r="L31">
        <v>0.72864104945354402</v>
      </c>
    </row>
    <row r="32" spans="1:12" x14ac:dyDescent="0.25">
      <c r="B32">
        <v>0.743342124795623</v>
      </c>
      <c r="C32">
        <v>0.60344436755230002</v>
      </c>
      <c r="D32">
        <v>0.55804044309564405</v>
      </c>
      <c r="E32">
        <v>0.53666748570773204</v>
      </c>
      <c r="F32">
        <v>0.52319284973265101</v>
      </c>
      <c r="G32">
        <v>0.51266360652084497</v>
      </c>
      <c r="H32">
        <v>0.50383897211231599</v>
      </c>
      <c r="I32">
        <v>0.495997796734643</v>
      </c>
      <c r="J32">
        <v>0.49069551225091701</v>
      </c>
      <c r="K32">
        <v>0.49698697870173703</v>
      </c>
      <c r="L32">
        <v>0.72864104945354402</v>
      </c>
    </row>
    <row r="34" spans="1:12" x14ac:dyDescent="0.25">
      <c r="A34" t="s">
        <v>3</v>
      </c>
    </row>
    <row r="35" spans="1:12" x14ac:dyDescent="0.25">
      <c r="B35">
        <v>0.18624043929688999</v>
      </c>
      <c r="C35">
        <v>0.102751822052825</v>
      </c>
      <c r="D35">
        <v>0.101524945351201</v>
      </c>
      <c r="E35">
        <v>0.10159927015980499</v>
      </c>
      <c r="F35">
        <v>0.102289472278928</v>
      </c>
      <c r="G35">
        <v>0.103372235718986</v>
      </c>
      <c r="H35">
        <v>0.104908785620039</v>
      </c>
      <c r="I35">
        <v>0.106803550006597</v>
      </c>
      <c r="J35">
        <v>0.109114597074207</v>
      </c>
      <c r="K35">
        <v>0.11199062803780301</v>
      </c>
      <c r="L35">
        <v>0.115894484016428</v>
      </c>
    </row>
    <row r="36" spans="1:12" x14ac:dyDescent="0.25">
      <c r="B36">
        <v>0.143208440297972</v>
      </c>
      <c r="C36">
        <v>8.4876464679444305E-2</v>
      </c>
      <c r="D36" s="1">
        <v>8.3384932009932994E-2</v>
      </c>
      <c r="E36">
        <v>8.3916062344759706E-2</v>
      </c>
      <c r="F36">
        <v>8.5151664688403406E-2</v>
      </c>
      <c r="G36">
        <v>8.6902108759046706E-2</v>
      </c>
      <c r="H36">
        <v>8.9213048817399498E-2</v>
      </c>
      <c r="I36">
        <v>9.2301308618344902E-2</v>
      </c>
      <c r="J36">
        <v>9.6670527823353294E-2</v>
      </c>
      <c r="K36">
        <v>0.10337948496452</v>
      </c>
      <c r="L36">
        <v>0.115894484016428</v>
      </c>
    </row>
    <row r="37" spans="1:12" x14ac:dyDescent="0.25">
      <c r="B37">
        <v>0.13777961693729601</v>
      </c>
      <c r="C37">
        <v>8.8003569219572197E-2</v>
      </c>
      <c r="D37">
        <v>8.5767425670556605E-2</v>
      </c>
      <c r="E37">
        <v>8.5654981562461902E-2</v>
      </c>
      <c r="F37">
        <v>8.6336876088867601E-2</v>
      </c>
      <c r="G37">
        <v>8.7391434632687504E-2</v>
      </c>
      <c r="H37">
        <v>8.8801005312809295E-2</v>
      </c>
      <c r="I37">
        <v>9.0745403671889199E-2</v>
      </c>
      <c r="J37">
        <v>9.3651362138705396E-2</v>
      </c>
      <c r="K37">
        <v>9.9223795813685595E-2</v>
      </c>
      <c r="L37">
        <v>0.115894484016428</v>
      </c>
    </row>
    <row r="38" spans="1:12" x14ac:dyDescent="0.25">
      <c r="B38">
        <v>0.13515373335389799</v>
      </c>
      <c r="C38">
        <v>9.1656329813708901E-2</v>
      </c>
      <c r="D38">
        <v>8.9076783146476199E-2</v>
      </c>
      <c r="E38">
        <v>8.8544048837316106E-2</v>
      </c>
      <c r="F38">
        <v>8.8892249070646606E-2</v>
      </c>
      <c r="G38">
        <v>8.9606810172936702E-2</v>
      </c>
      <c r="H38">
        <v>9.0545041533198395E-2</v>
      </c>
      <c r="I38">
        <v>9.1738186129763602E-2</v>
      </c>
      <c r="J38">
        <v>9.3540355293522406E-2</v>
      </c>
      <c r="K38">
        <v>9.7309011811459595E-2</v>
      </c>
      <c r="L38">
        <v>0.115894484016428</v>
      </c>
    </row>
    <row r="39" spans="1:12" x14ac:dyDescent="0.25">
      <c r="B39">
        <v>0.133606818151217</v>
      </c>
      <c r="C39">
        <v>9.5133610661937096E-2</v>
      </c>
      <c r="D39">
        <v>9.2308033952450005E-2</v>
      </c>
      <c r="E39">
        <v>9.1512011408862906E-2</v>
      </c>
      <c r="F39">
        <v>9.1578636816613906E-2</v>
      </c>
      <c r="G39">
        <v>9.2018808322451601E-2</v>
      </c>
      <c r="H39">
        <v>9.2664894823471095E-2</v>
      </c>
      <c r="I39">
        <v>9.3389254420987902E-2</v>
      </c>
      <c r="J39">
        <v>9.4361951461101795E-2</v>
      </c>
      <c r="K39">
        <v>9.6640645465056005E-2</v>
      </c>
      <c r="L39">
        <v>0.115894484016428</v>
      </c>
    </row>
    <row r="40" spans="1:12" x14ac:dyDescent="0.25">
      <c r="B40">
        <v>0.13259256334005001</v>
      </c>
      <c r="C40">
        <v>9.8504021520382998E-2</v>
      </c>
      <c r="D40">
        <v>9.5419775470735393E-2</v>
      </c>
      <c r="E40">
        <v>9.4436895448740302E-2</v>
      </c>
      <c r="F40">
        <v>9.4228894668602098E-2</v>
      </c>
      <c r="G40">
        <v>9.4460519772938498E-2</v>
      </c>
      <c r="H40">
        <v>9.4804127978459204E-2</v>
      </c>
      <c r="I40">
        <v>9.52042415359E-2</v>
      </c>
      <c r="J40">
        <v>9.5551947264344406E-2</v>
      </c>
      <c r="K40">
        <v>9.6602383992930599E-2</v>
      </c>
      <c r="L40">
        <v>0.115894484016428</v>
      </c>
    </row>
    <row r="41" spans="1:12" x14ac:dyDescent="0.25">
      <c r="B41">
        <v>0.13186105580042901</v>
      </c>
      <c r="C41">
        <v>0.101893380395696</v>
      </c>
      <c r="D41">
        <v>9.8538297896253901E-2</v>
      </c>
      <c r="E41">
        <v>9.7349263260110994E-2</v>
      </c>
      <c r="F41">
        <v>9.6872985153196603E-2</v>
      </c>
      <c r="G41">
        <v>9.6871382544539003E-2</v>
      </c>
      <c r="H41">
        <v>9.6951414640168404E-2</v>
      </c>
      <c r="I41">
        <v>9.7041860802182897E-2</v>
      </c>
      <c r="J41">
        <v>9.6897136149544594E-2</v>
      </c>
      <c r="K41">
        <v>9.6924938253635698E-2</v>
      </c>
      <c r="L41">
        <v>0.115894484016428</v>
      </c>
    </row>
    <row r="42" spans="1:12" x14ac:dyDescent="0.25">
      <c r="B42">
        <v>0.13132353610070999</v>
      </c>
      <c r="C42">
        <v>0.105435469989549</v>
      </c>
      <c r="D42">
        <v>0.101786700574302</v>
      </c>
      <c r="E42">
        <v>0.10032878703464899</v>
      </c>
      <c r="F42">
        <v>9.9565461900601004E-2</v>
      </c>
      <c r="G42">
        <v>9.9258449808468194E-2</v>
      </c>
      <c r="H42">
        <v>9.9108033546770294E-2</v>
      </c>
      <c r="I42">
        <v>9.8863097305540507E-2</v>
      </c>
      <c r="J42">
        <v>9.8296164760978494E-2</v>
      </c>
      <c r="K42">
        <v>9.7447894273228794E-2</v>
      </c>
      <c r="L42">
        <v>0.115894484016428</v>
      </c>
    </row>
    <row r="43" spans="1:12" x14ac:dyDescent="0.25">
      <c r="B43">
        <v>0.13102706956666699</v>
      </c>
      <c r="C43">
        <v>0.109226543749341</v>
      </c>
      <c r="D43">
        <v>0.105286204637092</v>
      </c>
      <c r="E43">
        <v>0.103470027128281</v>
      </c>
      <c r="F43">
        <v>0.10237070908875</v>
      </c>
      <c r="G43">
        <v>0.10169522779458701</v>
      </c>
      <c r="H43">
        <v>0.101249948071242</v>
      </c>
      <c r="I43">
        <v>0.100676570445858</v>
      </c>
      <c r="J43">
        <v>9.9708516139030395E-2</v>
      </c>
      <c r="K43">
        <v>9.8092048723237402E-2</v>
      </c>
      <c r="L43">
        <v>0.115894484016428</v>
      </c>
    </row>
    <row r="44" spans="1:12" x14ac:dyDescent="0.25">
      <c r="B44">
        <v>0.13111052297414899</v>
      </c>
      <c r="C44">
        <v>0.11349732980926799</v>
      </c>
      <c r="D44">
        <v>0.10920829886132501</v>
      </c>
      <c r="E44">
        <v>0.10684879772445199</v>
      </c>
      <c r="F44">
        <v>0.105370062639774</v>
      </c>
      <c r="G44">
        <v>0.104243359152642</v>
      </c>
      <c r="H44">
        <v>0.103417129308257</v>
      </c>
      <c r="I44">
        <v>0.102508344236935</v>
      </c>
      <c r="J44">
        <v>0.10112606709809201</v>
      </c>
      <c r="K44">
        <v>9.8809305591047697E-2</v>
      </c>
      <c r="L44">
        <v>0.115894484016428</v>
      </c>
    </row>
    <row r="45" spans="1:12" x14ac:dyDescent="0.25">
      <c r="B45">
        <v>0.13212993652525401</v>
      </c>
      <c r="C45">
        <v>0.11843487734911699</v>
      </c>
      <c r="D45">
        <v>0.11374513506355501</v>
      </c>
      <c r="E45">
        <v>0.110636623353146</v>
      </c>
      <c r="F45">
        <v>0.108614074340267</v>
      </c>
      <c r="G45">
        <v>0.106949035790391</v>
      </c>
      <c r="H45">
        <v>0.105625333085009</v>
      </c>
      <c r="I45">
        <v>0.10435834280192199</v>
      </c>
      <c r="J45">
        <v>0.102533892073969</v>
      </c>
      <c r="K45">
        <v>9.9576006126483194E-2</v>
      </c>
      <c r="L45">
        <v>0.115894484016428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6"/>
  <sheetViews>
    <sheetView zoomScaleNormal="100" workbookViewId="0">
      <selection activeCell="N17" sqref="N17"/>
    </sheetView>
  </sheetViews>
  <sheetFormatPr defaultRowHeight="15" x14ac:dyDescent="0.25"/>
  <cols>
    <col min="13" max="13" width="4.5703125" bestFit="1" customWidth="1"/>
  </cols>
  <sheetData>
    <row r="1" spans="1:13" x14ac:dyDescent="0.25">
      <c r="A1" s="7" t="s">
        <v>4</v>
      </c>
      <c r="B1" s="7">
        <v>0.1</v>
      </c>
      <c r="C1" s="7">
        <v>0.2</v>
      </c>
      <c r="D1" s="7">
        <v>0.3</v>
      </c>
      <c r="E1" s="7">
        <v>0.4</v>
      </c>
      <c r="F1" s="7">
        <v>0.5</v>
      </c>
      <c r="G1" s="7">
        <v>0.6</v>
      </c>
      <c r="H1" s="7">
        <v>0.7</v>
      </c>
      <c r="I1" s="7">
        <v>0.8</v>
      </c>
      <c r="J1" s="7">
        <v>0.9</v>
      </c>
      <c r="K1" s="7">
        <v>1</v>
      </c>
    </row>
    <row r="2" spans="1:13" x14ac:dyDescent="0.25">
      <c r="A2" s="7" t="s">
        <v>1</v>
      </c>
      <c r="B2" s="8">
        <v>9.1683702392398904E-3</v>
      </c>
      <c r="C2" s="9">
        <v>9.2388037706506703E-3</v>
      </c>
      <c r="D2" s="9">
        <v>9.4199594744314406E-3</v>
      </c>
      <c r="E2" s="9">
        <v>9.6461484257880196E-3</v>
      </c>
      <c r="F2" s="9">
        <v>9.9038692087030401E-3</v>
      </c>
      <c r="G2" s="9">
        <v>1.0190377738472201E-2</v>
      </c>
      <c r="H2" s="9">
        <v>1.0511421788026399E-2</v>
      </c>
      <c r="I2" s="9">
        <v>1.0876978256741899E-2</v>
      </c>
      <c r="J2" s="9">
        <v>1.1304069196504399E-2</v>
      </c>
      <c r="K2" s="9">
        <v>1.1824108114219301E-2</v>
      </c>
      <c r="M2" s="6">
        <f>B8/B2</f>
        <v>1.1043487750153103</v>
      </c>
    </row>
    <row r="3" spans="1:13" x14ac:dyDescent="0.25">
      <c r="A3" s="7" t="s">
        <v>2</v>
      </c>
      <c r="B3" s="9">
        <v>3.9345765087233104E-3</v>
      </c>
      <c r="C3" s="9">
        <v>3.70378941922367E-3</v>
      </c>
      <c r="D3" s="9">
        <v>3.62367391688577E-3</v>
      </c>
      <c r="E3" s="8">
        <v>3.6003394221081099E-3</v>
      </c>
      <c r="F3" s="9">
        <v>3.6094903034072502E-3</v>
      </c>
      <c r="G3" s="9">
        <v>3.6411096799910999E-3</v>
      </c>
      <c r="H3" s="9">
        <v>3.6913001924931302E-3</v>
      </c>
      <c r="I3" s="9">
        <v>3.7599971109877799E-3</v>
      </c>
      <c r="J3" s="9">
        <v>3.8512542620608402E-3</v>
      </c>
      <c r="K3" s="9">
        <v>3.9796683539606104E-3</v>
      </c>
      <c r="M3" s="6">
        <f>E20/E3</f>
        <v>1.3115105772817448</v>
      </c>
    </row>
    <row r="4" spans="1:13" x14ac:dyDescent="0.25">
      <c r="A4" s="7" t="s">
        <v>3</v>
      </c>
      <c r="B4" s="9">
        <v>6.6893265672139505E-4</v>
      </c>
      <c r="C4" s="9">
        <v>6.5060603597052904E-4</v>
      </c>
      <c r="D4" s="8">
        <v>6.4770979343290803E-4</v>
      </c>
      <c r="E4" s="9">
        <v>6.5040064083846799E-4</v>
      </c>
      <c r="F4" s="9">
        <v>6.5638071414412299E-4</v>
      </c>
      <c r="G4" s="9">
        <v>6.6498521554316198E-4</v>
      </c>
      <c r="H4" s="9">
        <v>6.7595171577091297E-4</v>
      </c>
      <c r="I4" s="9">
        <v>6.89687126974547E-4</v>
      </c>
      <c r="J4" s="9">
        <v>7.0667415788159898E-4</v>
      </c>
      <c r="K4" s="9">
        <v>7.2947297423604904E-4</v>
      </c>
      <c r="M4" s="6">
        <f>D31/D4</f>
        <v>1.3327017988894552</v>
      </c>
    </row>
    <row r="5" spans="1:13" s="2" customFormat="1" x14ac:dyDescent="0.25">
      <c r="B5" s="5"/>
      <c r="C5" s="5"/>
      <c r="D5" s="5"/>
      <c r="E5" s="5"/>
      <c r="F5" s="5"/>
      <c r="G5" s="5"/>
      <c r="H5" s="5"/>
      <c r="I5" s="5"/>
      <c r="J5" s="5"/>
      <c r="K5" s="5"/>
    </row>
    <row r="6" spans="1:13" s="2" customFormat="1" x14ac:dyDescent="0.25">
      <c r="A6" t="s">
        <v>1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3" x14ac:dyDescent="0.25">
      <c r="B7" s="3">
        <v>1.0216030577769699E-2</v>
      </c>
      <c r="C7" s="3">
        <v>1.04006999285115E-2</v>
      </c>
      <c r="D7" s="3">
        <v>1.0708227851801E-2</v>
      </c>
      <c r="E7" s="3">
        <v>1.1094212899471901E-2</v>
      </c>
      <c r="F7" s="3">
        <v>1.15606376224481E-2</v>
      </c>
      <c r="G7" s="3">
        <v>1.2130591063973E-2</v>
      </c>
      <c r="H7" s="3">
        <v>1.28528589073878E-2</v>
      </c>
      <c r="I7" s="3">
        <v>1.3815265321759499E-2</v>
      </c>
      <c r="J7" s="3">
        <v>1.5168786641292301E-2</v>
      </c>
      <c r="K7" s="3">
        <v>1.72419932221188E-2</v>
      </c>
    </row>
    <row r="8" spans="1:13" x14ac:dyDescent="0.25">
      <c r="B8" s="4">
        <v>1.01250784425914E-2</v>
      </c>
      <c r="C8" s="3">
        <v>1.0268649163458401E-2</v>
      </c>
      <c r="D8" s="3">
        <v>1.0515327235649101E-2</v>
      </c>
      <c r="E8" s="3">
        <v>1.08193372047002E-2</v>
      </c>
      <c r="F8" s="3">
        <v>1.1180506810966001E-2</v>
      </c>
      <c r="G8" s="3">
        <v>1.16187544730072E-2</v>
      </c>
      <c r="H8" s="3">
        <v>1.2181296967026901E-2</v>
      </c>
      <c r="I8" s="3">
        <v>1.2980665124384699E-2</v>
      </c>
      <c r="J8" s="3">
        <v>1.4339597833627199E-2</v>
      </c>
      <c r="K8" s="3">
        <v>1.72419932221188E-2</v>
      </c>
    </row>
    <row r="9" spans="1:13" x14ac:dyDescent="0.25">
      <c r="B9" s="3">
        <v>1.02810249308219E-2</v>
      </c>
      <c r="C9" s="3">
        <v>1.04086003691114E-2</v>
      </c>
      <c r="D9" s="3">
        <v>1.06266285645311E-2</v>
      </c>
      <c r="E9" s="3">
        <v>1.08903150273025E-2</v>
      </c>
      <c r="F9" s="3">
        <v>1.1196409980863801E-2</v>
      </c>
      <c r="G9" s="3">
        <v>1.1553790491406001E-2</v>
      </c>
      <c r="H9" s="3">
        <v>1.2002112093890099E-2</v>
      </c>
      <c r="I9" s="3">
        <v>1.26406916544853E-2</v>
      </c>
      <c r="J9" s="3">
        <v>1.3821715181841301E-2</v>
      </c>
      <c r="K9" s="3">
        <v>1.72419932221188E-2</v>
      </c>
    </row>
    <row r="10" spans="1:13" x14ac:dyDescent="0.25">
      <c r="B10" s="3">
        <v>1.05109342303928E-2</v>
      </c>
      <c r="C10" s="3">
        <v>1.06269721763728E-2</v>
      </c>
      <c r="D10" s="3">
        <v>1.08279174457609E-2</v>
      </c>
      <c r="E10" s="3">
        <v>1.1060835754093799E-2</v>
      </c>
      <c r="F10" s="3">
        <v>1.1326665225963701E-2</v>
      </c>
      <c r="G10" s="3">
        <v>1.16286835784519E-2</v>
      </c>
      <c r="H10" s="3">
        <v>1.1994373082644999E-2</v>
      </c>
      <c r="I10" s="3">
        <v>1.25080403355018E-2</v>
      </c>
      <c r="J10" s="3">
        <v>1.3500037187158099E-2</v>
      </c>
      <c r="K10" s="3">
        <v>1.72419932221188E-2</v>
      </c>
    </row>
    <row r="11" spans="1:13" x14ac:dyDescent="0.25">
      <c r="B11" s="3">
        <v>1.07843739225929E-2</v>
      </c>
      <c r="C11" s="3">
        <v>1.0886995858455199E-2</v>
      </c>
      <c r="D11" s="3">
        <v>1.10739878915413E-2</v>
      </c>
      <c r="E11" s="3">
        <v>1.12814804341807E-2</v>
      </c>
      <c r="F11" s="3">
        <v>1.1509871708775401E-2</v>
      </c>
      <c r="G11" s="3">
        <v>1.17642926822646E-2</v>
      </c>
      <c r="H11" s="3">
        <v>1.20624026030412E-2</v>
      </c>
      <c r="I11" s="3">
        <v>1.24749109600536E-2</v>
      </c>
      <c r="J11" s="3">
        <v>1.32988800423574E-2</v>
      </c>
      <c r="K11" s="3">
        <v>1.72419932221188E-2</v>
      </c>
    </row>
    <row r="12" spans="1:13" x14ac:dyDescent="0.25">
      <c r="B12" s="3">
        <v>1.1094941862149901E-2</v>
      </c>
      <c r="C12" s="3">
        <v>1.11825855127177E-2</v>
      </c>
      <c r="D12" s="3">
        <v>1.1351187851312399E-2</v>
      </c>
      <c r="E12" s="3">
        <v>1.15335998329705E-2</v>
      </c>
      <c r="F12" s="3">
        <v>1.1724786912394499E-2</v>
      </c>
      <c r="G12" s="3">
        <v>1.1934297007359001E-2</v>
      </c>
      <c r="H12" s="3">
        <v>1.2172232963617E-2</v>
      </c>
      <c r="I12" s="3">
        <v>1.2496753342576199E-2</v>
      </c>
      <c r="J12" s="3">
        <v>1.31743161929765E-2</v>
      </c>
      <c r="K12" s="3">
        <v>1.72419932221188E-2</v>
      </c>
    </row>
    <row r="13" spans="1:13" x14ac:dyDescent="0.25">
      <c r="B13" s="3">
        <v>1.14417582358038E-2</v>
      </c>
      <c r="C13" s="3">
        <v>1.15109204519546E-2</v>
      </c>
      <c r="D13" s="3">
        <v>1.16560325057524E-2</v>
      </c>
      <c r="E13" s="3">
        <v>1.1810199241525101E-2</v>
      </c>
      <c r="F13" s="3">
        <v>1.1964446217184E-2</v>
      </c>
      <c r="G13" s="3">
        <v>1.21269562666632E-2</v>
      </c>
      <c r="H13" s="3">
        <v>1.23081550075379E-2</v>
      </c>
      <c r="I13" s="3">
        <v>1.25530255685589E-2</v>
      </c>
      <c r="J13" s="3">
        <v>1.30992194874482E-2</v>
      </c>
      <c r="K13" s="3">
        <v>1.72419932221188E-2</v>
      </c>
    </row>
    <row r="14" spans="1:13" x14ac:dyDescent="0.25">
      <c r="B14" s="3">
        <v>1.1830960239733601E-2</v>
      </c>
      <c r="C14" s="3">
        <v>1.18741917484258E-2</v>
      </c>
      <c r="D14" s="3">
        <v>1.1989632343122499E-2</v>
      </c>
      <c r="E14" s="3">
        <v>1.21111645642195E-2</v>
      </c>
      <c r="F14" s="3">
        <v>1.22239903439922E-2</v>
      </c>
      <c r="G14" s="3">
        <v>1.23375669560854E-2</v>
      </c>
      <c r="H14" s="3">
        <v>1.24626350368036E-2</v>
      </c>
      <c r="I14" s="3">
        <v>1.26317396954123E-2</v>
      </c>
      <c r="J14" s="3">
        <v>1.30577288476932E-2</v>
      </c>
      <c r="K14" s="3">
        <v>1.72419932221188E-2</v>
      </c>
    </row>
    <row r="15" spans="1:13" x14ac:dyDescent="0.25">
      <c r="B15" s="3">
        <v>1.2272009670995499E-2</v>
      </c>
      <c r="C15" s="3">
        <v>1.22782837374026E-2</v>
      </c>
      <c r="D15" s="3">
        <v>1.23563846778238E-2</v>
      </c>
      <c r="E15" s="3">
        <v>1.24366864443669E-2</v>
      </c>
      <c r="F15" s="3">
        <v>1.2503521486826799E-2</v>
      </c>
      <c r="G15" s="3">
        <v>1.25640876279293E-2</v>
      </c>
      <c r="H15" s="3">
        <v>1.26309111777621E-2</v>
      </c>
      <c r="I15" s="3">
        <v>1.27265881518879E-2</v>
      </c>
      <c r="J15" s="3">
        <v>1.30412631069793E-2</v>
      </c>
      <c r="K15" s="3">
        <v>1.72419932221188E-2</v>
      </c>
    </row>
    <row r="16" spans="1:13" x14ac:dyDescent="0.25">
      <c r="B16" s="3">
        <v>1.2781811954314701E-2</v>
      </c>
      <c r="C16" s="3">
        <v>1.27334443389822E-2</v>
      </c>
      <c r="D16" s="3">
        <v>1.27610431311779E-2</v>
      </c>
      <c r="E16" s="3">
        <v>1.27905369385932E-2</v>
      </c>
      <c r="F16" s="3">
        <v>1.28035900226146E-2</v>
      </c>
      <c r="G16" s="3">
        <v>1.28058532493907E-2</v>
      </c>
      <c r="H16" s="3">
        <v>1.28104633217478E-2</v>
      </c>
      <c r="I16" s="3">
        <v>1.28331551235185E-2</v>
      </c>
      <c r="J16" s="3">
        <v>1.3042952766681199E-2</v>
      </c>
      <c r="K16" s="3">
        <v>1.72419932221188E-2</v>
      </c>
    </row>
    <row r="17" spans="1:1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5">
      <c r="A18" t="s">
        <v>2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5">
      <c r="B19" s="3">
        <v>5.27274234393477E-3</v>
      </c>
      <c r="C19" s="3">
        <v>4.9529592852661699E-3</v>
      </c>
      <c r="D19" s="3">
        <v>4.9090698101510299E-3</v>
      </c>
      <c r="E19" s="3">
        <v>4.9724630787876404E-3</v>
      </c>
      <c r="F19" s="3">
        <v>5.1072605708499903E-3</v>
      </c>
      <c r="G19" s="3">
        <v>5.31356388331792E-3</v>
      </c>
      <c r="H19" s="3">
        <v>5.6095690282943799E-3</v>
      </c>
      <c r="I19" s="3">
        <v>6.03637362107271E-3</v>
      </c>
      <c r="J19" s="3">
        <v>6.6715248872824999E-3</v>
      </c>
      <c r="K19" s="3">
        <v>7.71832079873734E-3</v>
      </c>
    </row>
    <row r="20" spans="1:11" x14ac:dyDescent="0.25">
      <c r="B20" s="3">
        <v>5.1298214616931001E-3</v>
      </c>
      <c r="C20" s="3">
        <v>4.7989977450612602E-3</v>
      </c>
      <c r="D20" s="4">
        <v>4.7127469659507199E-3</v>
      </c>
      <c r="E20" s="3">
        <v>4.7218832338992303E-3</v>
      </c>
      <c r="F20" s="3">
        <v>4.7952571912995299E-3</v>
      </c>
      <c r="G20" s="3">
        <v>4.9262873836032296E-3</v>
      </c>
      <c r="H20" s="3">
        <v>5.1399765112491698E-3</v>
      </c>
      <c r="I20" s="3">
        <v>5.49811736994064E-3</v>
      </c>
      <c r="J20" s="3">
        <v>6.1739887079350101E-3</v>
      </c>
      <c r="K20" s="3">
        <v>7.71832079873734E-3</v>
      </c>
    </row>
    <row r="21" spans="1:11" x14ac:dyDescent="0.25">
      <c r="B21" s="3">
        <v>5.1861569278861402E-3</v>
      </c>
      <c r="C21" s="3">
        <v>4.85249201492788E-3</v>
      </c>
      <c r="D21" s="3">
        <v>4.7459158770663699E-3</v>
      </c>
      <c r="E21" s="3">
        <v>4.7274839091946503E-3</v>
      </c>
      <c r="F21" s="3">
        <v>4.7610102162509204E-3</v>
      </c>
      <c r="G21" s="3">
        <v>4.84450235852933E-3</v>
      </c>
      <c r="H21" s="3">
        <v>4.9900065586377298E-3</v>
      </c>
      <c r="I21" s="3">
        <v>5.2572222767899197E-3</v>
      </c>
      <c r="J21" s="3">
        <v>5.8487798278919097E-3</v>
      </c>
      <c r="K21" s="3">
        <v>7.71832079873734E-3</v>
      </c>
    </row>
    <row r="22" spans="1:11" x14ac:dyDescent="0.25">
      <c r="B22" s="3">
        <v>5.2971795085602E-3</v>
      </c>
      <c r="C22" s="3">
        <v>4.9572848127706201E-3</v>
      </c>
      <c r="D22" s="3">
        <v>4.8373690109402697E-3</v>
      </c>
      <c r="E22" s="3">
        <v>4.8001944031373801E-3</v>
      </c>
      <c r="F22" s="3">
        <v>4.8067867452445401E-3</v>
      </c>
      <c r="G22" s="3">
        <v>4.8546104051253799E-3</v>
      </c>
      <c r="H22" s="3">
        <v>4.9544033472927896E-3</v>
      </c>
      <c r="I22" s="3">
        <v>5.14875648839955E-3</v>
      </c>
      <c r="J22" s="3">
        <v>5.6383067394456298E-3</v>
      </c>
      <c r="K22" s="3">
        <v>7.71832079873734E-3</v>
      </c>
    </row>
    <row r="23" spans="1:11" x14ac:dyDescent="0.25">
      <c r="B23" s="3">
        <v>5.4339463236779302E-3</v>
      </c>
      <c r="C23" s="3">
        <v>5.0807370089921196E-3</v>
      </c>
      <c r="D23" s="3">
        <v>4.9519323739193998E-3</v>
      </c>
      <c r="E23" s="3">
        <v>4.89826159260666E-3</v>
      </c>
      <c r="F23" s="3">
        <v>4.8860838493416901E-3</v>
      </c>
      <c r="G23" s="3">
        <v>4.9042827012568697E-3</v>
      </c>
      <c r="H23" s="3">
        <v>4.9662887204935703E-3</v>
      </c>
      <c r="I23" s="3">
        <v>5.1057890496831702E-3</v>
      </c>
      <c r="J23" s="3">
        <v>5.5009341883471901E-3</v>
      </c>
      <c r="K23" s="3">
        <v>7.71832079873734E-3</v>
      </c>
    </row>
    <row r="24" spans="1:11" x14ac:dyDescent="0.25">
      <c r="B24" s="3">
        <v>5.5905869509988299E-3</v>
      </c>
      <c r="C24" s="3">
        <v>5.2174454408647798E-3</v>
      </c>
      <c r="D24" s="3">
        <v>5.0787337994076696E-3</v>
      </c>
      <c r="E24" s="3">
        <v>5.0102881113890602E-3</v>
      </c>
      <c r="F24" s="3">
        <v>4.9803150416399301E-3</v>
      </c>
      <c r="G24" s="3">
        <v>4.9749102051482004E-3</v>
      </c>
      <c r="H24" s="3">
        <v>5.0038392443731497E-3</v>
      </c>
      <c r="I24" s="3">
        <v>5.0984804651108403E-3</v>
      </c>
      <c r="J24" s="3">
        <v>5.41020063838713E-3</v>
      </c>
      <c r="K24" s="3">
        <v>7.71832079873734E-3</v>
      </c>
    </row>
    <row r="25" spans="1:11" x14ac:dyDescent="0.25">
      <c r="B25" s="3">
        <v>5.7608324936475096E-3</v>
      </c>
      <c r="C25" s="3">
        <v>5.3663639294320303E-3</v>
      </c>
      <c r="D25" s="3">
        <v>5.2151384759312799E-3</v>
      </c>
      <c r="E25" s="3">
        <v>5.1321725827813596E-3</v>
      </c>
      <c r="F25" s="3">
        <v>5.0842097495874096E-3</v>
      </c>
      <c r="G25" s="3">
        <v>5.0580317886290997E-3</v>
      </c>
      <c r="H25" s="3">
        <v>5.0570413811849898E-3</v>
      </c>
      <c r="I25" s="3">
        <v>5.1106697025447801E-3</v>
      </c>
      <c r="J25" s="3">
        <v>5.3511749633591401E-3</v>
      </c>
      <c r="K25" s="3">
        <v>7.71832079873734E-3</v>
      </c>
    </row>
    <row r="26" spans="1:11" x14ac:dyDescent="0.25">
      <c r="B26" s="3">
        <v>5.9479355285247202E-3</v>
      </c>
      <c r="C26" s="3">
        <v>5.5310329563388596E-3</v>
      </c>
      <c r="D26" s="3">
        <v>5.3617430938256699E-3</v>
      </c>
      <c r="E26" s="3">
        <v>5.2629719429605299E-3</v>
      </c>
      <c r="F26" s="3">
        <v>5.1956387369111699E-3</v>
      </c>
      <c r="G26" s="3">
        <v>5.14897684391821E-3</v>
      </c>
      <c r="H26" s="3">
        <v>5.1203747529709196E-3</v>
      </c>
      <c r="I26" s="3">
        <v>5.1361937570599502E-3</v>
      </c>
      <c r="J26" s="3">
        <v>5.3134617575209802E-3</v>
      </c>
      <c r="K26" s="3">
        <v>7.71832079873734E-3</v>
      </c>
    </row>
    <row r="27" spans="1:11" x14ac:dyDescent="0.25">
      <c r="B27" s="3">
        <v>6.1604256991702501E-3</v>
      </c>
      <c r="C27" s="3">
        <v>5.71534009096074E-3</v>
      </c>
      <c r="D27" s="3">
        <v>5.5213444127337301E-3</v>
      </c>
      <c r="E27" s="3">
        <v>5.4027838443042996E-3</v>
      </c>
      <c r="F27" s="3">
        <v>5.3152658709064403E-3</v>
      </c>
      <c r="G27" s="3">
        <v>5.2460533859895698E-3</v>
      </c>
      <c r="H27" s="3">
        <v>5.19082906472662E-3</v>
      </c>
      <c r="I27" s="3">
        <v>5.1708039481717103E-3</v>
      </c>
      <c r="J27" s="3">
        <v>5.2914326109263698E-3</v>
      </c>
      <c r="K27" s="3">
        <v>7.71832079873734E-3</v>
      </c>
    </row>
    <row r="28" spans="1:11" x14ac:dyDescent="0.25">
      <c r="B28" s="3">
        <v>6.4093600460492402E-3</v>
      </c>
      <c r="C28" s="3">
        <v>5.9251311243575903E-3</v>
      </c>
      <c r="D28" s="3">
        <v>5.6973592976098898E-3</v>
      </c>
      <c r="E28" s="3">
        <v>5.5539409592995602E-3</v>
      </c>
      <c r="F28" s="3">
        <v>5.4422818375599201E-3</v>
      </c>
      <c r="G28" s="3">
        <v>5.3491569160055404E-3</v>
      </c>
      <c r="H28" s="3">
        <v>5.2669751036626498E-3</v>
      </c>
      <c r="I28" s="3">
        <v>5.2122947271114502E-3</v>
      </c>
      <c r="J28" s="3">
        <v>5.2810785625163996E-3</v>
      </c>
      <c r="K28" s="3">
        <v>7.71832079873734E-3</v>
      </c>
    </row>
    <row r="29" spans="1:1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5">
      <c r="A30" t="s">
        <v>3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25">
      <c r="B31" s="3">
        <v>8.7398776089979804E-4</v>
      </c>
      <c r="C31" s="4">
        <v>8.5811076990769395E-4</v>
      </c>
      <c r="D31" s="3">
        <v>8.6320400686635396E-4</v>
      </c>
      <c r="E31" s="3">
        <v>8.7562067737556701E-4</v>
      </c>
      <c r="F31" s="3">
        <v>8.9337195544130995E-4</v>
      </c>
      <c r="G31" s="3">
        <v>9.1689341829804096E-4</v>
      </c>
      <c r="H31" s="3">
        <v>9.4839301426821504E-4</v>
      </c>
      <c r="I31" s="3">
        <v>9.9301343254292796E-4</v>
      </c>
      <c r="J31" s="3">
        <v>1.06155212232238E-3</v>
      </c>
      <c r="K31" s="3">
        <v>1.1893909044485599E-3</v>
      </c>
    </row>
    <row r="32" spans="1:11" x14ac:dyDescent="0.25">
      <c r="B32" s="3">
        <v>9.0593996766260903E-4</v>
      </c>
      <c r="C32" s="3">
        <v>8.8245674672003498E-4</v>
      </c>
      <c r="D32" s="3">
        <v>8.8097711950655203E-4</v>
      </c>
      <c r="E32" s="3">
        <v>8.8774063595742901E-4</v>
      </c>
      <c r="F32" s="3">
        <v>8.9838874703731403E-4</v>
      </c>
      <c r="G32" s="3">
        <v>9.1270994222220699E-4</v>
      </c>
      <c r="H32" s="3">
        <v>9.3253148686027302E-4</v>
      </c>
      <c r="I32" s="3">
        <v>9.6221021985936196E-4</v>
      </c>
      <c r="J32" s="3">
        <v>1.0191400702914801E-3</v>
      </c>
      <c r="K32" s="3">
        <v>1.1893909044485599E-3</v>
      </c>
    </row>
    <row r="33" spans="1:11" x14ac:dyDescent="0.25">
      <c r="B33" s="3">
        <v>9.43251808298274E-4</v>
      </c>
      <c r="C33" s="3">
        <v>9.1625772063925104E-4</v>
      </c>
      <c r="D33" s="3">
        <v>9.1048371677091098E-4</v>
      </c>
      <c r="E33" s="3">
        <v>9.1383913384774002E-4</v>
      </c>
      <c r="F33" s="3">
        <v>9.2101471916559302E-4</v>
      </c>
      <c r="G33" s="3">
        <v>9.3052663806551003E-4</v>
      </c>
      <c r="H33" s="3">
        <v>9.4268077674205305E-4</v>
      </c>
      <c r="I33" s="3">
        <v>9.6109032191603696E-4</v>
      </c>
      <c r="J33" s="3">
        <v>9.9960332507294789E-4</v>
      </c>
      <c r="K33" s="3">
        <v>1.1893909044485599E-3</v>
      </c>
    </row>
    <row r="34" spans="1:11" x14ac:dyDescent="0.25">
      <c r="B34" s="3">
        <v>9.7877086659755794E-4</v>
      </c>
      <c r="C34" s="3">
        <v>9.4925975598075503E-4</v>
      </c>
      <c r="D34" s="3">
        <v>9.4079399420062102E-4</v>
      </c>
      <c r="E34" s="3">
        <v>9.4127332482932995E-4</v>
      </c>
      <c r="F34" s="3">
        <v>9.4564599546549102E-4</v>
      </c>
      <c r="G34" s="3">
        <v>9.5217407419220595E-4</v>
      </c>
      <c r="H34" s="3">
        <v>9.5954493033269998E-4</v>
      </c>
      <c r="I34" s="3">
        <v>9.6948754759415502E-4</v>
      </c>
      <c r="J34" s="3">
        <v>9.9278854659232097E-4</v>
      </c>
      <c r="K34" s="3">
        <v>1.1893909044485599E-3</v>
      </c>
    </row>
    <row r="35" spans="1:11" x14ac:dyDescent="0.25">
      <c r="B35" s="3">
        <v>1.01319820451296E-3</v>
      </c>
      <c r="C35" s="3">
        <v>9.8104273363568291E-4</v>
      </c>
      <c r="D35" s="3">
        <v>9.7066512363764201E-4</v>
      </c>
      <c r="E35" s="3">
        <v>9.6833845868086099E-4</v>
      </c>
      <c r="F35" s="3">
        <v>9.7058066040630003E-4</v>
      </c>
      <c r="G35" s="3">
        <v>9.7401810962929403E-4</v>
      </c>
      <c r="H35" s="3">
        <v>9.7807891556296296E-4</v>
      </c>
      <c r="I35" s="3">
        <v>9.8164299884578301E-4</v>
      </c>
      <c r="J35" s="3">
        <v>9.9240502528104291E-4</v>
      </c>
      <c r="K35" s="3">
        <v>1.1893909044485599E-3</v>
      </c>
    </row>
    <row r="36" spans="1:11" x14ac:dyDescent="0.25">
      <c r="B36" s="3">
        <v>1.04781841370191E-3</v>
      </c>
      <c r="C36" s="3">
        <v>1.0128957780223399E-3</v>
      </c>
      <c r="D36" s="3">
        <v>1.0004095157162001E-3</v>
      </c>
      <c r="E36" s="3">
        <v>9.9534056947704098E-4</v>
      </c>
      <c r="F36" s="3">
        <v>9.9520043287501395E-4</v>
      </c>
      <c r="G36" s="3">
        <v>9.9594498453942711E-4</v>
      </c>
      <c r="H36" s="3">
        <v>9.9684268154750003E-4</v>
      </c>
      <c r="I36" s="3">
        <v>9.95381417575108E-4</v>
      </c>
      <c r="J36" s="3">
        <v>9.9570408411774601E-4</v>
      </c>
      <c r="K36" s="3">
        <v>1.1893909044485599E-3</v>
      </c>
    </row>
    <row r="37" spans="1:11" x14ac:dyDescent="0.25">
      <c r="B37" s="3">
        <v>1.08399728258614E-3</v>
      </c>
      <c r="C37" s="3">
        <v>1.0460754427358699E-3</v>
      </c>
      <c r="D37" s="3">
        <v>1.03083971397073E-3</v>
      </c>
      <c r="E37" s="3">
        <v>1.0228370451572299E-3</v>
      </c>
      <c r="F37" s="3">
        <v>1.0195771009760899E-3</v>
      </c>
      <c r="G37" s="3">
        <v>1.01796749209233E-3</v>
      </c>
      <c r="H37" s="3">
        <v>1.0154391272617E-3</v>
      </c>
      <c r="I37" s="3">
        <v>1.00966758053661E-3</v>
      </c>
      <c r="J37" s="3">
        <v>1.0010482294080299E-3</v>
      </c>
      <c r="K37" s="3">
        <v>1.1893909044485599E-3</v>
      </c>
    </row>
    <row r="38" spans="1:11" x14ac:dyDescent="0.25">
      <c r="B38" s="3">
        <v>1.12271743954675E-3</v>
      </c>
      <c r="C38" s="3">
        <v>1.0818191655460299E-3</v>
      </c>
      <c r="D38" s="3">
        <v>1.0629207517358901E-3</v>
      </c>
      <c r="E38" s="3">
        <v>1.0514858121917E-3</v>
      </c>
      <c r="F38" s="3">
        <v>1.04446098009236E-3</v>
      </c>
      <c r="G38" s="3">
        <v>1.0398398193063299E-3</v>
      </c>
      <c r="H38" s="3">
        <v>1.03395669649888E-3</v>
      </c>
      <c r="I38" s="3">
        <v>1.0240888507245399E-3</v>
      </c>
      <c r="J38" s="3">
        <v>1.0076288306413101E-3</v>
      </c>
      <c r="K38" s="3">
        <v>1.1893909044485599E-3</v>
      </c>
    </row>
    <row r="39" spans="1:11" x14ac:dyDescent="0.25">
      <c r="B39" s="3">
        <v>1.1663332799817E-3</v>
      </c>
      <c r="C39" s="3">
        <v>1.1218777332803599E-3</v>
      </c>
      <c r="D39" s="3">
        <v>1.0974269538893901E-3</v>
      </c>
      <c r="E39" s="3">
        <v>1.08211620533614E-3</v>
      </c>
      <c r="F39" s="3">
        <v>1.07048173420648E-3</v>
      </c>
      <c r="G39" s="3">
        <v>1.0619698235899799E-3</v>
      </c>
      <c r="H39" s="3">
        <v>1.05266169038916E-3</v>
      </c>
      <c r="I39" s="3">
        <v>1.03856286577718E-3</v>
      </c>
      <c r="J39" s="3">
        <v>1.0149550333952899E-3</v>
      </c>
      <c r="K39" s="3">
        <v>1.1893909044485599E-3</v>
      </c>
    </row>
    <row r="40" spans="1:11" x14ac:dyDescent="0.25">
      <c r="B40" s="3">
        <v>1.2167550000522099E-3</v>
      </c>
      <c r="C40" s="3">
        <v>1.1682123832649799E-3</v>
      </c>
      <c r="D40" s="3">
        <v>1.13610803186664E-3</v>
      </c>
      <c r="E40" s="3">
        <v>1.1152438870697E-3</v>
      </c>
      <c r="F40" s="3">
        <v>1.09811124364471E-3</v>
      </c>
      <c r="G40" s="3">
        <v>1.0845186884097899E-3</v>
      </c>
      <c r="H40" s="3">
        <v>1.0715528687575799E-3</v>
      </c>
      <c r="I40" s="3">
        <v>1.0529376026190899E-3</v>
      </c>
      <c r="J40" s="3">
        <v>1.02278551637767E-3</v>
      </c>
      <c r="K40" s="3">
        <v>1.1893909044485599E-3</v>
      </c>
    </row>
    <row r="43" spans="1:11" x14ac:dyDescent="0.25">
      <c r="A43" s="7" t="s">
        <v>4</v>
      </c>
      <c r="B43" s="7">
        <v>0.1</v>
      </c>
      <c r="C43" s="7">
        <v>0.2</v>
      </c>
      <c r="D43" s="7">
        <v>0.3</v>
      </c>
      <c r="E43" s="7">
        <v>0.4</v>
      </c>
      <c r="F43" s="7">
        <v>0.5</v>
      </c>
      <c r="G43" s="7">
        <v>0.6</v>
      </c>
      <c r="H43" s="7">
        <v>0.7</v>
      </c>
      <c r="I43" s="7">
        <v>0.8</v>
      </c>
      <c r="J43" s="7">
        <v>0.9</v>
      </c>
      <c r="K43" s="7">
        <v>1</v>
      </c>
    </row>
    <row r="44" spans="1:11" x14ac:dyDescent="0.25">
      <c r="A44" s="7" t="s">
        <v>1</v>
      </c>
      <c r="B44" s="3">
        <v>1.0216030577769699E-2</v>
      </c>
      <c r="C44" s="4">
        <v>1.01250784425914E-2</v>
      </c>
      <c r="D44" s="3">
        <v>1.02810249308219E-2</v>
      </c>
      <c r="E44" s="3">
        <v>1.05109342303928E-2</v>
      </c>
      <c r="F44" s="3">
        <v>1.07843739225929E-2</v>
      </c>
      <c r="G44" s="3">
        <v>1.1094941862149901E-2</v>
      </c>
      <c r="H44" s="3">
        <v>1.14417582358038E-2</v>
      </c>
      <c r="I44" s="3">
        <v>1.1830960239733601E-2</v>
      </c>
      <c r="J44" s="3">
        <v>1.2272009670995499E-2</v>
      </c>
      <c r="K44" s="3">
        <v>1.2781811954314701E-2</v>
      </c>
    </row>
    <row r="45" spans="1:11" x14ac:dyDescent="0.25">
      <c r="A45" s="7" t="s">
        <v>2</v>
      </c>
      <c r="B45" s="3">
        <v>4.9090698101510299E-3</v>
      </c>
      <c r="C45" s="4">
        <v>4.7127469659507199E-3</v>
      </c>
      <c r="D45" s="3">
        <v>4.7459158770663699E-3</v>
      </c>
      <c r="E45" s="3">
        <v>4.8373690109402697E-3</v>
      </c>
      <c r="F45" s="3">
        <v>4.9519323739193998E-3</v>
      </c>
      <c r="G45" s="3">
        <v>5.0787337994076696E-3</v>
      </c>
      <c r="H45" s="3">
        <v>5.2151384759312799E-3</v>
      </c>
      <c r="I45" s="3">
        <v>5.3617430938256699E-3</v>
      </c>
      <c r="J45" s="3">
        <v>5.5213444127337301E-3</v>
      </c>
      <c r="K45" s="3">
        <v>5.6973592976098898E-3</v>
      </c>
    </row>
    <row r="46" spans="1:11" x14ac:dyDescent="0.25">
      <c r="A46" s="7" t="s">
        <v>3</v>
      </c>
      <c r="B46" s="4">
        <v>8.5811076990769395E-4</v>
      </c>
      <c r="C46" s="3">
        <v>8.8245674672003498E-4</v>
      </c>
      <c r="D46" s="3">
        <v>9.1625772063925104E-4</v>
      </c>
      <c r="E46" s="3">
        <v>9.4925975598075503E-4</v>
      </c>
      <c r="F46" s="3">
        <v>9.8104273363568291E-4</v>
      </c>
      <c r="G46" s="3">
        <v>1.0128957780223399E-3</v>
      </c>
      <c r="H46" s="3">
        <v>1.0460754427358699E-3</v>
      </c>
      <c r="I46" s="3">
        <v>1.0818191655460299E-3</v>
      </c>
      <c r="J46" s="3">
        <v>1.1218777332803599E-3</v>
      </c>
      <c r="K46" s="3">
        <v>1.1682123832649799E-3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C28" sqref="C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4"/>
  <sheetViews>
    <sheetView workbookViewId="0">
      <selection activeCell="P4" sqref="P4"/>
    </sheetView>
  </sheetViews>
  <sheetFormatPr defaultRowHeight="15" x14ac:dyDescent="0.25"/>
  <cols>
    <col min="1" max="1" width="11.140625" bestFit="1" customWidth="1"/>
    <col min="8" max="8" width="8.85546875" bestFit="1" customWidth="1"/>
    <col min="9" max="9" width="11.140625" bestFit="1" customWidth="1"/>
    <col min="12" max="12" width="18.42578125" bestFit="1" customWidth="1"/>
    <col min="13" max="13" width="18.28515625" bestFit="1" customWidth="1"/>
    <col min="14" max="14" width="8.7109375" bestFit="1" customWidth="1"/>
  </cols>
  <sheetData>
    <row r="1" spans="1:14" x14ac:dyDescent="0.25">
      <c r="A1" s="7"/>
      <c r="B1" s="7" t="s">
        <v>1</v>
      </c>
      <c r="C1" s="7" t="s">
        <v>2</v>
      </c>
      <c r="D1" s="7" t="s">
        <v>3</v>
      </c>
      <c r="F1" s="7"/>
      <c r="G1" s="7" t="s">
        <v>5</v>
      </c>
      <c r="H1" s="7" t="s">
        <v>6</v>
      </c>
      <c r="I1" s="7" t="s">
        <v>7</v>
      </c>
      <c r="K1" s="7"/>
      <c r="L1" s="7" t="s">
        <v>8</v>
      </c>
      <c r="M1" s="7" t="s">
        <v>9</v>
      </c>
      <c r="N1" s="7" t="s">
        <v>12</v>
      </c>
    </row>
    <row r="2" spans="1:14" x14ac:dyDescent="0.25">
      <c r="A2" s="7" t="s">
        <v>5</v>
      </c>
      <c r="B2" s="10">
        <v>7.8122962185671104E-3</v>
      </c>
      <c r="C2" s="10">
        <v>3.8057314878176302E-3</v>
      </c>
      <c r="D2" s="10">
        <v>8.5470093896222905E-4</v>
      </c>
      <c r="F2" s="7" t="s">
        <v>1</v>
      </c>
      <c r="G2" s="10">
        <v>7.8122962185671104E-3</v>
      </c>
      <c r="H2" s="10">
        <v>8.9288430099502703E-3</v>
      </c>
      <c r="I2" s="11">
        <f>H2/G2</f>
        <v>1.1429217172704635</v>
      </c>
      <c r="K2" s="7" t="s">
        <v>1</v>
      </c>
      <c r="L2" s="13" t="s">
        <v>11</v>
      </c>
      <c r="M2" s="13" t="s">
        <v>18</v>
      </c>
      <c r="N2" s="12" t="s">
        <v>13</v>
      </c>
    </row>
    <row r="3" spans="1:14" x14ac:dyDescent="0.25">
      <c r="A3" s="7" t="s">
        <v>6</v>
      </c>
      <c r="B3" s="10">
        <v>8.9288430099502703E-3</v>
      </c>
      <c r="C3" s="10">
        <v>4.8096115919649797E-3</v>
      </c>
      <c r="D3" s="10">
        <v>1.41807768510265E-3</v>
      </c>
      <c r="F3" s="7" t="s">
        <v>2</v>
      </c>
      <c r="G3" s="10">
        <v>3.8057314878176302E-3</v>
      </c>
      <c r="H3" s="10">
        <v>4.8096115919649797E-3</v>
      </c>
      <c r="I3" s="11">
        <f>H3/G3</f>
        <v>1.2637811173386322</v>
      </c>
      <c r="K3" s="7" t="s">
        <v>2</v>
      </c>
      <c r="L3" s="13" t="s">
        <v>14</v>
      </c>
      <c r="M3" s="13" t="s">
        <v>17</v>
      </c>
      <c r="N3" s="12" t="s">
        <v>15</v>
      </c>
    </row>
    <row r="4" spans="1:14" x14ac:dyDescent="0.25">
      <c r="A4" s="7" t="s">
        <v>7</v>
      </c>
      <c r="B4" s="11">
        <f>B3/B2</f>
        <v>1.1429217172704635</v>
      </c>
      <c r="C4" s="11">
        <f t="shared" ref="C4:D4" si="0">C3/C2</f>
        <v>1.2637811173386322</v>
      </c>
      <c r="D4" s="11">
        <f t="shared" si="0"/>
        <v>1.6591507280013853</v>
      </c>
      <c r="F4" s="7" t="s">
        <v>3</v>
      </c>
      <c r="G4" s="10">
        <v>8.5470093896222905E-4</v>
      </c>
      <c r="H4" s="10">
        <v>1.41807768510265E-3</v>
      </c>
      <c r="I4" s="11">
        <f>H4/G4</f>
        <v>1.6591507280013853</v>
      </c>
      <c r="K4" s="7" t="s">
        <v>3</v>
      </c>
      <c r="L4" s="13" t="s">
        <v>10</v>
      </c>
      <c r="M4" s="13" t="s">
        <v>16</v>
      </c>
      <c r="N4" s="12" t="s">
        <v>13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13"/>
  <sheetViews>
    <sheetView workbookViewId="0">
      <selection sqref="A1:I9"/>
    </sheetView>
  </sheetViews>
  <sheetFormatPr defaultRowHeight="15" x14ac:dyDescent="0.25"/>
  <sheetData>
    <row r="1" spans="1:11" x14ac:dyDescent="0.25">
      <c r="A1" s="15" t="s">
        <v>20</v>
      </c>
      <c r="B1" s="27" t="s">
        <v>19</v>
      </c>
      <c r="C1" s="27"/>
      <c r="D1" s="27"/>
      <c r="E1" s="27"/>
      <c r="F1" s="27"/>
      <c r="G1" s="27"/>
      <c r="H1" s="27"/>
      <c r="I1" s="27"/>
    </row>
    <row r="2" spans="1:11" x14ac:dyDescent="0.25">
      <c r="A2" s="24" t="s">
        <v>1</v>
      </c>
      <c r="B2" s="16">
        <v>11</v>
      </c>
      <c r="C2" s="16">
        <v>12</v>
      </c>
      <c r="D2" s="16">
        <v>13</v>
      </c>
      <c r="E2" s="16">
        <v>14</v>
      </c>
      <c r="F2" s="16">
        <v>15</v>
      </c>
      <c r="G2" s="16">
        <v>16</v>
      </c>
      <c r="H2" s="16">
        <v>17</v>
      </c>
      <c r="I2" s="17">
        <v>18</v>
      </c>
    </row>
    <row r="3" spans="1:11" x14ac:dyDescent="0.25">
      <c r="A3" s="25"/>
      <c r="B3" s="18">
        <v>25.460412782285101</v>
      </c>
      <c r="C3" s="18">
        <v>17.464002527565601</v>
      </c>
      <c r="D3" s="18">
        <v>11.485008591720799</v>
      </c>
      <c r="E3" s="18">
        <v>15.575981237760599</v>
      </c>
      <c r="F3" s="18">
        <v>26.3635798963243</v>
      </c>
      <c r="G3" s="18">
        <v>27.738084436234399</v>
      </c>
      <c r="H3" s="18">
        <v>24.4145043725715</v>
      </c>
      <c r="I3" s="19">
        <v>33.963037630579898</v>
      </c>
      <c r="K3">
        <v>6.5319066984750101E-3</v>
      </c>
    </row>
    <row r="4" spans="1:11" x14ac:dyDescent="0.25">
      <c r="A4" s="25"/>
      <c r="B4" s="16">
        <v>19</v>
      </c>
      <c r="C4" s="16">
        <v>20</v>
      </c>
      <c r="D4" s="16">
        <v>21</v>
      </c>
      <c r="E4" s="16">
        <v>22</v>
      </c>
      <c r="F4" s="16">
        <v>23</v>
      </c>
      <c r="G4" s="16">
        <v>24</v>
      </c>
      <c r="H4" s="16">
        <v>25</v>
      </c>
      <c r="I4" s="17">
        <v>26</v>
      </c>
    </row>
    <row r="5" spans="1:11" x14ac:dyDescent="0.25">
      <c r="A5" s="25"/>
      <c r="B5" s="18">
        <v>40.137468997493798</v>
      </c>
      <c r="C5" s="18">
        <v>29.103720998411301</v>
      </c>
      <c r="D5" s="18">
        <v>12.453451223421601</v>
      </c>
      <c r="E5" s="18">
        <v>11.586392074115301</v>
      </c>
      <c r="F5" s="18">
        <v>12.9035755428228</v>
      </c>
      <c r="G5" s="18">
        <v>10.3452563857299</v>
      </c>
      <c r="H5" s="18">
        <v>37.535159892072301</v>
      </c>
      <c r="I5" s="19">
        <v>22.451996241412001</v>
      </c>
    </row>
    <row r="6" spans="1:11" x14ac:dyDescent="0.25">
      <c r="A6" s="24" t="s">
        <v>2</v>
      </c>
      <c r="B6" s="16">
        <v>11</v>
      </c>
      <c r="C6" s="16">
        <v>12</v>
      </c>
      <c r="D6" s="16">
        <v>13</v>
      </c>
      <c r="E6" s="16">
        <v>14</v>
      </c>
      <c r="F6" s="16">
        <v>15</v>
      </c>
      <c r="G6" s="16">
        <v>16</v>
      </c>
      <c r="H6" s="16">
        <v>17</v>
      </c>
      <c r="I6" s="17">
        <v>18</v>
      </c>
      <c r="K6" s="20">
        <v>3.33581448571696E-3</v>
      </c>
    </row>
    <row r="7" spans="1:11" x14ac:dyDescent="0.25">
      <c r="A7" s="25"/>
      <c r="B7" s="18">
        <v>54.879289384529201</v>
      </c>
      <c r="C7" s="18">
        <v>44.287588072123697</v>
      </c>
      <c r="D7" s="18">
        <v>33.5099970330904</v>
      </c>
      <c r="E7" s="18">
        <v>37.497109085729598</v>
      </c>
      <c r="F7" s="18">
        <v>82.413161258939994</v>
      </c>
      <c r="G7" s="18">
        <v>20.712031694339998</v>
      </c>
      <c r="H7" s="18">
        <v>22.7510792581465</v>
      </c>
      <c r="I7" s="19">
        <v>19.420024779701802</v>
      </c>
    </row>
    <row r="8" spans="1:11" x14ac:dyDescent="0.25">
      <c r="A8" s="25"/>
      <c r="B8" s="16">
        <v>19</v>
      </c>
      <c r="C8" s="16">
        <v>20</v>
      </c>
      <c r="D8" s="16">
        <v>21</v>
      </c>
      <c r="E8" s="16">
        <v>22</v>
      </c>
      <c r="F8" s="16">
        <v>23</v>
      </c>
      <c r="G8" s="16">
        <v>24</v>
      </c>
      <c r="H8" s="16">
        <v>25</v>
      </c>
      <c r="I8" s="17">
        <v>26</v>
      </c>
    </row>
    <row r="9" spans="1:11" x14ac:dyDescent="0.25">
      <c r="A9" s="26"/>
      <c r="B9" s="18">
        <v>48.3976054502062</v>
      </c>
      <c r="C9" s="18">
        <v>135.46744369922399</v>
      </c>
      <c r="D9" s="18">
        <v>51.927266449390501</v>
      </c>
      <c r="E9" s="18">
        <v>41.160083833521902</v>
      </c>
      <c r="F9" s="18">
        <v>45.834943098217799</v>
      </c>
      <c r="G9" s="18">
        <v>63.302627557402801</v>
      </c>
      <c r="H9" s="18">
        <v>250.24058979211901</v>
      </c>
      <c r="I9" s="19">
        <v>398.85272008598503</v>
      </c>
    </row>
    <row r="10" spans="1:11" x14ac:dyDescent="0.25">
      <c r="A10" s="25" t="s">
        <v>3</v>
      </c>
      <c r="B10" s="16">
        <v>11</v>
      </c>
      <c r="C10" s="16">
        <v>12</v>
      </c>
      <c r="D10" s="16">
        <v>13</v>
      </c>
      <c r="E10" s="16">
        <v>14</v>
      </c>
      <c r="F10" s="16">
        <v>15</v>
      </c>
      <c r="G10" s="16">
        <v>16</v>
      </c>
      <c r="H10" s="16">
        <v>17</v>
      </c>
      <c r="I10" s="17">
        <v>18</v>
      </c>
      <c r="K10">
        <v>2.0981285325289202E-3</v>
      </c>
    </row>
    <row r="11" spans="1:11" x14ac:dyDescent="0.25">
      <c r="A11" s="25"/>
      <c r="B11" s="18">
        <v>1005.52403849576</v>
      </c>
      <c r="C11" s="18">
        <v>715.80126802432699</v>
      </c>
      <c r="D11" s="18">
        <v>653.25695231177497</v>
      </c>
      <c r="E11" s="18">
        <v>1069.72893375015</v>
      </c>
      <c r="F11" s="18">
        <v>42.184546720241499</v>
      </c>
      <c r="G11" s="18">
        <v>262.10768837618701</v>
      </c>
      <c r="H11" s="18">
        <v>263.15044570718197</v>
      </c>
      <c r="I11" s="19">
        <v>254.04779681235999</v>
      </c>
    </row>
    <row r="12" spans="1:11" x14ac:dyDescent="0.25">
      <c r="A12" s="25"/>
      <c r="B12" s="16">
        <v>19</v>
      </c>
      <c r="C12" s="16">
        <v>20</v>
      </c>
      <c r="D12" s="16">
        <v>21</v>
      </c>
      <c r="E12" s="16">
        <v>22</v>
      </c>
      <c r="F12" s="16">
        <v>23</v>
      </c>
      <c r="G12" s="16">
        <v>24</v>
      </c>
      <c r="H12" s="16">
        <v>25</v>
      </c>
      <c r="I12" s="17">
        <v>26</v>
      </c>
    </row>
    <row r="13" spans="1:11" x14ac:dyDescent="0.25">
      <c r="A13" s="26"/>
      <c r="B13" s="18">
        <v>693.61071435671704</v>
      </c>
      <c r="C13" s="18">
        <v>351.99608814113498</v>
      </c>
      <c r="D13" s="18">
        <v>161.51746898173701</v>
      </c>
      <c r="E13" s="18">
        <v>159.510212456565</v>
      </c>
      <c r="F13" s="18">
        <v>130.37762692498899</v>
      </c>
      <c r="G13" s="18">
        <v>378.15624983161399</v>
      </c>
      <c r="H13" s="18">
        <v>166.59371867185899</v>
      </c>
      <c r="I13" s="19">
        <v>76.812602817427802</v>
      </c>
    </row>
  </sheetData>
  <mergeCells count="4">
    <mergeCell ref="A2:A5"/>
    <mergeCell ref="A6:A9"/>
    <mergeCell ref="A10:A13"/>
    <mergeCell ref="B1:I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12"/>
  <sheetViews>
    <sheetView tabSelected="1" workbookViewId="0">
      <selection activeCell="L20" sqref="L20"/>
    </sheetView>
  </sheetViews>
  <sheetFormatPr defaultRowHeight="15" x14ac:dyDescent="0.25"/>
  <sheetData>
    <row r="1" spans="1:16" x14ac:dyDescent="0.25">
      <c r="A1" s="15" t="s">
        <v>23</v>
      </c>
      <c r="B1" s="14" t="s">
        <v>25</v>
      </c>
      <c r="C1" s="27" t="s">
        <v>24</v>
      </c>
      <c r="D1" s="27"/>
      <c r="E1" s="27"/>
      <c r="F1" s="27"/>
      <c r="G1" s="27"/>
      <c r="H1" s="27"/>
      <c r="I1" s="27"/>
      <c r="J1" s="27"/>
    </row>
    <row r="2" spans="1:16" x14ac:dyDescent="0.25">
      <c r="A2" s="24" t="s">
        <v>21</v>
      </c>
      <c r="B2" s="28">
        <f>87489/87916</f>
        <v>0.99514309113244459</v>
      </c>
      <c r="C2" s="16">
        <v>11</v>
      </c>
      <c r="D2" s="16">
        <v>12</v>
      </c>
      <c r="E2" s="16">
        <v>13</v>
      </c>
      <c r="F2" s="16">
        <v>14</v>
      </c>
      <c r="G2" s="16">
        <v>15</v>
      </c>
      <c r="H2" s="16">
        <v>16</v>
      </c>
      <c r="I2" s="16">
        <v>17</v>
      </c>
      <c r="J2" s="17">
        <v>18</v>
      </c>
    </row>
    <row r="3" spans="1:16" x14ac:dyDescent="0.25">
      <c r="A3" s="25"/>
      <c r="B3" s="29"/>
      <c r="C3" s="22">
        <v>0.17307692307692307</v>
      </c>
      <c r="D3" s="22">
        <v>0.33333333333333331</v>
      </c>
      <c r="E3" s="22">
        <v>0.42948717948717946</v>
      </c>
      <c r="F3" s="22">
        <v>0.16025641025641027</v>
      </c>
      <c r="G3" s="22">
        <v>0</v>
      </c>
      <c r="H3" s="22">
        <v>0</v>
      </c>
      <c r="I3" s="22">
        <v>0</v>
      </c>
      <c r="J3" s="23">
        <v>0</v>
      </c>
    </row>
    <row r="4" spans="1:16" x14ac:dyDescent="0.25">
      <c r="A4" s="25"/>
      <c r="B4" s="29"/>
      <c r="C4" s="16">
        <v>19</v>
      </c>
      <c r="D4" s="16">
        <v>20</v>
      </c>
      <c r="E4" s="16">
        <v>21</v>
      </c>
      <c r="F4" s="16">
        <v>22</v>
      </c>
      <c r="G4" s="16">
        <v>23</v>
      </c>
      <c r="H4" s="16">
        <v>24</v>
      </c>
      <c r="I4" s="16">
        <v>25</v>
      </c>
      <c r="J4" s="17">
        <v>26</v>
      </c>
    </row>
    <row r="5" spans="1:16" x14ac:dyDescent="0.25">
      <c r="A5" s="25"/>
      <c r="B5" s="30"/>
      <c r="C5" s="22">
        <v>0</v>
      </c>
      <c r="D5" s="22">
        <v>0</v>
      </c>
      <c r="E5" s="22">
        <v>0.23076923076923078</v>
      </c>
      <c r="F5" s="22">
        <v>0.26282051282051283</v>
      </c>
      <c r="G5" s="22">
        <v>0.1858974358974359</v>
      </c>
      <c r="H5" s="22">
        <v>3.2051282051282048E-2</v>
      </c>
      <c r="I5" s="22">
        <v>0</v>
      </c>
      <c r="J5" s="23">
        <v>0</v>
      </c>
    </row>
    <row r="6" spans="1:16" x14ac:dyDescent="0.25">
      <c r="A6" s="24" t="s">
        <v>22</v>
      </c>
      <c r="B6" s="28">
        <f>85667/85792</f>
        <v>0.99854298769116001</v>
      </c>
      <c r="C6" s="16">
        <v>11</v>
      </c>
      <c r="D6" s="16">
        <v>12</v>
      </c>
      <c r="E6" s="16">
        <v>13</v>
      </c>
      <c r="F6" s="16">
        <v>14</v>
      </c>
      <c r="G6" s="16">
        <v>15</v>
      </c>
      <c r="H6" s="16">
        <v>16</v>
      </c>
      <c r="I6" s="16">
        <v>17</v>
      </c>
      <c r="J6" s="17">
        <v>18</v>
      </c>
    </row>
    <row r="7" spans="1:16" x14ac:dyDescent="0.25">
      <c r="A7" s="25"/>
      <c r="B7" s="29"/>
      <c r="C7" s="22">
        <v>0.14583333333333334</v>
      </c>
      <c r="D7" s="22">
        <v>0.27083333333333331</v>
      </c>
      <c r="E7" s="22">
        <v>0.2638888888888889</v>
      </c>
      <c r="F7" s="22">
        <v>0.13194444444444445</v>
      </c>
      <c r="G7" s="22">
        <v>0</v>
      </c>
      <c r="H7" s="22">
        <v>0</v>
      </c>
      <c r="I7" s="22">
        <v>0</v>
      </c>
      <c r="J7" s="23">
        <v>0</v>
      </c>
    </row>
    <row r="8" spans="1:16" x14ac:dyDescent="0.25">
      <c r="A8" s="25"/>
      <c r="B8" s="29"/>
      <c r="C8" s="16">
        <v>19</v>
      </c>
      <c r="D8" s="16">
        <v>20</v>
      </c>
      <c r="E8" s="16">
        <v>21</v>
      </c>
      <c r="F8" s="16">
        <v>22</v>
      </c>
      <c r="G8" s="16">
        <v>23</v>
      </c>
      <c r="H8" s="16">
        <v>24</v>
      </c>
      <c r="I8" s="16">
        <v>25</v>
      </c>
      <c r="J8" s="17">
        <v>26</v>
      </c>
    </row>
    <row r="9" spans="1:16" x14ac:dyDescent="0.25">
      <c r="A9" s="26"/>
      <c r="B9" s="30"/>
      <c r="C9" s="22">
        <v>0</v>
      </c>
      <c r="D9" s="22">
        <v>0</v>
      </c>
      <c r="E9" s="22">
        <v>0.18055555555555555</v>
      </c>
      <c r="F9" s="22">
        <v>0.22222222222222221</v>
      </c>
      <c r="G9" s="22">
        <v>0.16666666666666666</v>
      </c>
      <c r="H9" s="22">
        <v>9.0277777777777776E-2</v>
      </c>
      <c r="I9" s="22">
        <v>0</v>
      </c>
      <c r="J9" s="23">
        <v>0</v>
      </c>
    </row>
    <row r="12" spans="1:16" x14ac:dyDescent="0.25">
      <c r="A12">
        <v>11</v>
      </c>
      <c r="B12">
        <v>12</v>
      </c>
      <c r="C12">
        <v>13</v>
      </c>
      <c r="D12">
        <v>14</v>
      </c>
      <c r="E12">
        <v>15</v>
      </c>
      <c r="F12">
        <v>16</v>
      </c>
      <c r="G12">
        <v>17</v>
      </c>
      <c r="H12">
        <v>18</v>
      </c>
      <c r="I12">
        <v>19</v>
      </c>
      <c r="J12">
        <v>20</v>
      </c>
      <c r="K12">
        <v>21</v>
      </c>
      <c r="L12">
        <v>22</v>
      </c>
      <c r="M12">
        <v>23</v>
      </c>
      <c r="N12">
        <v>24</v>
      </c>
      <c r="O12">
        <v>25</v>
      </c>
      <c r="P12">
        <v>26</v>
      </c>
    </row>
  </sheetData>
  <mergeCells count="5">
    <mergeCell ref="C1:J1"/>
    <mergeCell ref="A2:A5"/>
    <mergeCell ref="A6:A9"/>
    <mergeCell ref="B2:B5"/>
    <mergeCell ref="B6:B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R11"/>
  <sheetViews>
    <sheetView workbookViewId="0">
      <selection activeCell="S19" sqref="S19"/>
    </sheetView>
  </sheetViews>
  <sheetFormatPr defaultRowHeight="15" x14ac:dyDescent="0.25"/>
  <cols>
    <col min="2" max="5" width="7.140625" bestFit="1" customWidth="1"/>
    <col min="6" max="11" width="6.140625" bestFit="1" customWidth="1"/>
    <col min="12" max="14" width="7.140625" bestFit="1" customWidth="1"/>
    <col min="15" max="17" width="6.140625" bestFit="1" customWidth="1"/>
    <col min="18" max="18" width="4" bestFit="1" customWidth="1"/>
    <col min="21" max="24" width="3" customWidth="1"/>
    <col min="25" max="30" width="2" customWidth="1"/>
    <col min="31" max="33" width="3" customWidth="1"/>
    <col min="34" max="36" width="2" customWidth="1"/>
    <col min="37" max="37" width="4" customWidth="1"/>
  </cols>
  <sheetData>
    <row r="2" spans="1:18" x14ac:dyDescent="0.25">
      <c r="A2" t="s">
        <v>26</v>
      </c>
      <c r="B2">
        <v>21</v>
      </c>
      <c r="C2">
        <v>39</v>
      </c>
      <c r="D2">
        <v>38</v>
      </c>
      <c r="E2">
        <v>19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26</v>
      </c>
      <c r="M2">
        <v>32</v>
      </c>
      <c r="N2">
        <v>24</v>
      </c>
      <c r="O2">
        <v>13</v>
      </c>
      <c r="P2">
        <v>0</v>
      </c>
      <c r="Q2">
        <v>0</v>
      </c>
      <c r="R2">
        <v>144</v>
      </c>
    </row>
    <row r="4" spans="1:18" x14ac:dyDescent="0.25">
      <c r="A4" t="s">
        <v>27</v>
      </c>
      <c r="B4">
        <v>27</v>
      </c>
      <c r="C4">
        <v>52</v>
      </c>
      <c r="D4">
        <v>67</v>
      </c>
      <c r="E4">
        <v>25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36</v>
      </c>
      <c r="M4">
        <v>41</v>
      </c>
      <c r="N4">
        <v>29</v>
      </c>
      <c r="O4">
        <v>5</v>
      </c>
      <c r="P4">
        <v>0</v>
      </c>
      <c r="Q4">
        <v>0</v>
      </c>
      <c r="R4">
        <v>156</v>
      </c>
    </row>
    <row r="9" spans="1:18" x14ac:dyDescent="0.25">
      <c r="A9" t="s">
        <v>26</v>
      </c>
      <c r="B9" s="21">
        <f>B2/R2</f>
        <v>0.14583333333333334</v>
      </c>
      <c r="C9" s="21">
        <f>C2/$R2</f>
        <v>0.27083333333333331</v>
      </c>
      <c r="D9" s="21">
        <f t="shared" ref="D9:P9" si="0">D2/$R2</f>
        <v>0.2638888888888889</v>
      </c>
      <c r="E9" s="21">
        <f t="shared" si="0"/>
        <v>0.13194444444444445</v>
      </c>
      <c r="F9" s="21">
        <f t="shared" si="0"/>
        <v>0</v>
      </c>
      <c r="G9" s="21">
        <f t="shared" si="0"/>
        <v>0</v>
      </c>
      <c r="H9" s="21">
        <f t="shared" si="0"/>
        <v>0</v>
      </c>
      <c r="I9" s="21">
        <f t="shared" si="0"/>
        <v>0</v>
      </c>
      <c r="J9" s="21">
        <f t="shared" si="0"/>
        <v>0</v>
      </c>
      <c r="K9" s="21">
        <f t="shared" si="0"/>
        <v>0</v>
      </c>
      <c r="L9" s="21">
        <f t="shared" si="0"/>
        <v>0.18055555555555555</v>
      </c>
      <c r="M9" s="21">
        <f t="shared" si="0"/>
        <v>0.22222222222222221</v>
      </c>
      <c r="N9" s="21">
        <f t="shared" si="0"/>
        <v>0.16666666666666666</v>
      </c>
      <c r="O9" s="21">
        <f t="shared" si="0"/>
        <v>9.0277777777777776E-2</v>
      </c>
      <c r="P9" s="21">
        <f t="shared" si="0"/>
        <v>0</v>
      </c>
      <c r="Q9" s="21">
        <f>Q2/$R2</f>
        <v>0</v>
      </c>
    </row>
    <row r="11" spans="1:18" x14ac:dyDescent="0.25">
      <c r="A11" t="s">
        <v>27</v>
      </c>
      <c r="B11" s="21">
        <f>B4/$R4</f>
        <v>0.17307692307692307</v>
      </c>
      <c r="C11" s="21">
        <f t="shared" ref="C11:Q11" si="1">C4/$R4</f>
        <v>0.33333333333333331</v>
      </c>
      <c r="D11" s="21">
        <f t="shared" si="1"/>
        <v>0.42948717948717946</v>
      </c>
      <c r="E11" s="21">
        <f t="shared" si="1"/>
        <v>0.16025641025641027</v>
      </c>
      <c r="F11" s="21">
        <f t="shared" si="1"/>
        <v>0</v>
      </c>
      <c r="G11" s="21">
        <f t="shared" si="1"/>
        <v>0</v>
      </c>
      <c r="H11" s="21">
        <f t="shared" si="1"/>
        <v>0</v>
      </c>
      <c r="I11" s="21">
        <f t="shared" si="1"/>
        <v>0</v>
      </c>
      <c r="J11" s="21">
        <f t="shared" si="1"/>
        <v>0</v>
      </c>
      <c r="K11" s="21">
        <f t="shared" si="1"/>
        <v>0</v>
      </c>
      <c r="L11" s="21">
        <f t="shared" si="1"/>
        <v>0.23076923076923078</v>
      </c>
      <c r="M11" s="21">
        <f t="shared" si="1"/>
        <v>0.26282051282051283</v>
      </c>
      <c r="N11" s="21">
        <f t="shared" si="1"/>
        <v>0.1858974358974359</v>
      </c>
      <c r="O11" s="21">
        <f t="shared" si="1"/>
        <v>3.2051282051282048E-2</v>
      </c>
      <c r="P11" s="21">
        <f t="shared" si="1"/>
        <v>0</v>
      </c>
      <c r="Q11" s="21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Sheet1</vt:lpstr>
      <vt:lpstr>mape</vt:lpstr>
      <vt:lpstr>Sheet3</vt:lpstr>
      <vt:lpstr>out-of-sample</vt:lpstr>
      <vt:lpstr>bestQ</vt:lpstr>
      <vt:lpstr>deploy_compare</vt:lpstr>
      <vt:lpstr>Sheet5</vt:lpstr>
      <vt:lpstr>Sheet5!adaptive_1</vt:lpstr>
      <vt:lpstr>Sheet5!static</vt:lpstr>
      <vt:lpstr>Sheet5!static_1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Du</dc:creator>
  <cp:lastModifiedBy>Peng Du</cp:lastModifiedBy>
  <dcterms:created xsi:type="dcterms:W3CDTF">2012-09-26T15:02:21Z</dcterms:created>
  <dcterms:modified xsi:type="dcterms:W3CDTF">2012-10-09T20:21:35Z</dcterms:modified>
</cp:coreProperties>
</file>