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rvin Fabales\Downloads\Preppin Data\Preppin Data Week 2\"/>
    </mc:Choice>
  </mc:AlternateContent>
  <xr:revisionPtr revIDLastSave="0" documentId="13_ncr:1_{326FEFA1-2327-4E27-AEBC-F3C8F4782A6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ransactions" sheetId="1" r:id="rId1"/>
    <sheet name="Swift_Codes" sheetId="2" r:id="rId2"/>
    <sheet name="Solutions" sheetId="3" r:id="rId3"/>
  </sheets>
  <calcPr calcId="181029"/>
</workbook>
</file>

<file path=xl/calcChain.xml><?xml version="1.0" encoding="utf-8"?>
<calcChain xmlns="http://schemas.openxmlformats.org/spreadsheetml/2006/main">
  <c r="F101" i="3" l="1"/>
  <c r="E101" i="3"/>
  <c r="D101" i="3"/>
  <c r="C101" i="3"/>
  <c r="B101" i="3"/>
  <c r="F100" i="3"/>
  <c r="E100" i="3"/>
  <c r="B100" i="3" s="1"/>
  <c r="D100" i="3"/>
  <c r="C100" i="3"/>
  <c r="F99" i="3"/>
  <c r="E99" i="3"/>
  <c r="C99" i="3" s="1"/>
  <c r="D99" i="3"/>
  <c r="B99" i="3"/>
  <c r="F98" i="3"/>
  <c r="E98" i="3"/>
  <c r="D98" i="3"/>
  <c r="F97" i="3"/>
  <c r="E97" i="3"/>
  <c r="D97" i="3"/>
  <c r="C97" i="3"/>
  <c r="B97" i="3"/>
  <c r="F96" i="3"/>
  <c r="E96" i="3"/>
  <c r="B96" i="3" s="1"/>
  <c r="D96" i="3"/>
  <c r="C96" i="3"/>
  <c r="F95" i="3"/>
  <c r="E95" i="3"/>
  <c r="C95" i="3" s="1"/>
  <c r="D95" i="3"/>
  <c r="B95" i="3"/>
  <c r="F94" i="3"/>
  <c r="E94" i="3"/>
  <c r="D94" i="3"/>
  <c r="F93" i="3"/>
  <c r="E93" i="3"/>
  <c r="D93" i="3"/>
  <c r="C93" i="3"/>
  <c r="B93" i="3"/>
  <c r="F92" i="3"/>
  <c r="E92" i="3"/>
  <c r="B92" i="3" s="1"/>
  <c r="D92" i="3"/>
  <c r="C92" i="3"/>
  <c r="F91" i="3"/>
  <c r="E91" i="3"/>
  <c r="C91" i="3" s="1"/>
  <c r="D91" i="3"/>
  <c r="B91" i="3"/>
  <c r="F90" i="3"/>
  <c r="E90" i="3"/>
  <c r="D90" i="3"/>
  <c r="F89" i="3"/>
  <c r="E89" i="3"/>
  <c r="D89" i="3"/>
  <c r="C89" i="3"/>
  <c r="B89" i="3"/>
  <c r="F88" i="3"/>
  <c r="E88" i="3"/>
  <c r="B88" i="3" s="1"/>
  <c r="D88" i="3"/>
  <c r="C88" i="3"/>
  <c r="F87" i="3"/>
  <c r="E87" i="3"/>
  <c r="C87" i="3" s="1"/>
  <c r="D87" i="3"/>
  <c r="B87" i="3"/>
  <c r="F86" i="3"/>
  <c r="E86" i="3"/>
  <c r="D86" i="3"/>
  <c r="F85" i="3"/>
  <c r="E85" i="3"/>
  <c r="D85" i="3"/>
  <c r="C85" i="3"/>
  <c r="B85" i="3"/>
  <c r="F84" i="3"/>
  <c r="E84" i="3"/>
  <c r="B84" i="3" s="1"/>
  <c r="D84" i="3"/>
  <c r="C84" i="3"/>
  <c r="F83" i="3"/>
  <c r="E83" i="3"/>
  <c r="C83" i="3" s="1"/>
  <c r="D83" i="3"/>
  <c r="B83" i="3"/>
  <c r="F82" i="3"/>
  <c r="E82" i="3"/>
  <c r="D82" i="3"/>
  <c r="F81" i="3"/>
  <c r="E81" i="3"/>
  <c r="D81" i="3"/>
  <c r="C81" i="3"/>
  <c r="B81" i="3"/>
  <c r="F80" i="3"/>
  <c r="E80" i="3"/>
  <c r="B80" i="3" s="1"/>
  <c r="D80" i="3"/>
  <c r="C80" i="3"/>
  <c r="F79" i="3"/>
  <c r="E79" i="3"/>
  <c r="C79" i="3" s="1"/>
  <c r="D79" i="3"/>
  <c r="B79" i="3"/>
  <c r="F78" i="3"/>
  <c r="E78" i="3"/>
  <c r="D78" i="3"/>
  <c r="F77" i="3"/>
  <c r="E77" i="3"/>
  <c r="D77" i="3"/>
  <c r="C77" i="3"/>
  <c r="B77" i="3"/>
  <c r="F76" i="3"/>
  <c r="E76" i="3"/>
  <c r="B76" i="3" s="1"/>
  <c r="D76" i="3"/>
  <c r="C76" i="3"/>
  <c r="F75" i="3"/>
  <c r="E75" i="3"/>
  <c r="C75" i="3" s="1"/>
  <c r="D75" i="3"/>
  <c r="F74" i="3"/>
  <c r="E74" i="3"/>
  <c r="D74" i="3"/>
  <c r="F73" i="3"/>
  <c r="E73" i="3"/>
  <c r="D73" i="3"/>
  <c r="C73" i="3"/>
  <c r="B73" i="3"/>
  <c r="F72" i="3"/>
  <c r="E72" i="3"/>
  <c r="B72" i="3" s="1"/>
  <c r="D72" i="3"/>
  <c r="C72" i="3"/>
  <c r="F71" i="3"/>
  <c r="E71" i="3"/>
  <c r="D71" i="3"/>
  <c r="F70" i="3"/>
  <c r="E70" i="3"/>
  <c r="C70" i="3" s="1"/>
  <c r="D70" i="3"/>
  <c r="B70" i="3"/>
  <c r="F69" i="3"/>
  <c r="E69" i="3"/>
  <c r="D69" i="3"/>
  <c r="C69" i="3"/>
  <c r="B69" i="3"/>
  <c r="F68" i="3"/>
  <c r="E68" i="3"/>
  <c r="B68" i="3" s="1"/>
  <c r="D68" i="3"/>
  <c r="C68" i="3"/>
  <c r="F67" i="3"/>
  <c r="E67" i="3"/>
  <c r="D67" i="3"/>
  <c r="F66" i="3"/>
  <c r="E66" i="3"/>
  <c r="C66" i="3" s="1"/>
  <c r="D66" i="3"/>
  <c r="B66" i="3"/>
  <c r="F65" i="3"/>
  <c r="E65" i="3"/>
  <c r="D65" i="3"/>
  <c r="C65" i="3"/>
  <c r="B65" i="3"/>
  <c r="F64" i="3"/>
  <c r="E64" i="3"/>
  <c r="B64" i="3" s="1"/>
  <c r="D64" i="3"/>
  <c r="C64" i="3"/>
  <c r="F63" i="3"/>
  <c r="E63" i="3"/>
  <c r="D63" i="3"/>
  <c r="F62" i="3"/>
  <c r="E62" i="3"/>
  <c r="C62" i="3" s="1"/>
  <c r="D62" i="3"/>
  <c r="B62" i="3"/>
  <c r="F61" i="3"/>
  <c r="E61" i="3"/>
  <c r="D61" i="3"/>
  <c r="C61" i="3"/>
  <c r="B61" i="3"/>
  <c r="F60" i="3"/>
  <c r="E60" i="3"/>
  <c r="B60" i="3" s="1"/>
  <c r="D60" i="3"/>
  <c r="C60" i="3"/>
  <c r="F59" i="3"/>
  <c r="E59" i="3"/>
  <c r="D59" i="3"/>
  <c r="F58" i="3"/>
  <c r="E58" i="3"/>
  <c r="C58" i="3" s="1"/>
  <c r="D58" i="3"/>
  <c r="B58" i="3"/>
  <c r="F57" i="3"/>
  <c r="E57" i="3"/>
  <c r="D57" i="3"/>
  <c r="C57" i="3"/>
  <c r="B57" i="3"/>
  <c r="F56" i="3"/>
  <c r="E56" i="3"/>
  <c r="B56" i="3" s="1"/>
  <c r="D56" i="3"/>
  <c r="C56" i="3"/>
  <c r="F55" i="3"/>
  <c r="E55" i="3"/>
  <c r="D55" i="3"/>
  <c r="F54" i="3"/>
  <c r="E54" i="3"/>
  <c r="C54" i="3" s="1"/>
  <c r="D54" i="3"/>
  <c r="B54" i="3"/>
  <c r="F53" i="3"/>
  <c r="E53" i="3"/>
  <c r="D53" i="3"/>
  <c r="C53" i="3"/>
  <c r="B53" i="3"/>
  <c r="F52" i="3"/>
  <c r="E52" i="3"/>
  <c r="B52" i="3" s="1"/>
  <c r="D52" i="3"/>
  <c r="C52" i="3"/>
  <c r="F51" i="3"/>
  <c r="E51" i="3"/>
  <c r="D51" i="3"/>
  <c r="F50" i="3"/>
  <c r="E50" i="3"/>
  <c r="C50" i="3" s="1"/>
  <c r="D50" i="3"/>
  <c r="B50" i="3"/>
  <c r="F49" i="3"/>
  <c r="E49" i="3"/>
  <c r="D49" i="3"/>
  <c r="C49" i="3"/>
  <c r="B49" i="3"/>
  <c r="F48" i="3"/>
  <c r="E48" i="3"/>
  <c r="B48" i="3" s="1"/>
  <c r="D48" i="3"/>
  <c r="C48" i="3"/>
  <c r="F47" i="3"/>
  <c r="E47" i="3"/>
  <c r="D47" i="3"/>
  <c r="F46" i="3"/>
  <c r="E46" i="3"/>
  <c r="C46" i="3" s="1"/>
  <c r="D46" i="3"/>
  <c r="B46" i="3"/>
  <c r="F45" i="3"/>
  <c r="E45" i="3"/>
  <c r="D45" i="3"/>
  <c r="C45" i="3"/>
  <c r="B45" i="3"/>
  <c r="F44" i="3"/>
  <c r="E44" i="3"/>
  <c r="B44" i="3" s="1"/>
  <c r="D44" i="3"/>
  <c r="C44" i="3"/>
  <c r="F43" i="3"/>
  <c r="E43" i="3"/>
  <c r="D43" i="3"/>
  <c r="F42" i="3"/>
  <c r="E42" i="3"/>
  <c r="C42" i="3" s="1"/>
  <c r="D42" i="3"/>
  <c r="B42" i="3"/>
  <c r="F41" i="3"/>
  <c r="E41" i="3"/>
  <c r="D41" i="3"/>
  <c r="C41" i="3"/>
  <c r="B41" i="3"/>
  <c r="F40" i="3"/>
  <c r="E40" i="3"/>
  <c r="B40" i="3" s="1"/>
  <c r="D40" i="3"/>
  <c r="C40" i="3"/>
  <c r="F39" i="3"/>
  <c r="E39" i="3"/>
  <c r="D39" i="3"/>
  <c r="F38" i="3"/>
  <c r="E38" i="3"/>
  <c r="C38" i="3" s="1"/>
  <c r="D38" i="3"/>
  <c r="B38" i="3"/>
  <c r="F37" i="3"/>
  <c r="E37" i="3"/>
  <c r="D37" i="3"/>
  <c r="C37" i="3"/>
  <c r="B37" i="3"/>
  <c r="F36" i="3"/>
  <c r="E36" i="3"/>
  <c r="B36" i="3" s="1"/>
  <c r="D36" i="3"/>
  <c r="C36" i="3"/>
  <c r="F35" i="3"/>
  <c r="E35" i="3"/>
  <c r="D35" i="3"/>
  <c r="F34" i="3"/>
  <c r="E34" i="3"/>
  <c r="C34" i="3" s="1"/>
  <c r="D34" i="3"/>
  <c r="B34" i="3"/>
  <c r="F33" i="3"/>
  <c r="E33" i="3"/>
  <c r="D33" i="3"/>
  <c r="C33" i="3"/>
  <c r="B33" i="3"/>
  <c r="F32" i="3"/>
  <c r="E32" i="3"/>
  <c r="B32" i="3" s="1"/>
  <c r="D32" i="3"/>
  <c r="C32" i="3"/>
  <c r="F31" i="3"/>
  <c r="E31" i="3"/>
  <c r="D31" i="3"/>
  <c r="F30" i="3"/>
  <c r="E30" i="3"/>
  <c r="C30" i="3" s="1"/>
  <c r="D30" i="3"/>
  <c r="B30" i="3"/>
  <c r="F29" i="3"/>
  <c r="E29" i="3"/>
  <c r="D29" i="3"/>
  <c r="C29" i="3"/>
  <c r="B29" i="3"/>
  <c r="F28" i="3"/>
  <c r="E28" i="3"/>
  <c r="B28" i="3" s="1"/>
  <c r="D28" i="3"/>
  <c r="C28" i="3"/>
  <c r="F27" i="3"/>
  <c r="E27" i="3"/>
  <c r="D27" i="3"/>
  <c r="F26" i="3"/>
  <c r="E26" i="3"/>
  <c r="C26" i="3" s="1"/>
  <c r="D26" i="3"/>
  <c r="B26" i="3"/>
  <c r="F25" i="3"/>
  <c r="E25" i="3"/>
  <c r="D25" i="3"/>
  <c r="C25" i="3"/>
  <c r="B25" i="3"/>
  <c r="F24" i="3"/>
  <c r="E24" i="3"/>
  <c r="B24" i="3" s="1"/>
  <c r="D24" i="3"/>
  <c r="C24" i="3"/>
  <c r="F23" i="3"/>
  <c r="E23" i="3"/>
  <c r="D23" i="3"/>
  <c r="F22" i="3"/>
  <c r="E22" i="3"/>
  <c r="C22" i="3" s="1"/>
  <c r="D22" i="3"/>
  <c r="B22" i="3"/>
  <c r="F21" i="3"/>
  <c r="E21" i="3"/>
  <c r="D21" i="3"/>
  <c r="C21" i="3"/>
  <c r="B21" i="3"/>
  <c r="F20" i="3"/>
  <c r="E20" i="3"/>
  <c r="B20" i="3" s="1"/>
  <c r="D20" i="3"/>
  <c r="C20" i="3"/>
  <c r="F19" i="3"/>
  <c r="E19" i="3"/>
  <c r="D19" i="3"/>
  <c r="F18" i="3"/>
  <c r="E18" i="3"/>
  <c r="D18" i="3"/>
  <c r="C18" i="3"/>
  <c r="B18" i="3"/>
  <c r="F17" i="3"/>
  <c r="E17" i="3"/>
  <c r="D17" i="3"/>
  <c r="C17" i="3"/>
  <c r="B17" i="3"/>
  <c r="F16" i="3"/>
  <c r="E16" i="3"/>
  <c r="B16" i="3" s="1"/>
  <c r="D16" i="3"/>
  <c r="F15" i="3"/>
  <c r="E15" i="3"/>
  <c r="C15" i="3" s="1"/>
  <c r="D15" i="3"/>
  <c r="F14" i="3"/>
  <c r="E14" i="3"/>
  <c r="C14" i="3" s="1"/>
  <c r="D14" i="3"/>
  <c r="F13" i="3"/>
  <c r="E13" i="3"/>
  <c r="D13" i="3"/>
  <c r="C13" i="3"/>
  <c r="B13" i="3"/>
  <c r="F12" i="3"/>
  <c r="E12" i="3"/>
  <c r="B12" i="3" s="1"/>
  <c r="D12" i="3"/>
  <c r="C12" i="3"/>
  <c r="F11" i="3"/>
  <c r="E11" i="3"/>
  <c r="C11" i="3" s="1"/>
  <c r="D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B8" i="3" s="1"/>
  <c r="D8" i="3"/>
  <c r="F7" i="3"/>
  <c r="E7" i="3"/>
  <c r="C7" i="3" s="1"/>
  <c r="D7" i="3"/>
  <c r="F6" i="3"/>
  <c r="E6" i="3"/>
  <c r="C6" i="3" s="1"/>
  <c r="D6" i="3"/>
  <c r="F5" i="3"/>
  <c r="E5" i="3"/>
  <c r="D5" i="3"/>
  <c r="C5" i="3"/>
  <c r="B5" i="3"/>
  <c r="F4" i="3"/>
  <c r="E4" i="3"/>
  <c r="B4" i="3" s="1"/>
  <c r="D4" i="3"/>
  <c r="C4" i="3"/>
  <c r="F3" i="3"/>
  <c r="E3" i="3"/>
  <c r="C3" i="3" s="1"/>
  <c r="D3" i="3"/>
  <c r="B3" i="3"/>
  <c r="F2" i="3"/>
  <c r="E2" i="3"/>
  <c r="D2" i="3"/>
  <c r="C2" i="3"/>
  <c r="B2" i="3"/>
  <c r="D8" i="2"/>
  <c r="D7" i="2"/>
  <c r="D6" i="2"/>
  <c r="D5" i="2"/>
  <c r="D4" i="2"/>
  <c r="D3" i="2"/>
  <c r="D2" i="2"/>
  <c r="C78" i="3" l="1"/>
  <c r="B78" i="3"/>
  <c r="C82" i="3"/>
  <c r="B82" i="3"/>
  <c r="C86" i="3"/>
  <c r="B86" i="3"/>
  <c r="C90" i="3"/>
  <c r="B90" i="3"/>
  <c r="C94" i="3"/>
  <c r="B94" i="3"/>
  <c r="C98" i="3"/>
  <c r="B98" i="3"/>
  <c r="B6" i="3"/>
  <c r="B14" i="3"/>
  <c r="C19" i="3"/>
  <c r="B19" i="3"/>
  <c r="C23" i="3"/>
  <c r="B23" i="3"/>
  <c r="C27" i="3"/>
  <c r="B27" i="3"/>
  <c r="C31" i="3"/>
  <c r="B31" i="3"/>
  <c r="C35" i="3"/>
  <c r="B35" i="3"/>
  <c r="C39" i="3"/>
  <c r="B39" i="3"/>
  <c r="C43" i="3"/>
  <c r="B43" i="3"/>
  <c r="C47" i="3"/>
  <c r="B47" i="3"/>
  <c r="C51" i="3"/>
  <c r="B51" i="3"/>
  <c r="C55" i="3"/>
  <c r="B55" i="3"/>
  <c r="C59" i="3"/>
  <c r="B59" i="3"/>
  <c r="C63" i="3"/>
  <c r="B63" i="3"/>
  <c r="C67" i="3"/>
  <c r="B67" i="3"/>
  <c r="C71" i="3"/>
  <c r="B71" i="3"/>
  <c r="C74" i="3"/>
  <c r="B74" i="3"/>
  <c r="B7" i="3"/>
  <c r="C8" i="3"/>
  <c r="B15" i="3"/>
  <c r="C16" i="3"/>
  <c r="B75" i="3"/>
</calcChain>
</file>

<file path=xl/sharedStrings.xml><?xml version="1.0" encoding="utf-8"?>
<sst xmlns="http://schemas.openxmlformats.org/spreadsheetml/2006/main" count="334" uniqueCount="130">
  <si>
    <t>Transaction ID</t>
  </si>
  <si>
    <t>Account Number</t>
  </si>
  <si>
    <t>Sort Code</t>
  </si>
  <si>
    <t>Bank</t>
  </si>
  <si>
    <t>95-98-82</t>
  </si>
  <si>
    <t>Data Source Bank</t>
  </si>
  <si>
    <t>42-86-38</t>
  </si>
  <si>
    <t>Barclays Bank</t>
  </si>
  <si>
    <t>53-28-21</t>
  </si>
  <si>
    <t>93-87-71</t>
  </si>
  <si>
    <t>Natwest</t>
  </si>
  <si>
    <t>57-14-32</t>
  </si>
  <si>
    <t>79-82-74</t>
  </si>
  <si>
    <t>50-84-66</t>
  </si>
  <si>
    <t>HSBC</t>
  </si>
  <si>
    <t>56-59-39</t>
  </si>
  <si>
    <t>19-55-44</t>
  </si>
  <si>
    <t>10-01-98</t>
  </si>
  <si>
    <t>Halifax</t>
  </si>
  <si>
    <t>42-63-56</t>
  </si>
  <si>
    <t>Santander</t>
  </si>
  <si>
    <t>59-77-44</t>
  </si>
  <si>
    <t>35-59-87</t>
  </si>
  <si>
    <t>80-43-62</t>
  </si>
  <si>
    <t>51-07-41</t>
  </si>
  <si>
    <t>Lloyds Bank</t>
  </si>
  <si>
    <t>55-07-38</t>
  </si>
  <si>
    <t>74-78-92</t>
  </si>
  <si>
    <t>61-85-79</t>
  </si>
  <si>
    <t>57-54-87</t>
  </si>
  <si>
    <t>86-54-42</t>
  </si>
  <si>
    <t>21-84-17</t>
  </si>
  <si>
    <t>21-09-04</t>
  </si>
  <si>
    <t>65-90-52</t>
  </si>
  <si>
    <t>88-53-25</t>
  </si>
  <si>
    <t>34-84-32</t>
  </si>
  <si>
    <t>23-65-18</t>
  </si>
  <si>
    <t>23-91-44</t>
  </si>
  <si>
    <t>92-57-52</t>
  </si>
  <si>
    <t>71-69-40</t>
  </si>
  <si>
    <t>16-58-65</t>
  </si>
  <si>
    <t>96-92-40</t>
  </si>
  <si>
    <t>54-10-03</t>
  </si>
  <si>
    <t>75-78-34</t>
  </si>
  <si>
    <t>70-03-74</t>
  </si>
  <si>
    <t>45-82-55</t>
  </si>
  <si>
    <t>29-27-09</t>
  </si>
  <si>
    <t>25-31-88</t>
  </si>
  <si>
    <t>24-72-99</t>
  </si>
  <si>
    <t>13-76-60</t>
  </si>
  <si>
    <t>21-27-54</t>
  </si>
  <si>
    <t>43-47-40</t>
  </si>
  <si>
    <t>66-30-74</t>
  </si>
  <si>
    <t>58-37-23</t>
  </si>
  <si>
    <t>41-19-26</t>
  </si>
  <si>
    <t>26-63-85</t>
  </si>
  <si>
    <t>64-48-21</t>
  </si>
  <si>
    <t>59-66-01</t>
  </si>
  <si>
    <t>41-31-60</t>
  </si>
  <si>
    <t>19-61-14</t>
  </si>
  <si>
    <t>34-76-28</t>
  </si>
  <si>
    <t>44-47-81</t>
  </si>
  <si>
    <t>67-35-70</t>
  </si>
  <si>
    <t>73-48-50</t>
  </si>
  <si>
    <t>74-72-11</t>
  </si>
  <si>
    <t>20-76-63</t>
  </si>
  <si>
    <t>28-17-86</t>
  </si>
  <si>
    <t>49-53-64</t>
  </si>
  <si>
    <t>24-81-52</t>
  </si>
  <si>
    <t>33-53-08</t>
  </si>
  <si>
    <t>64-94-58</t>
  </si>
  <si>
    <t>68-36-36</t>
  </si>
  <si>
    <t>43-62-20</t>
  </si>
  <si>
    <t>90-53-55</t>
  </si>
  <si>
    <t>23-88-18</t>
  </si>
  <si>
    <t>99-83-60</t>
  </si>
  <si>
    <t>97-84-96</t>
  </si>
  <si>
    <t>87-49-38</t>
  </si>
  <si>
    <t>96-88-54</t>
  </si>
  <si>
    <t>69-11-25</t>
  </si>
  <si>
    <t>86-44-76</t>
  </si>
  <si>
    <t>98-29-08</t>
  </si>
  <si>
    <t>43-86-13</t>
  </si>
  <si>
    <t>42-25-27</t>
  </si>
  <si>
    <t>32-54-90</t>
  </si>
  <si>
    <t>97-03-85</t>
  </si>
  <si>
    <t>97-77-47</t>
  </si>
  <si>
    <t>73-78-90</t>
  </si>
  <si>
    <t>79-64-75</t>
  </si>
  <si>
    <t>93-26-30</t>
  </si>
  <si>
    <t>28-06-60</t>
  </si>
  <si>
    <t>58-34-61</t>
  </si>
  <si>
    <t>75-18-94</t>
  </si>
  <si>
    <t>16-15-74</t>
  </si>
  <si>
    <t>70-70-05</t>
  </si>
  <si>
    <t>65-35-80</t>
  </si>
  <si>
    <t>88-75-24</t>
  </si>
  <si>
    <t>95-74-19</t>
  </si>
  <si>
    <t>63-46-17</t>
  </si>
  <si>
    <t>74-25-95</t>
  </si>
  <si>
    <t>36-63-21</t>
  </si>
  <si>
    <t>29-36-99</t>
  </si>
  <si>
    <t>81-89-96</t>
  </si>
  <si>
    <t>16-71-07</t>
  </si>
  <si>
    <t>63-58-91</t>
  </si>
  <si>
    <t>67-18-97</t>
  </si>
  <si>
    <t>24-15-12</t>
  </si>
  <si>
    <t>59-17-51</t>
  </si>
  <si>
    <t>29-72-39</t>
  </si>
  <si>
    <t>21-85-30</t>
  </si>
  <si>
    <t>49-31-26</t>
  </si>
  <si>
    <t>SWIFT code</t>
  </si>
  <si>
    <t>Check Digits</t>
  </si>
  <si>
    <t>LOYD</t>
  </si>
  <si>
    <t>C1</t>
  </si>
  <si>
    <t>BARC</t>
  </si>
  <si>
    <t>22</t>
  </si>
  <si>
    <t>HLFX</t>
  </si>
  <si>
    <t>HBUK</t>
  </si>
  <si>
    <t>4B</t>
  </si>
  <si>
    <t>NWBK</t>
  </si>
  <si>
    <t>2L</t>
  </si>
  <si>
    <t>ABBY</t>
  </si>
  <si>
    <t>3E</t>
  </si>
  <si>
    <t>DSBX</t>
  </si>
  <si>
    <t>12</t>
  </si>
  <si>
    <t>Country Code</t>
  </si>
  <si>
    <t>Bank Code</t>
  </si>
  <si>
    <t>IBAN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</si>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</sst>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9"/>
      <color rgb="FF1155CC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"/>
  <sheetViews>
    <sheetView tabSelected="1" zoomScale="115" zoomScaleNormal="115" workbookViewId="0">
      <pane ySplit="1" topLeftCell="A2" activePane="bottomLeft" state="frozen"/>
      <selection pane="bottomLeft" activeCell="E9" sqref="E9"/>
    </sheetView>
  </sheetViews>
  <sheetFormatPr defaultColWidth="12.5703125" defaultRowHeight="15.75" customHeight="1"/>
  <cols>
    <col min="1" max="1" width="12.85546875" bestFit="1" customWidth="1"/>
    <col min="2" max="2" width="15" bestFit="1" customWidth="1"/>
    <col min="3" max="3" width="9.28515625" bestFit="1" customWidth="1"/>
    <col min="4" max="4" width="16.28515625" bestFit="1" customWidth="1"/>
    <col min="5" max="5" width="9.28515625" bestFit="1" customWidth="1"/>
    <col min="6" max="6" width="13.42578125" customWidth="1"/>
    <col min="7" max="7" width="14.42578125" customWidth="1"/>
    <col min="9" max="9" width="14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1">
        <v>3888</v>
      </c>
      <c r="B2" s="1">
        <v>62230725</v>
      </c>
      <c r="C2" s="1" t="s">
        <v>4</v>
      </c>
      <c r="D2" s="1" t="s">
        <v>5</v>
      </c>
      <c r="E2" s="1"/>
    </row>
    <row r="3" spans="1:5">
      <c r="A3" s="1">
        <v>4746</v>
      </c>
      <c r="B3" s="1">
        <v>83172326</v>
      </c>
      <c r="C3" s="1" t="s">
        <v>6</v>
      </c>
      <c r="D3" s="1" t="s">
        <v>7</v>
      </c>
      <c r="E3" s="1"/>
    </row>
    <row r="4" spans="1:5">
      <c r="A4" s="1">
        <v>5404</v>
      </c>
      <c r="B4" s="1">
        <v>34302539</v>
      </c>
      <c r="C4" s="1" t="s">
        <v>8</v>
      </c>
      <c r="D4" s="1" t="s">
        <v>7</v>
      </c>
      <c r="E4" s="1"/>
    </row>
    <row r="5" spans="1:5">
      <c r="A5" s="1">
        <v>9013</v>
      </c>
      <c r="B5" s="1">
        <v>13350031</v>
      </c>
      <c r="C5" s="1" t="s">
        <v>9</v>
      </c>
      <c r="D5" s="1" t="s">
        <v>10</v>
      </c>
      <c r="E5" s="1"/>
    </row>
    <row r="6" spans="1:5">
      <c r="A6" s="1">
        <v>2535</v>
      </c>
      <c r="B6" s="1">
        <v>68745993</v>
      </c>
      <c r="C6" s="1" t="s">
        <v>11</v>
      </c>
      <c r="D6" s="1" t="s">
        <v>7</v>
      </c>
      <c r="E6" s="1"/>
    </row>
    <row r="7" spans="1:5">
      <c r="A7" s="1">
        <v>4656</v>
      </c>
      <c r="B7" s="1">
        <v>60830548</v>
      </c>
      <c r="C7" s="1" t="s">
        <v>12</v>
      </c>
      <c r="D7" s="1" t="s">
        <v>7</v>
      </c>
      <c r="E7" s="1"/>
    </row>
    <row r="8" spans="1:5">
      <c r="A8" s="1">
        <v>1245</v>
      </c>
      <c r="B8" s="1">
        <v>68373125</v>
      </c>
      <c r="C8" s="1" t="s">
        <v>13</v>
      </c>
      <c r="D8" s="1" t="s">
        <v>14</v>
      </c>
      <c r="E8" s="1"/>
    </row>
    <row r="9" spans="1:5">
      <c r="A9" s="1">
        <v>9741</v>
      </c>
      <c r="B9" s="1">
        <v>43638730</v>
      </c>
      <c r="C9" s="1" t="s">
        <v>15</v>
      </c>
      <c r="D9" s="1" t="s">
        <v>14</v>
      </c>
      <c r="E9" s="1"/>
    </row>
    <row r="10" spans="1:5">
      <c r="A10" s="1">
        <v>1671</v>
      </c>
      <c r="B10" s="1">
        <v>77144031</v>
      </c>
      <c r="C10" s="1" t="s">
        <v>16</v>
      </c>
      <c r="D10" s="1" t="s">
        <v>14</v>
      </c>
      <c r="E10" s="1"/>
    </row>
    <row r="11" spans="1:5">
      <c r="A11" s="1">
        <v>5574</v>
      </c>
      <c r="B11" s="1">
        <v>40722610</v>
      </c>
      <c r="C11" s="1" t="s">
        <v>17</v>
      </c>
      <c r="D11" s="1" t="s">
        <v>18</v>
      </c>
      <c r="E11" s="1"/>
    </row>
    <row r="12" spans="1:5">
      <c r="A12" s="1">
        <v>1298</v>
      </c>
      <c r="B12" s="1">
        <v>30601237</v>
      </c>
      <c r="C12" s="1" t="s">
        <v>19</v>
      </c>
      <c r="D12" s="1" t="s">
        <v>20</v>
      </c>
      <c r="E12" s="1"/>
    </row>
    <row r="13" spans="1:5">
      <c r="A13" s="1">
        <v>7086</v>
      </c>
      <c r="B13" s="1">
        <v>56630552</v>
      </c>
      <c r="C13" s="1" t="s">
        <v>21</v>
      </c>
      <c r="D13" s="1" t="s">
        <v>5</v>
      </c>
      <c r="E13" s="1"/>
    </row>
    <row r="14" spans="1:5">
      <c r="A14" s="1">
        <v>3959</v>
      </c>
      <c r="B14" s="1">
        <v>82773607</v>
      </c>
      <c r="C14" s="1" t="s">
        <v>22</v>
      </c>
      <c r="D14" s="1" t="s">
        <v>7</v>
      </c>
      <c r="E14" s="1"/>
    </row>
    <row r="15" spans="1:5">
      <c r="A15" s="1">
        <v>6400</v>
      </c>
      <c r="B15" s="1">
        <v>38383736</v>
      </c>
      <c r="C15" s="1" t="s">
        <v>23</v>
      </c>
      <c r="D15" s="1" t="s">
        <v>20</v>
      </c>
      <c r="E15" s="1"/>
    </row>
    <row r="16" spans="1:5">
      <c r="A16" s="1">
        <v>4870</v>
      </c>
      <c r="B16" s="1">
        <v>79724968</v>
      </c>
      <c r="C16" s="1" t="s">
        <v>24</v>
      </c>
      <c r="D16" s="1" t="s">
        <v>25</v>
      </c>
      <c r="E16" s="1"/>
    </row>
    <row r="17" spans="1:5">
      <c r="A17" s="1">
        <v>7778</v>
      </c>
      <c r="B17" s="1">
        <v>38687214</v>
      </c>
      <c r="C17" s="1" t="s">
        <v>26</v>
      </c>
      <c r="D17" s="1" t="s">
        <v>7</v>
      </c>
      <c r="E17" s="1"/>
    </row>
    <row r="18" spans="1:5">
      <c r="A18" s="1">
        <v>1425</v>
      </c>
      <c r="B18" s="1">
        <v>96930299</v>
      </c>
      <c r="C18" s="1" t="s">
        <v>27</v>
      </c>
      <c r="D18" s="1" t="s">
        <v>14</v>
      </c>
      <c r="E18" s="1"/>
    </row>
    <row r="19" spans="1:5">
      <c r="A19" s="1">
        <v>1314</v>
      </c>
      <c r="B19" s="1">
        <v>71210735</v>
      </c>
      <c r="C19" s="1" t="s">
        <v>28</v>
      </c>
      <c r="D19" s="1" t="s">
        <v>5</v>
      </c>
      <c r="E19" s="1"/>
    </row>
    <row r="20" spans="1:5">
      <c r="A20" s="1">
        <v>2774</v>
      </c>
      <c r="B20" s="1">
        <v>10519002</v>
      </c>
      <c r="C20" s="1" t="s">
        <v>29</v>
      </c>
      <c r="D20" s="1" t="s">
        <v>14</v>
      </c>
      <c r="E20" s="1"/>
    </row>
    <row r="21" spans="1:5">
      <c r="A21" s="1">
        <v>1493</v>
      </c>
      <c r="B21" s="1">
        <v>12193988</v>
      </c>
      <c r="C21" s="1" t="s">
        <v>30</v>
      </c>
      <c r="D21" s="1" t="s">
        <v>5</v>
      </c>
      <c r="E21" s="1"/>
    </row>
    <row r="22" spans="1:5">
      <c r="A22" s="1">
        <v>5644</v>
      </c>
      <c r="B22" s="1">
        <v>77656886</v>
      </c>
      <c r="C22" s="1" t="s">
        <v>31</v>
      </c>
      <c r="D22" s="1" t="s">
        <v>7</v>
      </c>
      <c r="E22" s="1"/>
    </row>
    <row r="23" spans="1:5">
      <c r="A23" s="1">
        <v>8664</v>
      </c>
      <c r="B23" s="1">
        <v>51052559</v>
      </c>
      <c r="C23" s="1" t="s">
        <v>32</v>
      </c>
      <c r="D23" s="1" t="s">
        <v>20</v>
      </c>
      <c r="E23" s="1"/>
    </row>
    <row r="24" spans="1:5">
      <c r="A24" s="1">
        <v>8110</v>
      </c>
      <c r="B24" s="1">
        <v>40072077</v>
      </c>
      <c r="C24" s="1" t="s">
        <v>33</v>
      </c>
      <c r="D24" s="1" t="s">
        <v>20</v>
      </c>
      <c r="E24" s="1"/>
    </row>
    <row r="25" spans="1:5">
      <c r="A25" s="1">
        <v>1572</v>
      </c>
      <c r="B25" s="1">
        <v>72219605</v>
      </c>
      <c r="C25" s="1" t="s">
        <v>34</v>
      </c>
      <c r="D25" s="1" t="s">
        <v>14</v>
      </c>
      <c r="E25" s="1"/>
    </row>
    <row r="26" spans="1:5">
      <c r="A26" s="1">
        <v>3279</v>
      </c>
      <c r="B26" s="1">
        <v>58721386</v>
      </c>
      <c r="C26" s="1" t="s">
        <v>35</v>
      </c>
      <c r="D26" s="1" t="s">
        <v>14</v>
      </c>
      <c r="E26" s="1"/>
    </row>
    <row r="27" spans="1:5">
      <c r="A27" s="1">
        <v>3892</v>
      </c>
      <c r="B27" s="1">
        <v>53393048</v>
      </c>
      <c r="C27" s="1" t="s">
        <v>36</v>
      </c>
      <c r="D27" s="1" t="s">
        <v>20</v>
      </c>
      <c r="E27" s="1"/>
    </row>
    <row r="28" spans="1:5">
      <c r="A28" s="1">
        <v>5042</v>
      </c>
      <c r="B28" s="1">
        <v>53092685</v>
      </c>
      <c r="C28" s="1" t="s">
        <v>37</v>
      </c>
      <c r="D28" s="1" t="s">
        <v>14</v>
      </c>
      <c r="E28" s="1"/>
    </row>
    <row r="29" spans="1:5">
      <c r="A29" s="1">
        <v>1673</v>
      </c>
      <c r="B29" s="1">
        <v>59488515</v>
      </c>
      <c r="C29" s="1" t="s">
        <v>38</v>
      </c>
      <c r="D29" s="1" t="s">
        <v>18</v>
      </c>
      <c r="E29" s="1"/>
    </row>
    <row r="30" spans="1:5">
      <c r="A30" s="1">
        <v>9992</v>
      </c>
      <c r="B30" s="1">
        <v>10170574</v>
      </c>
      <c r="C30" s="1" t="s">
        <v>39</v>
      </c>
      <c r="D30" s="1" t="s">
        <v>14</v>
      </c>
      <c r="E30" s="1"/>
    </row>
    <row r="31" spans="1:5">
      <c r="A31" s="1">
        <v>6948</v>
      </c>
      <c r="B31" s="1">
        <v>13213297</v>
      </c>
      <c r="C31" s="1" t="s">
        <v>40</v>
      </c>
      <c r="D31" s="1" t="s">
        <v>18</v>
      </c>
      <c r="E31" s="1"/>
    </row>
    <row r="32" spans="1:5">
      <c r="A32" s="1">
        <v>9181</v>
      </c>
      <c r="B32" s="1">
        <v>67860804</v>
      </c>
      <c r="C32" s="1" t="s">
        <v>41</v>
      </c>
      <c r="D32" s="1" t="s">
        <v>7</v>
      </c>
      <c r="E32" s="1"/>
    </row>
    <row r="33" spans="1:5">
      <c r="A33" s="1">
        <v>7066</v>
      </c>
      <c r="B33" s="1">
        <v>85919526</v>
      </c>
      <c r="C33" s="1" t="s">
        <v>42</v>
      </c>
      <c r="D33" s="1" t="s">
        <v>20</v>
      </c>
      <c r="E33" s="1"/>
    </row>
    <row r="34" spans="1:5">
      <c r="A34" s="1">
        <v>5778</v>
      </c>
      <c r="B34" s="1">
        <v>70255646</v>
      </c>
      <c r="C34" s="1" t="s">
        <v>43</v>
      </c>
      <c r="D34" s="1" t="s">
        <v>20</v>
      </c>
      <c r="E34" s="1"/>
    </row>
    <row r="35" spans="1:5">
      <c r="A35" s="1">
        <v>3890</v>
      </c>
      <c r="B35" s="1">
        <v>75951736</v>
      </c>
      <c r="C35" s="1" t="s">
        <v>44</v>
      </c>
      <c r="D35" s="1" t="s">
        <v>20</v>
      </c>
      <c r="E35" s="1"/>
    </row>
    <row r="36" spans="1:5">
      <c r="A36" s="1">
        <v>1126</v>
      </c>
      <c r="B36" s="1">
        <v>69969270</v>
      </c>
      <c r="C36" s="1" t="s">
        <v>45</v>
      </c>
      <c r="D36" s="1" t="s">
        <v>25</v>
      </c>
      <c r="E36" s="1"/>
    </row>
    <row r="37" spans="1:5">
      <c r="A37" s="1">
        <v>8403</v>
      </c>
      <c r="B37" s="1">
        <v>85946847</v>
      </c>
      <c r="C37" s="1" t="s">
        <v>46</v>
      </c>
      <c r="D37" s="1" t="s">
        <v>10</v>
      </c>
      <c r="E37" s="1"/>
    </row>
    <row r="38" spans="1:5">
      <c r="A38" s="1">
        <v>1327</v>
      </c>
      <c r="B38" s="1">
        <v>60934362</v>
      </c>
      <c r="C38" s="1" t="s">
        <v>47</v>
      </c>
      <c r="D38" s="1" t="s">
        <v>20</v>
      </c>
      <c r="E38" s="1"/>
    </row>
    <row r="39" spans="1:5">
      <c r="A39" s="1">
        <v>4580</v>
      </c>
      <c r="B39" s="1">
        <v>57383660</v>
      </c>
      <c r="C39" s="1" t="s">
        <v>48</v>
      </c>
      <c r="D39" s="1" t="s">
        <v>18</v>
      </c>
      <c r="E39" s="1"/>
    </row>
    <row r="40" spans="1:5">
      <c r="A40" s="1">
        <v>7353</v>
      </c>
      <c r="B40" s="1">
        <v>21915880</v>
      </c>
      <c r="C40" s="1" t="s">
        <v>49</v>
      </c>
      <c r="D40" s="1" t="s">
        <v>18</v>
      </c>
      <c r="E40" s="1"/>
    </row>
    <row r="41" spans="1:5">
      <c r="A41" s="1">
        <v>1952</v>
      </c>
      <c r="B41" s="1">
        <v>53786334</v>
      </c>
      <c r="C41" s="1" t="s">
        <v>50</v>
      </c>
      <c r="D41" s="1" t="s">
        <v>5</v>
      </c>
      <c r="E41" s="1"/>
    </row>
    <row r="42" spans="1:5">
      <c r="A42" s="1">
        <v>2882</v>
      </c>
      <c r="B42" s="1">
        <v>72954282</v>
      </c>
      <c r="C42" s="1" t="s">
        <v>51</v>
      </c>
      <c r="D42" s="1" t="s">
        <v>14</v>
      </c>
      <c r="E42" s="1"/>
    </row>
    <row r="43" spans="1:5">
      <c r="A43" s="1">
        <v>4859</v>
      </c>
      <c r="B43" s="1">
        <v>66763721</v>
      </c>
      <c r="C43" s="1" t="s">
        <v>52</v>
      </c>
      <c r="D43" s="1" t="s">
        <v>14</v>
      </c>
      <c r="E43" s="1"/>
    </row>
    <row r="44" spans="1:5">
      <c r="A44" s="1">
        <v>4060</v>
      </c>
      <c r="B44" s="1">
        <v>37658820</v>
      </c>
      <c r="C44" s="1" t="s">
        <v>53</v>
      </c>
      <c r="D44" s="1" t="s">
        <v>10</v>
      </c>
      <c r="E44" s="1"/>
    </row>
    <row r="45" spans="1:5">
      <c r="A45" s="1">
        <v>6933</v>
      </c>
      <c r="B45" s="1">
        <v>56478271</v>
      </c>
      <c r="C45" s="1" t="s">
        <v>54</v>
      </c>
      <c r="D45" s="1" t="s">
        <v>20</v>
      </c>
      <c r="E45" s="1"/>
    </row>
    <row r="46" spans="1:5">
      <c r="A46" s="1">
        <v>4756</v>
      </c>
      <c r="B46" s="1">
        <v>94377199</v>
      </c>
      <c r="C46" s="1" t="s">
        <v>55</v>
      </c>
      <c r="D46" s="1" t="s">
        <v>20</v>
      </c>
      <c r="E46" s="1"/>
    </row>
    <row r="47" spans="1:5">
      <c r="A47" s="1">
        <v>4251</v>
      </c>
      <c r="B47" s="1">
        <v>27270504</v>
      </c>
      <c r="C47" s="1" t="s">
        <v>56</v>
      </c>
      <c r="D47" s="1" t="s">
        <v>18</v>
      </c>
      <c r="E47" s="1"/>
    </row>
    <row r="48" spans="1:5">
      <c r="A48" s="1">
        <v>4102</v>
      </c>
      <c r="B48" s="1">
        <v>50508460</v>
      </c>
      <c r="C48" s="1" t="s">
        <v>57</v>
      </c>
      <c r="D48" s="1" t="s">
        <v>18</v>
      </c>
      <c r="E48" s="1"/>
    </row>
    <row r="49" spans="1:5">
      <c r="A49" s="1">
        <v>9137</v>
      </c>
      <c r="B49" s="1">
        <v>78873999</v>
      </c>
      <c r="C49" s="1" t="s">
        <v>58</v>
      </c>
      <c r="D49" s="1" t="s">
        <v>5</v>
      </c>
      <c r="E49" s="1"/>
    </row>
    <row r="50" spans="1:5">
      <c r="A50" s="1">
        <v>7809</v>
      </c>
      <c r="B50" s="1">
        <v>33725878</v>
      </c>
      <c r="C50" s="1" t="s">
        <v>59</v>
      </c>
      <c r="D50" s="1" t="s">
        <v>10</v>
      </c>
      <c r="E50" s="1"/>
    </row>
    <row r="51" spans="1:5">
      <c r="A51" s="1">
        <v>9307</v>
      </c>
      <c r="B51" s="1">
        <v>22610455</v>
      </c>
      <c r="C51" s="1" t="s">
        <v>60</v>
      </c>
      <c r="D51" s="1" t="s">
        <v>10</v>
      </c>
      <c r="E51" s="1"/>
    </row>
    <row r="52" spans="1:5">
      <c r="A52" s="1">
        <v>9415</v>
      </c>
      <c r="B52" s="1">
        <v>44418182</v>
      </c>
      <c r="C52" s="1" t="s">
        <v>61</v>
      </c>
      <c r="D52" s="1" t="s">
        <v>20</v>
      </c>
      <c r="E52" s="1"/>
    </row>
    <row r="53" spans="1:5">
      <c r="A53" s="1">
        <v>2902</v>
      </c>
      <c r="B53" s="1">
        <v>62609049</v>
      </c>
      <c r="C53" s="1" t="s">
        <v>62</v>
      </c>
      <c r="D53" s="1" t="s">
        <v>14</v>
      </c>
      <c r="E53" s="1"/>
    </row>
    <row r="54" spans="1:5">
      <c r="A54" s="1">
        <v>2031</v>
      </c>
      <c r="B54" s="1">
        <v>61059913</v>
      </c>
      <c r="C54" s="1" t="s">
        <v>63</v>
      </c>
      <c r="D54" s="1" t="s">
        <v>20</v>
      </c>
      <c r="E54" s="1"/>
    </row>
    <row r="55" spans="1:5">
      <c r="A55" s="1">
        <v>4856</v>
      </c>
      <c r="B55" s="1">
        <v>38183636</v>
      </c>
      <c r="C55" s="1" t="s">
        <v>64</v>
      </c>
      <c r="D55" s="1" t="s">
        <v>14</v>
      </c>
      <c r="E55" s="1"/>
    </row>
    <row r="56" spans="1:5">
      <c r="A56" s="1">
        <v>2570</v>
      </c>
      <c r="B56" s="1">
        <v>92497278</v>
      </c>
      <c r="C56" s="1" t="s">
        <v>65</v>
      </c>
      <c r="D56" s="1" t="s">
        <v>7</v>
      </c>
      <c r="E56" s="1"/>
    </row>
    <row r="57" spans="1:5">
      <c r="A57" s="1">
        <v>4063</v>
      </c>
      <c r="B57" s="1">
        <v>20220923</v>
      </c>
      <c r="C57" s="1" t="s">
        <v>66</v>
      </c>
      <c r="D57" s="1" t="s">
        <v>5</v>
      </c>
      <c r="E57" s="1"/>
    </row>
    <row r="58" spans="1:5">
      <c r="A58" s="1">
        <v>1730</v>
      </c>
      <c r="B58" s="1">
        <v>76275760</v>
      </c>
      <c r="C58" s="1" t="s">
        <v>67</v>
      </c>
      <c r="D58" s="1" t="s">
        <v>7</v>
      </c>
      <c r="E58" s="1"/>
    </row>
    <row r="59" spans="1:5">
      <c r="A59" s="1">
        <v>6155</v>
      </c>
      <c r="B59" s="1">
        <v>90692776</v>
      </c>
      <c r="C59" s="1" t="s">
        <v>68</v>
      </c>
      <c r="D59" s="1" t="s">
        <v>14</v>
      </c>
      <c r="E59" s="1"/>
    </row>
    <row r="60" spans="1:5">
      <c r="A60" s="1">
        <v>3600</v>
      </c>
      <c r="B60" s="1">
        <v>21348995</v>
      </c>
      <c r="C60" s="1" t="s">
        <v>69</v>
      </c>
      <c r="D60" s="1" t="s">
        <v>18</v>
      </c>
      <c r="E60" s="1"/>
    </row>
    <row r="61" spans="1:5">
      <c r="A61" s="1">
        <v>8453</v>
      </c>
      <c r="B61" s="1">
        <v>30335066</v>
      </c>
      <c r="C61" s="1" t="s">
        <v>70</v>
      </c>
      <c r="D61" s="1" t="s">
        <v>25</v>
      </c>
      <c r="E61" s="1"/>
    </row>
    <row r="62" spans="1:5">
      <c r="A62" s="1">
        <v>1716</v>
      </c>
      <c r="B62" s="1">
        <v>52310258</v>
      </c>
      <c r="C62" s="1" t="s">
        <v>71</v>
      </c>
      <c r="D62" s="1" t="s">
        <v>20</v>
      </c>
      <c r="E62" s="1"/>
    </row>
    <row r="63" spans="1:5">
      <c r="A63" s="1">
        <v>8864</v>
      </c>
      <c r="B63" s="1">
        <v>91658439</v>
      </c>
      <c r="C63" s="1" t="s">
        <v>72</v>
      </c>
      <c r="D63" s="1" t="s">
        <v>20</v>
      </c>
      <c r="E63" s="1"/>
    </row>
    <row r="64" spans="1:5">
      <c r="A64" s="1">
        <v>9760</v>
      </c>
      <c r="B64" s="1">
        <v>25504883</v>
      </c>
      <c r="C64" s="1" t="s">
        <v>73</v>
      </c>
      <c r="D64" s="1" t="s">
        <v>14</v>
      </c>
      <c r="E64" s="1"/>
    </row>
    <row r="65" spans="1:5">
      <c r="A65" s="1">
        <v>2354</v>
      </c>
      <c r="B65" s="1">
        <v>43602961</v>
      </c>
      <c r="C65" s="1" t="s">
        <v>74</v>
      </c>
      <c r="D65" s="1" t="s">
        <v>7</v>
      </c>
      <c r="E65" s="1"/>
    </row>
    <row r="66" spans="1:5">
      <c r="A66" s="1">
        <v>7081</v>
      </c>
      <c r="B66" s="1">
        <v>25862478</v>
      </c>
      <c r="C66" s="1" t="s">
        <v>75</v>
      </c>
      <c r="D66" s="1" t="s">
        <v>14</v>
      </c>
      <c r="E66" s="1"/>
    </row>
    <row r="67" spans="1:5">
      <c r="A67" s="1">
        <v>5955</v>
      </c>
      <c r="B67" s="1">
        <v>71124764</v>
      </c>
      <c r="C67" s="1" t="s">
        <v>76</v>
      </c>
      <c r="D67" s="1" t="s">
        <v>25</v>
      </c>
      <c r="E67" s="1"/>
    </row>
    <row r="68" spans="1:5">
      <c r="A68" s="1">
        <v>8500</v>
      </c>
      <c r="B68" s="1">
        <v>46967961</v>
      </c>
      <c r="C68" s="1" t="s">
        <v>77</v>
      </c>
      <c r="D68" s="1" t="s">
        <v>25</v>
      </c>
      <c r="E68" s="1"/>
    </row>
    <row r="69" spans="1:5">
      <c r="A69" s="1">
        <v>6054</v>
      </c>
      <c r="B69" s="1">
        <v>47199472</v>
      </c>
      <c r="C69" s="1" t="s">
        <v>78</v>
      </c>
      <c r="D69" s="1" t="s">
        <v>25</v>
      </c>
      <c r="E69" s="1"/>
    </row>
    <row r="70" spans="1:5">
      <c r="A70" s="1">
        <v>1614</v>
      </c>
      <c r="B70" s="1">
        <v>38668066</v>
      </c>
      <c r="C70" s="1" t="s">
        <v>79</v>
      </c>
      <c r="D70" s="1" t="s">
        <v>18</v>
      </c>
      <c r="E70" s="1"/>
    </row>
    <row r="71" spans="1:5">
      <c r="A71" s="1">
        <v>1215</v>
      </c>
      <c r="B71" s="1">
        <v>25328896</v>
      </c>
      <c r="C71" s="1" t="s">
        <v>80</v>
      </c>
      <c r="D71" s="1" t="s">
        <v>7</v>
      </c>
      <c r="E71" s="1"/>
    </row>
    <row r="72" spans="1:5">
      <c r="A72" s="1">
        <v>4653</v>
      </c>
      <c r="B72" s="1">
        <v>26844967</v>
      </c>
      <c r="C72" s="1" t="s">
        <v>81</v>
      </c>
      <c r="D72" s="1" t="s">
        <v>18</v>
      </c>
      <c r="E72" s="1"/>
    </row>
    <row r="73" spans="1:5">
      <c r="A73" s="1">
        <v>5773</v>
      </c>
      <c r="B73" s="1">
        <v>82021377</v>
      </c>
      <c r="C73" s="1" t="s">
        <v>82</v>
      </c>
      <c r="D73" s="1" t="s">
        <v>25</v>
      </c>
      <c r="E73" s="1"/>
    </row>
    <row r="74" spans="1:5">
      <c r="A74" s="1">
        <v>1281</v>
      </c>
      <c r="B74" s="1">
        <v>95862106</v>
      </c>
      <c r="C74" s="1" t="s">
        <v>83</v>
      </c>
      <c r="D74" s="1" t="s">
        <v>10</v>
      </c>
      <c r="E74" s="1"/>
    </row>
    <row r="75" spans="1:5">
      <c r="A75" s="1">
        <v>3770</v>
      </c>
      <c r="B75" s="1">
        <v>26013637</v>
      </c>
      <c r="C75" s="1" t="s">
        <v>84</v>
      </c>
      <c r="D75" s="1" t="s">
        <v>5</v>
      </c>
      <c r="E75" s="1"/>
    </row>
    <row r="76" spans="1:5">
      <c r="A76" s="1">
        <v>8808</v>
      </c>
      <c r="B76" s="1">
        <v>41599267</v>
      </c>
      <c r="C76" s="1" t="s">
        <v>85</v>
      </c>
      <c r="D76" s="1" t="s">
        <v>14</v>
      </c>
      <c r="E76" s="1"/>
    </row>
    <row r="77" spans="1:5">
      <c r="A77" s="1">
        <v>7665</v>
      </c>
      <c r="B77" s="1">
        <v>86932953</v>
      </c>
      <c r="C77" s="1" t="s">
        <v>86</v>
      </c>
      <c r="D77" s="1" t="s">
        <v>7</v>
      </c>
      <c r="E77" s="1"/>
    </row>
    <row r="78" spans="1:5">
      <c r="A78" s="1">
        <v>5834</v>
      </c>
      <c r="B78" s="1">
        <v>35061906</v>
      </c>
      <c r="C78" s="1" t="s">
        <v>87</v>
      </c>
      <c r="D78" s="1" t="s">
        <v>10</v>
      </c>
      <c r="E78" s="1"/>
    </row>
    <row r="79" spans="1:5">
      <c r="A79" s="1">
        <v>6999</v>
      </c>
      <c r="B79" s="1">
        <v>46226858</v>
      </c>
      <c r="C79" s="1" t="s">
        <v>88</v>
      </c>
      <c r="D79" s="1" t="s">
        <v>10</v>
      </c>
      <c r="E79" s="1"/>
    </row>
    <row r="80" spans="1:5">
      <c r="A80" s="1">
        <v>3598</v>
      </c>
      <c r="B80" s="1">
        <v>53420865</v>
      </c>
      <c r="C80" s="1" t="s">
        <v>89</v>
      </c>
      <c r="D80" s="1" t="s">
        <v>10</v>
      </c>
      <c r="E80" s="1"/>
    </row>
    <row r="81" spans="1:5">
      <c r="A81" s="1">
        <v>2760</v>
      </c>
      <c r="B81" s="1">
        <v>85744933</v>
      </c>
      <c r="C81" s="1" t="s">
        <v>90</v>
      </c>
      <c r="D81" s="1" t="s">
        <v>5</v>
      </c>
      <c r="E81" s="1"/>
    </row>
    <row r="82" spans="1:5">
      <c r="A82" s="1">
        <v>9224</v>
      </c>
      <c r="B82" s="1">
        <v>32950330</v>
      </c>
      <c r="C82" s="1" t="s">
        <v>91</v>
      </c>
      <c r="D82" s="1" t="s">
        <v>14</v>
      </c>
      <c r="E82" s="1"/>
    </row>
    <row r="83" spans="1:5">
      <c r="A83" s="1">
        <v>1062</v>
      </c>
      <c r="B83" s="1">
        <v>50400945</v>
      </c>
      <c r="C83" s="1" t="s">
        <v>92</v>
      </c>
      <c r="D83" s="1" t="s">
        <v>7</v>
      </c>
      <c r="E83" s="1"/>
    </row>
    <row r="84" spans="1:5">
      <c r="A84" s="1">
        <v>2953</v>
      </c>
      <c r="B84" s="1">
        <v>80259094</v>
      </c>
      <c r="C84" s="1" t="s">
        <v>93</v>
      </c>
      <c r="D84" s="1" t="s">
        <v>7</v>
      </c>
      <c r="E84" s="1"/>
    </row>
    <row r="85" spans="1:5">
      <c r="A85" s="1">
        <v>9530</v>
      </c>
      <c r="B85" s="1">
        <v>74379515</v>
      </c>
      <c r="C85" s="1" t="s">
        <v>94</v>
      </c>
      <c r="D85" s="1" t="s">
        <v>5</v>
      </c>
      <c r="E85" s="1"/>
    </row>
    <row r="86" spans="1:5">
      <c r="A86" s="1">
        <v>8629</v>
      </c>
      <c r="B86" s="1">
        <v>83955552</v>
      </c>
      <c r="C86" s="1" t="s">
        <v>95</v>
      </c>
      <c r="D86" s="1" t="s">
        <v>10</v>
      </c>
      <c r="E86" s="1"/>
    </row>
    <row r="87" spans="1:5">
      <c r="A87" s="1">
        <v>7268</v>
      </c>
      <c r="B87" s="1">
        <v>96412639</v>
      </c>
      <c r="C87" s="1" t="s">
        <v>96</v>
      </c>
      <c r="D87" s="1" t="s">
        <v>10</v>
      </c>
      <c r="E87" s="1"/>
    </row>
    <row r="88" spans="1:5">
      <c r="A88" s="1">
        <v>2340</v>
      </c>
      <c r="B88" s="1">
        <v>82753835</v>
      </c>
      <c r="C88" s="1" t="s">
        <v>97</v>
      </c>
      <c r="D88" s="1" t="s">
        <v>14</v>
      </c>
      <c r="E88" s="1"/>
    </row>
    <row r="89" spans="1:5">
      <c r="A89" s="1">
        <v>7485</v>
      </c>
      <c r="B89" s="1">
        <v>63007765</v>
      </c>
      <c r="C89" s="1" t="s">
        <v>98</v>
      </c>
      <c r="D89" s="1" t="s">
        <v>25</v>
      </c>
      <c r="E89" s="1"/>
    </row>
    <row r="90" spans="1:5">
      <c r="A90" s="1">
        <v>9096</v>
      </c>
      <c r="B90" s="1">
        <v>32710603</v>
      </c>
      <c r="C90" s="1" t="s">
        <v>99</v>
      </c>
      <c r="D90" s="1" t="s">
        <v>14</v>
      </c>
      <c r="E90" s="1"/>
    </row>
    <row r="91" spans="1:5">
      <c r="A91" s="1">
        <v>2797</v>
      </c>
      <c r="B91" s="1">
        <v>47474979</v>
      </c>
      <c r="C91" s="1" t="s">
        <v>100</v>
      </c>
      <c r="D91" s="1" t="s">
        <v>18</v>
      </c>
      <c r="E91" s="1"/>
    </row>
    <row r="92" spans="1:5">
      <c r="A92" s="1">
        <v>9195</v>
      </c>
      <c r="B92" s="1">
        <v>96432979</v>
      </c>
      <c r="C92" s="1" t="s">
        <v>101</v>
      </c>
      <c r="D92" s="1" t="s">
        <v>7</v>
      </c>
      <c r="E92" s="1"/>
    </row>
    <row r="93" spans="1:5">
      <c r="A93" s="1">
        <v>2868</v>
      </c>
      <c r="B93" s="1">
        <v>53579089</v>
      </c>
      <c r="C93" s="1" t="s">
        <v>102</v>
      </c>
      <c r="D93" s="1" t="s">
        <v>14</v>
      </c>
      <c r="E93" s="1"/>
    </row>
    <row r="94" spans="1:5">
      <c r="A94" s="1">
        <v>3270</v>
      </c>
      <c r="B94" s="1">
        <v>42126094</v>
      </c>
      <c r="C94" s="1" t="s">
        <v>103</v>
      </c>
      <c r="D94" s="1" t="s">
        <v>10</v>
      </c>
      <c r="E94" s="1"/>
    </row>
    <row r="95" spans="1:5">
      <c r="A95" s="1">
        <v>8813</v>
      </c>
      <c r="B95" s="1">
        <v>83475180</v>
      </c>
      <c r="C95" s="1" t="s">
        <v>104</v>
      </c>
      <c r="D95" s="1" t="s">
        <v>25</v>
      </c>
      <c r="E95" s="1"/>
    </row>
    <row r="96" spans="1:5">
      <c r="A96" s="1">
        <v>7983</v>
      </c>
      <c r="B96" s="1">
        <v>58775796</v>
      </c>
      <c r="C96" s="1" t="s">
        <v>105</v>
      </c>
      <c r="D96" s="1" t="s">
        <v>10</v>
      </c>
      <c r="E96" s="1"/>
    </row>
    <row r="97" spans="1:5">
      <c r="A97" s="1">
        <v>9373</v>
      </c>
      <c r="B97" s="1">
        <v>44568613</v>
      </c>
      <c r="C97" s="1" t="s">
        <v>106</v>
      </c>
      <c r="D97" s="1" t="s">
        <v>14</v>
      </c>
      <c r="E97" s="1"/>
    </row>
    <row r="98" spans="1:5">
      <c r="A98" s="1">
        <v>2021</v>
      </c>
      <c r="B98" s="1">
        <v>72261023</v>
      </c>
      <c r="C98" s="1" t="s">
        <v>107</v>
      </c>
      <c r="D98" s="1" t="s">
        <v>25</v>
      </c>
      <c r="E98" s="1"/>
    </row>
    <row r="99" spans="1:5">
      <c r="A99" s="1">
        <v>6764</v>
      </c>
      <c r="B99" s="1">
        <v>10570182</v>
      </c>
      <c r="C99" s="1" t="s">
        <v>108</v>
      </c>
      <c r="D99" s="1" t="s">
        <v>5</v>
      </c>
      <c r="E99" s="1"/>
    </row>
    <row r="100" spans="1:5">
      <c r="A100" s="1">
        <v>3286</v>
      </c>
      <c r="B100" s="1">
        <v>47326725</v>
      </c>
      <c r="C100" s="1" t="s">
        <v>109</v>
      </c>
      <c r="D100" s="1" t="s">
        <v>18</v>
      </c>
      <c r="E100" s="1"/>
    </row>
    <row r="101" spans="1:5">
      <c r="A101" s="1">
        <v>7423</v>
      </c>
      <c r="B101" s="1">
        <v>75616805</v>
      </c>
      <c r="C101" s="1" t="s">
        <v>110</v>
      </c>
      <c r="D101" s="1" t="s">
        <v>18</v>
      </c>
      <c r="E101" s="1"/>
    </row>
    <row r="102" spans="1:5">
      <c r="B102" s="2"/>
    </row>
  </sheetData>
  <pageMargins left="0.7" right="0.7" top="0.75" bottom="0.75" header="0.3" footer="0.3"/>
  <ignoredErrors>
    <ignoredError sqref="C23 C11 C8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"/>
  <sheetViews>
    <sheetView workbookViewId="0"/>
  </sheetViews>
  <sheetFormatPr defaultColWidth="12.5703125" defaultRowHeight="15.75" customHeight="1"/>
  <cols>
    <col min="1" max="1" width="14.42578125" customWidth="1"/>
  </cols>
  <sheetData>
    <row r="1" spans="1:4">
      <c r="A1" s="3" t="s">
        <v>3</v>
      </c>
      <c r="B1" s="3" t="s">
        <v>111</v>
      </c>
      <c r="C1" s="3" t="s">
        <v>112</v>
      </c>
    </row>
    <row r="2" spans="1:4">
      <c r="A2" s="3" t="s">
        <v>25</v>
      </c>
      <c r="B2" s="3" t="s">
        <v>113</v>
      </c>
      <c r="C2" s="3" t="s">
        <v>114</v>
      </c>
      <c r="D2" s="1" t="str">
        <f t="shared" ref="D2:D8" si="0">IF(TYPE($C2) = 1, "Number", IF(TYPE($C2) = 2, "Text", IF(TYPE($C2) = 4, "Boolean", "Others")))</f>
        <v>Text</v>
      </c>
    </row>
    <row r="3" spans="1:4">
      <c r="A3" s="3" t="s">
        <v>7</v>
      </c>
      <c r="B3" s="3" t="s">
        <v>115</v>
      </c>
      <c r="C3" s="3" t="s">
        <v>116</v>
      </c>
      <c r="D3" s="1" t="str">
        <f t="shared" si="0"/>
        <v>Text</v>
      </c>
    </row>
    <row r="4" spans="1:4">
      <c r="A4" s="3" t="s">
        <v>18</v>
      </c>
      <c r="B4" s="3" t="s">
        <v>117</v>
      </c>
      <c r="C4" s="3" t="s">
        <v>116</v>
      </c>
      <c r="D4" s="1" t="str">
        <f t="shared" si="0"/>
        <v>Text</v>
      </c>
    </row>
    <row r="5" spans="1:4">
      <c r="A5" s="3" t="s">
        <v>14</v>
      </c>
      <c r="B5" s="3" t="s">
        <v>118</v>
      </c>
      <c r="C5" s="3" t="s">
        <v>119</v>
      </c>
      <c r="D5" s="1" t="str">
        <f t="shared" si="0"/>
        <v>Text</v>
      </c>
    </row>
    <row r="6" spans="1:4">
      <c r="A6" s="3" t="s">
        <v>10</v>
      </c>
      <c r="B6" s="3" t="s">
        <v>120</v>
      </c>
      <c r="C6" s="3" t="s">
        <v>121</v>
      </c>
      <c r="D6" s="1" t="str">
        <f t="shared" si="0"/>
        <v>Text</v>
      </c>
    </row>
    <row r="7" spans="1:4">
      <c r="A7" s="3" t="s">
        <v>20</v>
      </c>
      <c r="B7" s="3" t="s">
        <v>122</v>
      </c>
      <c r="C7" s="3" t="s">
        <v>123</v>
      </c>
      <c r="D7" s="1" t="str">
        <f t="shared" si="0"/>
        <v>Text</v>
      </c>
    </row>
    <row r="8" spans="1:4">
      <c r="A8" s="3" t="s">
        <v>5</v>
      </c>
      <c r="B8" s="3" t="s">
        <v>124</v>
      </c>
      <c r="C8" s="3" t="s">
        <v>125</v>
      </c>
      <c r="D8" s="1" t="str">
        <f t="shared" si="0"/>
        <v>Text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1"/>
  <sheetViews>
    <sheetView workbookViewId="0"/>
  </sheetViews>
  <sheetFormatPr defaultColWidth="12.5703125" defaultRowHeight="15.75" customHeight="1"/>
  <cols>
    <col min="5" max="5" width="13.42578125" customWidth="1"/>
    <col min="6" max="6" width="23.28515625" customWidth="1"/>
    <col min="8" max="8" width="14.42578125" customWidth="1"/>
    <col min="10" max="10" width="13.140625" customWidth="1"/>
    <col min="11" max="11" width="13.42578125" customWidth="1"/>
    <col min="12" max="12" width="14.42578125" customWidth="1"/>
  </cols>
  <sheetData>
    <row r="1" spans="1:11">
      <c r="A1" s="1" t="s">
        <v>126</v>
      </c>
      <c r="B1" s="1" t="s">
        <v>112</v>
      </c>
      <c r="C1" s="1" t="s">
        <v>127</v>
      </c>
      <c r="D1" s="1" t="s">
        <v>2</v>
      </c>
      <c r="E1" s="1" t="s">
        <v>1</v>
      </c>
      <c r="F1" s="1" t="s">
        <v>128</v>
      </c>
      <c r="G1" s="1"/>
    </row>
    <row r="2" spans="1:11">
      <c r="A2" s="1" t="s">
        <v>129</v>
      </c>
      <c r="B2" s="2" t="str">
        <f>VLOOKUP(VLOOKUP(E2, Transactions!$B$2:$D$101,3, FALSE), Swift_Codes!$A$2:$C$8, 3, FALSE)</f>
        <v>12</v>
      </c>
      <c r="C2" s="4" t="str">
        <f>VLOOKUP(VLOOKUP(E2, Transactions!$B$2:$D$101,3, FALSE), Swift_Codes!$A$2:$C$8, 2, FALSE)</f>
        <v>DSBX</v>
      </c>
      <c r="D2" s="1">
        <f>Transactions!E2</f>
        <v>0</v>
      </c>
      <c r="E2" s="1">
        <f>Transactions!B2</f>
        <v>62230725</v>
      </c>
      <c r="F2" s="1" t="e">
        <f t="shared" ref="F2:F101" si="0">CONCATENATE(A2:E2)</f>
        <v>#VALUE!</v>
      </c>
      <c r="G2" s="1"/>
    </row>
    <row r="3" spans="1:11">
      <c r="A3" s="1" t="s">
        <v>129</v>
      </c>
      <c r="B3" s="2" t="str">
        <f>VLOOKUP(VLOOKUP(E3, Transactions!$B$2:$D$101,3, FALSE), Swift_Codes!$A$2:$C$8, 3, FALSE)</f>
        <v>22</v>
      </c>
      <c r="C3" s="4" t="str">
        <f>VLOOKUP(VLOOKUP(E3, Transactions!$B$2:$D$101,3, FALSE), Swift_Codes!$A$2:$C$8, 2, FALSE)</f>
        <v>BARC</v>
      </c>
      <c r="D3" s="1">
        <f>Transactions!E3</f>
        <v>0</v>
      </c>
      <c r="E3" s="1">
        <f>Transactions!B3</f>
        <v>83172326</v>
      </c>
      <c r="F3" s="1" t="e">
        <f t="shared" si="0"/>
        <v>#VALUE!</v>
      </c>
    </row>
    <row r="4" spans="1:11">
      <c r="A4" s="1" t="s">
        <v>129</v>
      </c>
      <c r="B4" s="2" t="str">
        <f>VLOOKUP(VLOOKUP(E4, Transactions!$B$2:$D$101,3, FALSE), Swift_Codes!$A$2:$C$8, 3, FALSE)</f>
        <v>22</v>
      </c>
      <c r="C4" s="4" t="str">
        <f>VLOOKUP(VLOOKUP(E4, Transactions!$B$2:$D$101,3, FALSE), Swift_Codes!$A$2:$C$8, 2, FALSE)</f>
        <v>BARC</v>
      </c>
      <c r="D4" s="1">
        <f>Transactions!E4</f>
        <v>0</v>
      </c>
      <c r="E4" s="1">
        <f>Transactions!B4</f>
        <v>34302539</v>
      </c>
      <c r="F4" s="1" t="e">
        <f t="shared" si="0"/>
        <v>#VALUE!</v>
      </c>
    </row>
    <row r="5" spans="1:11">
      <c r="A5" s="1" t="s">
        <v>129</v>
      </c>
      <c r="B5" s="2" t="str">
        <f>VLOOKUP(VLOOKUP(E5, Transactions!$B$2:$D$101,3, FALSE), Swift_Codes!$A$2:$C$8, 3, FALSE)</f>
        <v>2L</v>
      </c>
      <c r="C5" s="4" t="str">
        <f>VLOOKUP(VLOOKUP(E5, Transactions!$B$2:$D$101,3, FALSE), Swift_Codes!$A$2:$C$8, 2, FALSE)</f>
        <v>NWBK</v>
      </c>
      <c r="D5" s="1">
        <f>Transactions!E5</f>
        <v>0</v>
      </c>
      <c r="E5" s="1">
        <f>Transactions!B5</f>
        <v>13350031</v>
      </c>
      <c r="F5" s="1" t="e">
        <f t="shared" si="0"/>
        <v>#VALUE!</v>
      </c>
    </row>
    <row r="6" spans="1:11">
      <c r="A6" s="1" t="s">
        <v>129</v>
      </c>
      <c r="B6" s="2" t="str">
        <f>VLOOKUP(VLOOKUP(E6, Transactions!$B$2:$D$101,3, FALSE), Swift_Codes!$A$2:$C$8, 3, FALSE)</f>
        <v>22</v>
      </c>
      <c r="C6" s="4" t="str">
        <f>VLOOKUP(VLOOKUP(E6, Transactions!$B$2:$D$101,3, FALSE), Swift_Codes!$A$2:$C$8, 2, FALSE)</f>
        <v>BARC</v>
      </c>
      <c r="D6" s="1">
        <f>Transactions!E6</f>
        <v>0</v>
      </c>
      <c r="E6" s="1">
        <f>Transactions!B6</f>
        <v>68745993</v>
      </c>
      <c r="F6" s="1" t="e">
        <f t="shared" si="0"/>
        <v>#VALUE!</v>
      </c>
    </row>
    <row r="7" spans="1:11">
      <c r="A7" s="1" t="s">
        <v>129</v>
      </c>
      <c r="B7" s="2" t="str">
        <f>VLOOKUP(VLOOKUP(E7, Transactions!$B$2:$D$101,3, FALSE), Swift_Codes!$A$2:$C$8, 3, FALSE)</f>
        <v>22</v>
      </c>
      <c r="C7" s="4" t="str">
        <f>VLOOKUP(VLOOKUP(E7, Transactions!$B$2:$D$101,3, FALSE), Swift_Codes!$A$2:$C$8, 2, FALSE)</f>
        <v>BARC</v>
      </c>
      <c r="D7" s="1">
        <f>Transactions!E7</f>
        <v>0</v>
      </c>
      <c r="E7" s="1">
        <f>Transactions!B7</f>
        <v>60830548</v>
      </c>
      <c r="F7" s="1" t="e">
        <f t="shared" si="0"/>
        <v>#VALUE!</v>
      </c>
      <c r="H7" s="3"/>
      <c r="I7" s="3"/>
      <c r="J7" s="3"/>
      <c r="K7" s="3"/>
    </row>
    <row r="8" spans="1:11">
      <c r="A8" s="1" t="s">
        <v>129</v>
      </c>
      <c r="B8" s="2" t="str">
        <f>VLOOKUP(VLOOKUP(E8, Transactions!$B$2:$D$101,3, FALSE), Swift_Codes!$A$2:$C$8, 3, FALSE)</f>
        <v>4B</v>
      </c>
      <c r="C8" s="4" t="str">
        <f>VLOOKUP(VLOOKUP(E8, Transactions!$B$2:$D$101,3, FALSE), Swift_Codes!$A$2:$C$8, 2, FALSE)</f>
        <v>HBUK</v>
      </c>
      <c r="D8" s="1">
        <f>Transactions!E8</f>
        <v>0</v>
      </c>
      <c r="E8" s="1">
        <f>Transactions!B8</f>
        <v>68373125</v>
      </c>
      <c r="F8" s="1" t="e">
        <f t="shared" si="0"/>
        <v>#VALUE!</v>
      </c>
      <c r="H8" s="3"/>
      <c r="I8" s="3"/>
      <c r="J8" s="3"/>
      <c r="K8" s="3"/>
    </row>
    <row r="9" spans="1:11">
      <c r="A9" s="1" t="s">
        <v>129</v>
      </c>
      <c r="B9" s="2" t="str">
        <f>VLOOKUP(VLOOKUP(E9, Transactions!$B$2:$D$101,3, FALSE), Swift_Codes!$A$2:$C$8, 3, FALSE)</f>
        <v>4B</v>
      </c>
      <c r="C9" s="4" t="str">
        <f>VLOOKUP(VLOOKUP(E9, Transactions!$B$2:$D$101,3, FALSE), Swift_Codes!$A$2:$C$8, 2, FALSE)</f>
        <v>HBUK</v>
      </c>
      <c r="D9" s="1">
        <f>Transactions!E9</f>
        <v>0</v>
      </c>
      <c r="E9" s="1">
        <f>Transactions!B9</f>
        <v>43638730</v>
      </c>
      <c r="F9" s="1" t="e">
        <f t="shared" si="0"/>
        <v>#VALUE!</v>
      </c>
      <c r="H9" s="3"/>
      <c r="I9" s="3"/>
      <c r="J9" s="3"/>
      <c r="K9" s="3"/>
    </row>
    <row r="10" spans="1:11">
      <c r="A10" s="1" t="s">
        <v>129</v>
      </c>
      <c r="B10" s="2" t="str">
        <f>VLOOKUP(VLOOKUP(E10, Transactions!$B$2:$D$101,3, FALSE), Swift_Codes!$A$2:$C$8, 3, FALSE)</f>
        <v>4B</v>
      </c>
      <c r="C10" s="4" t="str">
        <f>VLOOKUP(VLOOKUP(E10, Transactions!$B$2:$D$101,3, FALSE), Swift_Codes!$A$2:$C$8, 2, FALSE)</f>
        <v>HBUK</v>
      </c>
      <c r="D10" s="1">
        <f>Transactions!E10</f>
        <v>0</v>
      </c>
      <c r="E10" s="1">
        <f>Transactions!B10</f>
        <v>77144031</v>
      </c>
      <c r="F10" s="1" t="e">
        <f t="shared" si="0"/>
        <v>#VALUE!</v>
      </c>
      <c r="H10" s="3"/>
      <c r="I10" s="3"/>
      <c r="J10" s="3"/>
      <c r="K10" s="3"/>
    </row>
    <row r="11" spans="1:11">
      <c r="A11" s="1" t="s">
        <v>129</v>
      </c>
      <c r="B11" s="2" t="str">
        <f>VLOOKUP(VLOOKUP(E11, Transactions!$B$2:$D$101,3, FALSE), Swift_Codes!$A$2:$C$8, 3, FALSE)</f>
        <v>22</v>
      </c>
      <c r="C11" s="4" t="str">
        <f>VLOOKUP(VLOOKUP(E11, Transactions!$B$2:$D$101,3, FALSE), Swift_Codes!$A$2:$C$8, 2, FALSE)</f>
        <v>HLFX</v>
      </c>
      <c r="D11" s="1">
        <f>Transactions!E11</f>
        <v>0</v>
      </c>
      <c r="E11" s="1">
        <f>Transactions!B11</f>
        <v>40722610</v>
      </c>
      <c r="F11" s="1" t="e">
        <f t="shared" si="0"/>
        <v>#VALUE!</v>
      </c>
      <c r="H11" s="3"/>
      <c r="I11" s="3"/>
      <c r="J11" s="3"/>
      <c r="K11" s="3"/>
    </row>
    <row r="12" spans="1:11">
      <c r="A12" s="1" t="s">
        <v>129</v>
      </c>
      <c r="B12" s="2" t="str">
        <f>VLOOKUP(VLOOKUP(E12, Transactions!$B$2:$D$101,3, FALSE), Swift_Codes!$A$2:$C$8, 3, FALSE)</f>
        <v>3E</v>
      </c>
      <c r="C12" s="4" t="str">
        <f>VLOOKUP(VLOOKUP(E12, Transactions!$B$2:$D$101,3, FALSE), Swift_Codes!$A$2:$C$8, 2, FALSE)</f>
        <v>ABBY</v>
      </c>
      <c r="D12" s="1">
        <f>Transactions!E12</f>
        <v>0</v>
      </c>
      <c r="E12" s="1">
        <f>Transactions!B12</f>
        <v>30601237</v>
      </c>
      <c r="F12" s="1" t="e">
        <f t="shared" si="0"/>
        <v>#VALUE!</v>
      </c>
      <c r="H12" s="3"/>
      <c r="I12" s="3"/>
      <c r="J12" s="3"/>
      <c r="K12" s="3"/>
    </row>
    <row r="13" spans="1:11">
      <c r="A13" s="1" t="s">
        <v>129</v>
      </c>
      <c r="B13" s="2" t="str">
        <f>VLOOKUP(VLOOKUP(E13, Transactions!$B$2:$D$101,3, FALSE), Swift_Codes!$A$2:$C$8, 3, FALSE)</f>
        <v>12</v>
      </c>
      <c r="C13" s="4" t="str">
        <f>VLOOKUP(VLOOKUP(E13, Transactions!$B$2:$D$101,3, FALSE), Swift_Codes!$A$2:$C$8, 2, FALSE)</f>
        <v>DSBX</v>
      </c>
      <c r="D13" s="1">
        <f>Transactions!E13</f>
        <v>0</v>
      </c>
      <c r="E13" s="1">
        <f>Transactions!B13</f>
        <v>56630552</v>
      </c>
      <c r="F13" s="1" t="e">
        <f t="shared" si="0"/>
        <v>#VALUE!</v>
      </c>
      <c r="H13" s="3"/>
      <c r="I13" s="3"/>
      <c r="J13" s="3"/>
      <c r="K13" s="3"/>
    </row>
    <row r="14" spans="1:11">
      <c r="A14" s="1" t="s">
        <v>129</v>
      </c>
      <c r="B14" s="2" t="str">
        <f>VLOOKUP(VLOOKUP(E14, Transactions!$B$2:$D$101,3, FALSE), Swift_Codes!$A$2:$C$8, 3, FALSE)</f>
        <v>22</v>
      </c>
      <c r="C14" s="4" t="str">
        <f>VLOOKUP(VLOOKUP(E14, Transactions!$B$2:$D$101,3, FALSE), Swift_Codes!$A$2:$C$8, 2, FALSE)</f>
        <v>BARC</v>
      </c>
      <c r="D14" s="1">
        <f>Transactions!E14</f>
        <v>0</v>
      </c>
      <c r="E14" s="1">
        <f>Transactions!B14</f>
        <v>82773607</v>
      </c>
      <c r="F14" s="1" t="e">
        <f t="shared" si="0"/>
        <v>#VALUE!</v>
      </c>
      <c r="H14" s="3"/>
      <c r="I14" s="3"/>
      <c r="J14" s="3"/>
      <c r="K14" s="3"/>
    </row>
    <row r="15" spans="1:11">
      <c r="A15" s="1" t="s">
        <v>129</v>
      </c>
      <c r="B15" s="2" t="str">
        <f>VLOOKUP(VLOOKUP(E15, Transactions!$B$2:$D$101,3, FALSE), Swift_Codes!$A$2:$C$8, 3, FALSE)</f>
        <v>3E</v>
      </c>
      <c r="C15" s="4" t="str">
        <f>VLOOKUP(VLOOKUP(E15, Transactions!$B$2:$D$101,3, FALSE), Swift_Codes!$A$2:$C$8, 2, FALSE)</f>
        <v>ABBY</v>
      </c>
      <c r="D15" s="1">
        <f>Transactions!E15</f>
        <v>0</v>
      </c>
      <c r="E15" s="1">
        <f>Transactions!B15</f>
        <v>38383736</v>
      </c>
      <c r="F15" s="1" t="e">
        <f t="shared" si="0"/>
        <v>#VALUE!</v>
      </c>
      <c r="H15" s="3"/>
      <c r="I15" s="3"/>
      <c r="J15" s="3"/>
      <c r="K15" s="3"/>
    </row>
    <row r="16" spans="1:11">
      <c r="A16" s="1" t="s">
        <v>129</v>
      </c>
      <c r="B16" s="2" t="str">
        <f>VLOOKUP(VLOOKUP(E16, Transactions!$B$2:$D$101,3, FALSE), Swift_Codes!$A$2:$C$8, 3, FALSE)</f>
        <v>C1</v>
      </c>
      <c r="C16" s="4" t="str">
        <f>VLOOKUP(VLOOKUP(E16, Transactions!$B$2:$D$101,3, FALSE), Swift_Codes!$A$2:$C$8, 2, FALSE)</f>
        <v>LOYD</v>
      </c>
      <c r="D16" s="1">
        <f>Transactions!E16</f>
        <v>0</v>
      </c>
      <c r="E16" s="1">
        <f>Transactions!B16</f>
        <v>79724968</v>
      </c>
      <c r="F16" s="1" t="e">
        <f t="shared" si="0"/>
        <v>#VALUE!</v>
      </c>
    </row>
    <row r="17" spans="1:6">
      <c r="A17" s="1" t="s">
        <v>129</v>
      </c>
      <c r="B17" s="2" t="str">
        <f>VLOOKUP(VLOOKUP(E17, Transactions!$B$2:$D$101,3, FALSE), Swift_Codes!$A$2:$C$8, 3, FALSE)</f>
        <v>22</v>
      </c>
      <c r="C17" s="4" t="str">
        <f>VLOOKUP(VLOOKUP(E17, Transactions!$B$2:$D$101,3, FALSE), Swift_Codes!$A$2:$C$8, 2, FALSE)</f>
        <v>BARC</v>
      </c>
      <c r="D17" s="1">
        <f>Transactions!E17</f>
        <v>0</v>
      </c>
      <c r="E17" s="1">
        <f>Transactions!B17</f>
        <v>38687214</v>
      </c>
      <c r="F17" s="1" t="e">
        <f t="shared" si="0"/>
        <v>#VALUE!</v>
      </c>
    </row>
    <row r="18" spans="1:6">
      <c r="A18" s="1" t="s">
        <v>129</v>
      </c>
      <c r="B18" s="2" t="str">
        <f>VLOOKUP(VLOOKUP(E18, Transactions!$B$2:$D$101,3, FALSE), Swift_Codes!$A$2:$C$8, 3, FALSE)</f>
        <v>4B</v>
      </c>
      <c r="C18" s="4" t="str">
        <f>VLOOKUP(VLOOKUP(E18, Transactions!$B$2:$D$101,3, FALSE), Swift_Codes!$A$2:$C$8, 2, FALSE)</f>
        <v>HBUK</v>
      </c>
      <c r="D18" s="1">
        <f>Transactions!E18</f>
        <v>0</v>
      </c>
      <c r="E18" s="1">
        <f>Transactions!B18</f>
        <v>96930299</v>
      </c>
      <c r="F18" s="1" t="e">
        <f t="shared" si="0"/>
        <v>#VALUE!</v>
      </c>
    </row>
    <row r="19" spans="1:6">
      <c r="A19" s="1" t="s">
        <v>129</v>
      </c>
      <c r="B19" s="2" t="str">
        <f>VLOOKUP(VLOOKUP(E19, Transactions!$B$2:$D$101,3, FALSE), Swift_Codes!$A$2:$C$8, 3, FALSE)</f>
        <v>12</v>
      </c>
      <c r="C19" s="4" t="str">
        <f>VLOOKUP(VLOOKUP(E19, Transactions!$B$2:$D$101,3, FALSE), Swift_Codes!$A$2:$C$8, 2, FALSE)</f>
        <v>DSBX</v>
      </c>
      <c r="D19" s="1">
        <f>Transactions!E19</f>
        <v>0</v>
      </c>
      <c r="E19" s="1">
        <f>Transactions!B19</f>
        <v>71210735</v>
      </c>
      <c r="F19" s="1" t="e">
        <f t="shared" si="0"/>
        <v>#VALUE!</v>
      </c>
    </row>
    <row r="20" spans="1:6">
      <c r="A20" s="1" t="s">
        <v>129</v>
      </c>
      <c r="B20" s="2" t="str">
        <f>VLOOKUP(VLOOKUP(E20, Transactions!$B$2:$D$101,3, FALSE), Swift_Codes!$A$2:$C$8, 3, FALSE)</f>
        <v>4B</v>
      </c>
      <c r="C20" s="4" t="str">
        <f>VLOOKUP(VLOOKUP(E20, Transactions!$B$2:$D$101,3, FALSE), Swift_Codes!$A$2:$C$8, 2, FALSE)</f>
        <v>HBUK</v>
      </c>
      <c r="D20" s="1">
        <f>Transactions!E20</f>
        <v>0</v>
      </c>
      <c r="E20" s="1">
        <f>Transactions!B20</f>
        <v>10519002</v>
      </c>
      <c r="F20" s="1" t="e">
        <f t="shared" si="0"/>
        <v>#VALUE!</v>
      </c>
    </row>
    <row r="21" spans="1:6">
      <c r="A21" s="1" t="s">
        <v>129</v>
      </c>
      <c r="B21" s="2" t="str">
        <f>VLOOKUP(VLOOKUP(E21, Transactions!$B$2:$D$101,3, FALSE), Swift_Codes!$A$2:$C$8, 3, FALSE)</f>
        <v>12</v>
      </c>
      <c r="C21" s="4" t="str">
        <f>VLOOKUP(VLOOKUP(E21, Transactions!$B$2:$D$101,3, FALSE), Swift_Codes!$A$2:$C$8, 2, FALSE)</f>
        <v>DSBX</v>
      </c>
      <c r="D21" s="1">
        <f>Transactions!E21</f>
        <v>0</v>
      </c>
      <c r="E21" s="1">
        <f>Transactions!B21</f>
        <v>12193988</v>
      </c>
      <c r="F21" s="1" t="e">
        <f t="shared" si="0"/>
        <v>#VALUE!</v>
      </c>
    </row>
    <row r="22" spans="1:6">
      <c r="A22" s="1" t="s">
        <v>129</v>
      </c>
      <c r="B22" s="2" t="str">
        <f>VLOOKUP(VLOOKUP(E22, Transactions!$B$2:$D$101,3, FALSE), Swift_Codes!$A$2:$C$8, 3, FALSE)</f>
        <v>22</v>
      </c>
      <c r="C22" s="4" t="str">
        <f>VLOOKUP(VLOOKUP(E22, Transactions!$B$2:$D$101,3, FALSE), Swift_Codes!$A$2:$C$8, 2, FALSE)</f>
        <v>BARC</v>
      </c>
      <c r="D22" s="1">
        <f>Transactions!E22</f>
        <v>0</v>
      </c>
      <c r="E22" s="1">
        <f>Transactions!B22</f>
        <v>77656886</v>
      </c>
      <c r="F22" s="1" t="e">
        <f t="shared" si="0"/>
        <v>#VALUE!</v>
      </c>
    </row>
    <row r="23" spans="1:6">
      <c r="A23" s="1" t="s">
        <v>129</v>
      </c>
      <c r="B23" s="2" t="str">
        <f>VLOOKUP(VLOOKUP(E23, Transactions!$B$2:$D$101,3, FALSE), Swift_Codes!$A$2:$C$8, 3, FALSE)</f>
        <v>3E</v>
      </c>
      <c r="C23" s="4" t="str">
        <f>VLOOKUP(VLOOKUP(E23, Transactions!$B$2:$D$101,3, FALSE), Swift_Codes!$A$2:$C$8, 2, FALSE)</f>
        <v>ABBY</v>
      </c>
      <c r="D23" s="1">
        <f>Transactions!E23</f>
        <v>0</v>
      </c>
      <c r="E23" s="1">
        <f>Transactions!B23</f>
        <v>51052559</v>
      </c>
      <c r="F23" s="1" t="e">
        <f t="shared" si="0"/>
        <v>#VALUE!</v>
      </c>
    </row>
    <row r="24" spans="1:6">
      <c r="A24" s="1" t="s">
        <v>129</v>
      </c>
      <c r="B24" s="2" t="str">
        <f>VLOOKUP(VLOOKUP(E24, Transactions!$B$2:$D$101,3, FALSE), Swift_Codes!$A$2:$C$8, 3, FALSE)</f>
        <v>3E</v>
      </c>
      <c r="C24" s="4" t="str">
        <f>VLOOKUP(VLOOKUP(E24, Transactions!$B$2:$D$101,3, FALSE), Swift_Codes!$A$2:$C$8, 2, FALSE)</f>
        <v>ABBY</v>
      </c>
      <c r="D24" s="1">
        <f>Transactions!E24</f>
        <v>0</v>
      </c>
      <c r="E24" s="1">
        <f>Transactions!B24</f>
        <v>40072077</v>
      </c>
      <c r="F24" s="1" t="e">
        <f t="shared" si="0"/>
        <v>#VALUE!</v>
      </c>
    </row>
    <row r="25" spans="1:6">
      <c r="A25" s="1" t="s">
        <v>129</v>
      </c>
      <c r="B25" s="2" t="str">
        <f>VLOOKUP(VLOOKUP(E25, Transactions!$B$2:$D$101,3, FALSE), Swift_Codes!$A$2:$C$8, 3, FALSE)</f>
        <v>4B</v>
      </c>
      <c r="C25" s="4" t="str">
        <f>VLOOKUP(VLOOKUP(E25, Transactions!$B$2:$D$101,3, FALSE), Swift_Codes!$A$2:$C$8, 2, FALSE)</f>
        <v>HBUK</v>
      </c>
      <c r="D25" s="1">
        <f>Transactions!E25</f>
        <v>0</v>
      </c>
      <c r="E25" s="1">
        <f>Transactions!B25</f>
        <v>72219605</v>
      </c>
      <c r="F25" s="1" t="e">
        <f t="shared" si="0"/>
        <v>#VALUE!</v>
      </c>
    </row>
    <row r="26" spans="1:6">
      <c r="A26" s="1" t="s">
        <v>129</v>
      </c>
      <c r="B26" s="2" t="str">
        <f>VLOOKUP(VLOOKUP(E26, Transactions!$B$2:$D$101,3, FALSE), Swift_Codes!$A$2:$C$8, 3, FALSE)</f>
        <v>4B</v>
      </c>
      <c r="C26" s="4" t="str">
        <f>VLOOKUP(VLOOKUP(E26, Transactions!$B$2:$D$101,3, FALSE), Swift_Codes!$A$2:$C$8, 2, FALSE)</f>
        <v>HBUK</v>
      </c>
      <c r="D26" s="1">
        <f>Transactions!E26</f>
        <v>0</v>
      </c>
      <c r="E26" s="1">
        <f>Transactions!B26</f>
        <v>58721386</v>
      </c>
      <c r="F26" s="1" t="e">
        <f t="shared" si="0"/>
        <v>#VALUE!</v>
      </c>
    </row>
    <row r="27" spans="1:6">
      <c r="A27" s="1" t="s">
        <v>129</v>
      </c>
      <c r="B27" s="2" t="str">
        <f>VLOOKUP(VLOOKUP(E27, Transactions!$B$2:$D$101,3, FALSE), Swift_Codes!$A$2:$C$8, 3, FALSE)</f>
        <v>3E</v>
      </c>
      <c r="C27" s="4" t="str">
        <f>VLOOKUP(VLOOKUP(E27, Transactions!$B$2:$D$101,3, FALSE), Swift_Codes!$A$2:$C$8, 2, FALSE)</f>
        <v>ABBY</v>
      </c>
      <c r="D27" s="1">
        <f>Transactions!E27</f>
        <v>0</v>
      </c>
      <c r="E27" s="1">
        <f>Transactions!B27</f>
        <v>53393048</v>
      </c>
      <c r="F27" s="1" t="e">
        <f t="shared" si="0"/>
        <v>#VALUE!</v>
      </c>
    </row>
    <row r="28" spans="1:6">
      <c r="A28" s="1" t="s">
        <v>129</v>
      </c>
      <c r="B28" s="2" t="str">
        <f>VLOOKUP(VLOOKUP(E28, Transactions!$B$2:$D$101,3, FALSE), Swift_Codes!$A$2:$C$8, 3, FALSE)</f>
        <v>4B</v>
      </c>
      <c r="C28" s="4" t="str">
        <f>VLOOKUP(VLOOKUP(E28, Transactions!$B$2:$D$101,3, FALSE), Swift_Codes!$A$2:$C$8, 2, FALSE)</f>
        <v>HBUK</v>
      </c>
      <c r="D28" s="1">
        <f>Transactions!E28</f>
        <v>0</v>
      </c>
      <c r="E28" s="1">
        <f>Transactions!B28</f>
        <v>53092685</v>
      </c>
      <c r="F28" s="1" t="e">
        <f t="shared" si="0"/>
        <v>#VALUE!</v>
      </c>
    </row>
    <row r="29" spans="1:6">
      <c r="A29" s="1" t="s">
        <v>129</v>
      </c>
      <c r="B29" s="2" t="str">
        <f>VLOOKUP(VLOOKUP(E29, Transactions!$B$2:$D$101,3, FALSE), Swift_Codes!$A$2:$C$8, 3, FALSE)</f>
        <v>22</v>
      </c>
      <c r="C29" s="4" t="str">
        <f>VLOOKUP(VLOOKUP(E29, Transactions!$B$2:$D$101,3, FALSE), Swift_Codes!$A$2:$C$8, 2, FALSE)</f>
        <v>HLFX</v>
      </c>
      <c r="D29" s="1">
        <f>Transactions!E29</f>
        <v>0</v>
      </c>
      <c r="E29" s="1">
        <f>Transactions!B29</f>
        <v>59488515</v>
      </c>
      <c r="F29" s="1" t="e">
        <f t="shared" si="0"/>
        <v>#VALUE!</v>
      </c>
    </row>
    <row r="30" spans="1:6">
      <c r="A30" s="1" t="s">
        <v>129</v>
      </c>
      <c r="B30" s="2" t="str">
        <f>VLOOKUP(VLOOKUP(E30, Transactions!$B$2:$D$101,3, FALSE), Swift_Codes!$A$2:$C$8, 3, FALSE)</f>
        <v>4B</v>
      </c>
      <c r="C30" s="4" t="str">
        <f>VLOOKUP(VLOOKUP(E30, Transactions!$B$2:$D$101,3, FALSE), Swift_Codes!$A$2:$C$8, 2, FALSE)</f>
        <v>HBUK</v>
      </c>
      <c r="D30" s="1">
        <f>Transactions!E30</f>
        <v>0</v>
      </c>
      <c r="E30" s="1">
        <f>Transactions!B30</f>
        <v>10170574</v>
      </c>
      <c r="F30" s="1" t="e">
        <f t="shared" si="0"/>
        <v>#VALUE!</v>
      </c>
    </row>
    <row r="31" spans="1:6">
      <c r="A31" s="1" t="s">
        <v>129</v>
      </c>
      <c r="B31" s="2" t="str">
        <f>VLOOKUP(VLOOKUP(E31, Transactions!$B$2:$D$101,3, FALSE), Swift_Codes!$A$2:$C$8, 3, FALSE)</f>
        <v>22</v>
      </c>
      <c r="C31" s="4" t="str">
        <f>VLOOKUP(VLOOKUP(E31, Transactions!$B$2:$D$101,3, FALSE), Swift_Codes!$A$2:$C$8, 2, FALSE)</f>
        <v>HLFX</v>
      </c>
      <c r="D31" s="1">
        <f>Transactions!E31</f>
        <v>0</v>
      </c>
      <c r="E31" s="1">
        <f>Transactions!B31</f>
        <v>13213297</v>
      </c>
      <c r="F31" s="1" t="e">
        <f t="shared" si="0"/>
        <v>#VALUE!</v>
      </c>
    </row>
    <row r="32" spans="1:6">
      <c r="A32" s="1" t="s">
        <v>129</v>
      </c>
      <c r="B32" s="2" t="str">
        <f>VLOOKUP(VLOOKUP(E32, Transactions!$B$2:$D$101,3, FALSE), Swift_Codes!$A$2:$C$8, 3, FALSE)</f>
        <v>22</v>
      </c>
      <c r="C32" s="4" t="str">
        <f>VLOOKUP(VLOOKUP(E32, Transactions!$B$2:$D$101,3, FALSE), Swift_Codes!$A$2:$C$8, 2, FALSE)</f>
        <v>BARC</v>
      </c>
      <c r="D32" s="1">
        <f>Transactions!E32</f>
        <v>0</v>
      </c>
      <c r="E32" s="1">
        <f>Transactions!B32</f>
        <v>67860804</v>
      </c>
      <c r="F32" s="1" t="e">
        <f t="shared" si="0"/>
        <v>#VALUE!</v>
      </c>
    </row>
    <row r="33" spans="1:6">
      <c r="A33" s="1" t="s">
        <v>129</v>
      </c>
      <c r="B33" s="2" t="str">
        <f>VLOOKUP(VLOOKUP(E33, Transactions!$B$2:$D$101,3, FALSE), Swift_Codes!$A$2:$C$8, 3, FALSE)</f>
        <v>3E</v>
      </c>
      <c r="C33" s="4" t="str">
        <f>VLOOKUP(VLOOKUP(E33, Transactions!$B$2:$D$101,3, FALSE), Swift_Codes!$A$2:$C$8, 2, FALSE)</f>
        <v>ABBY</v>
      </c>
      <c r="D33" s="1">
        <f>Transactions!E33</f>
        <v>0</v>
      </c>
      <c r="E33" s="1">
        <f>Transactions!B33</f>
        <v>85919526</v>
      </c>
      <c r="F33" s="1" t="e">
        <f t="shared" si="0"/>
        <v>#VALUE!</v>
      </c>
    </row>
    <row r="34" spans="1:6">
      <c r="A34" s="1" t="s">
        <v>129</v>
      </c>
      <c r="B34" s="2" t="str">
        <f>VLOOKUP(VLOOKUP(E34, Transactions!$B$2:$D$101,3, FALSE), Swift_Codes!$A$2:$C$8, 3, FALSE)</f>
        <v>3E</v>
      </c>
      <c r="C34" s="4" t="str">
        <f>VLOOKUP(VLOOKUP(E34, Transactions!$B$2:$D$101,3, FALSE), Swift_Codes!$A$2:$C$8, 2, FALSE)</f>
        <v>ABBY</v>
      </c>
      <c r="D34" s="1">
        <f>Transactions!E34</f>
        <v>0</v>
      </c>
      <c r="E34" s="1">
        <f>Transactions!B34</f>
        <v>70255646</v>
      </c>
      <c r="F34" s="1" t="e">
        <f t="shared" si="0"/>
        <v>#VALUE!</v>
      </c>
    </row>
    <row r="35" spans="1:6">
      <c r="A35" s="1" t="s">
        <v>129</v>
      </c>
      <c r="B35" s="2" t="str">
        <f>VLOOKUP(VLOOKUP(E35, Transactions!$B$2:$D$101,3, FALSE), Swift_Codes!$A$2:$C$8, 3, FALSE)</f>
        <v>3E</v>
      </c>
      <c r="C35" s="4" t="str">
        <f>VLOOKUP(VLOOKUP(E35, Transactions!$B$2:$D$101,3, FALSE), Swift_Codes!$A$2:$C$8, 2, FALSE)</f>
        <v>ABBY</v>
      </c>
      <c r="D35" s="1">
        <f>Transactions!E35</f>
        <v>0</v>
      </c>
      <c r="E35" s="1">
        <f>Transactions!B35</f>
        <v>75951736</v>
      </c>
      <c r="F35" s="1" t="e">
        <f t="shared" si="0"/>
        <v>#VALUE!</v>
      </c>
    </row>
    <row r="36" spans="1:6">
      <c r="A36" s="1" t="s">
        <v>129</v>
      </c>
      <c r="B36" s="2" t="str">
        <f>VLOOKUP(VLOOKUP(E36, Transactions!$B$2:$D$101,3, FALSE), Swift_Codes!$A$2:$C$8, 3, FALSE)</f>
        <v>C1</v>
      </c>
      <c r="C36" s="4" t="str">
        <f>VLOOKUP(VLOOKUP(E36, Transactions!$B$2:$D$101,3, FALSE), Swift_Codes!$A$2:$C$8, 2, FALSE)</f>
        <v>LOYD</v>
      </c>
      <c r="D36" s="1">
        <f>Transactions!E36</f>
        <v>0</v>
      </c>
      <c r="E36" s="1">
        <f>Transactions!B36</f>
        <v>69969270</v>
      </c>
      <c r="F36" s="1" t="e">
        <f t="shared" si="0"/>
        <v>#VALUE!</v>
      </c>
    </row>
    <row r="37" spans="1:6">
      <c r="A37" s="1" t="s">
        <v>129</v>
      </c>
      <c r="B37" s="2" t="str">
        <f>VLOOKUP(VLOOKUP(E37, Transactions!$B$2:$D$101,3, FALSE), Swift_Codes!$A$2:$C$8, 3, FALSE)</f>
        <v>2L</v>
      </c>
      <c r="C37" s="4" t="str">
        <f>VLOOKUP(VLOOKUP(E37, Transactions!$B$2:$D$101,3, FALSE), Swift_Codes!$A$2:$C$8, 2, FALSE)</f>
        <v>NWBK</v>
      </c>
      <c r="D37" s="1">
        <f>Transactions!E37</f>
        <v>0</v>
      </c>
      <c r="E37" s="1">
        <f>Transactions!B37</f>
        <v>85946847</v>
      </c>
      <c r="F37" s="1" t="e">
        <f t="shared" si="0"/>
        <v>#VALUE!</v>
      </c>
    </row>
    <row r="38" spans="1:6">
      <c r="A38" s="1" t="s">
        <v>129</v>
      </c>
      <c r="B38" s="2" t="str">
        <f>VLOOKUP(VLOOKUP(E38, Transactions!$B$2:$D$101,3, FALSE), Swift_Codes!$A$2:$C$8, 3, FALSE)</f>
        <v>3E</v>
      </c>
      <c r="C38" s="4" t="str">
        <f>VLOOKUP(VLOOKUP(E38, Transactions!$B$2:$D$101,3, FALSE), Swift_Codes!$A$2:$C$8, 2, FALSE)</f>
        <v>ABBY</v>
      </c>
      <c r="D38" s="1">
        <f>Transactions!E38</f>
        <v>0</v>
      </c>
      <c r="E38" s="1">
        <f>Transactions!B38</f>
        <v>60934362</v>
      </c>
      <c r="F38" s="1" t="e">
        <f t="shared" si="0"/>
        <v>#VALUE!</v>
      </c>
    </row>
    <row r="39" spans="1:6">
      <c r="A39" s="1" t="s">
        <v>129</v>
      </c>
      <c r="B39" s="2" t="str">
        <f>VLOOKUP(VLOOKUP(E39, Transactions!$B$2:$D$101,3, FALSE), Swift_Codes!$A$2:$C$8, 3, FALSE)</f>
        <v>22</v>
      </c>
      <c r="C39" s="4" t="str">
        <f>VLOOKUP(VLOOKUP(E39, Transactions!$B$2:$D$101,3, FALSE), Swift_Codes!$A$2:$C$8, 2, FALSE)</f>
        <v>HLFX</v>
      </c>
      <c r="D39" s="1">
        <f>Transactions!E39</f>
        <v>0</v>
      </c>
      <c r="E39" s="1">
        <f>Transactions!B39</f>
        <v>57383660</v>
      </c>
      <c r="F39" s="1" t="e">
        <f t="shared" si="0"/>
        <v>#VALUE!</v>
      </c>
    </row>
    <row r="40" spans="1:6">
      <c r="A40" s="1" t="s">
        <v>129</v>
      </c>
      <c r="B40" s="2" t="str">
        <f>VLOOKUP(VLOOKUP(E40, Transactions!$B$2:$D$101,3, FALSE), Swift_Codes!$A$2:$C$8, 3, FALSE)</f>
        <v>22</v>
      </c>
      <c r="C40" s="4" t="str">
        <f>VLOOKUP(VLOOKUP(E40, Transactions!$B$2:$D$101,3, FALSE), Swift_Codes!$A$2:$C$8, 2, FALSE)</f>
        <v>HLFX</v>
      </c>
      <c r="D40" s="1">
        <f>Transactions!E40</f>
        <v>0</v>
      </c>
      <c r="E40" s="1">
        <f>Transactions!B40</f>
        <v>21915880</v>
      </c>
      <c r="F40" s="1" t="e">
        <f t="shared" si="0"/>
        <v>#VALUE!</v>
      </c>
    </row>
    <row r="41" spans="1:6">
      <c r="A41" s="1" t="s">
        <v>129</v>
      </c>
      <c r="B41" s="2" t="str">
        <f>VLOOKUP(VLOOKUP(E41, Transactions!$B$2:$D$101,3, FALSE), Swift_Codes!$A$2:$C$8, 3, FALSE)</f>
        <v>12</v>
      </c>
      <c r="C41" s="4" t="str">
        <f>VLOOKUP(VLOOKUP(E41, Transactions!$B$2:$D$101,3, FALSE), Swift_Codes!$A$2:$C$8, 2, FALSE)</f>
        <v>DSBX</v>
      </c>
      <c r="D41" s="1">
        <f>Transactions!E41</f>
        <v>0</v>
      </c>
      <c r="E41" s="1">
        <f>Transactions!B41</f>
        <v>53786334</v>
      </c>
      <c r="F41" s="1" t="e">
        <f t="shared" si="0"/>
        <v>#VALUE!</v>
      </c>
    </row>
    <row r="42" spans="1:6">
      <c r="A42" s="1" t="s">
        <v>129</v>
      </c>
      <c r="B42" s="2" t="str">
        <f>VLOOKUP(VLOOKUP(E42, Transactions!$B$2:$D$101,3, FALSE), Swift_Codes!$A$2:$C$8, 3, FALSE)</f>
        <v>4B</v>
      </c>
      <c r="C42" s="4" t="str">
        <f>VLOOKUP(VLOOKUP(E42, Transactions!$B$2:$D$101,3, FALSE), Swift_Codes!$A$2:$C$8, 2, FALSE)</f>
        <v>HBUK</v>
      </c>
      <c r="D42" s="1">
        <f>Transactions!E42</f>
        <v>0</v>
      </c>
      <c r="E42" s="1">
        <f>Transactions!B42</f>
        <v>72954282</v>
      </c>
      <c r="F42" s="1" t="e">
        <f t="shared" si="0"/>
        <v>#VALUE!</v>
      </c>
    </row>
    <row r="43" spans="1:6">
      <c r="A43" s="1" t="s">
        <v>129</v>
      </c>
      <c r="B43" s="2" t="str">
        <f>VLOOKUP(VLOOKUP(E43, Transactions!$B$2:$D$101,3, FALSE), Swift_Codes!$A$2:$C$8, 3, FALSE)</f>
        <v>4B</v>
      </c>
      <c r="C43" s="4" t="str">
        <f>VLOOKUP(VLOOKUP(E43, Transactions!$B$2:$D$101,3, FALSE), Swift_Codes!$A$2:$C$8, 2, FALSE)</f>
        <v>HBUK</v>
      </c>
      <c r="D43" s="1">
        <f>Transactions!E43</f>
        <v>0</v>
      </c>
      <c r="E43" s="1">
        <f>Transactions!B43</f>
        <v>66763721</v>
      </c>
      <c r="F43" s="1" t="e">
        <f t="shared" si="0"/>
        <v>#VALUE!</v>
      </c>
    </row>
    <row r="44" spans="1:6">
      <c r="A44" s="1" t="s">
        <v>129</v>
      </c>
      <c r="B44" s="2" t="str">
        <f>VLOOKUP(VLOOKUP(E44, Transactions!$B$2:$D$101,3, FALSE), Swift_Codes!$A$2:$C$8, 3, FALSE)</f>
        <v>2L</v>
      </c>
      <c r="C44" s="4" t="str">
        <f>VLOOKUP(VLOOKUP(E44, Transactions!$B$2:$D$101,3, FALSE), Swift_Codes!$A$2:$C$8, 2, FALSE)</f>
        <v>NWBK</v>
      </c>
      <c r="D44" s="1">
        <f>Transactions!E44</f>
        <v>0</v>
      </c>
      <c r="E44" s="1">
        <f>Transactions!B44</f>
        <v>37658820</v>
      </c>
      <c r="F44" s="1" t="e">
        <f t="shared" si="0"/>
        <v>#VALUE!</v>
      </c>
    </row>
    <row r="45" spans="1:6">
      <c r="A45" s="1" t="s">
        <v>129</v>
      </c>
      <c r="B45" s="2" t="str">
        <f>VLOOKUP(VLOOKUP(E45, Transactions!$B$2:$D$101,3, FALSE), Swift_Codes!$A$2:$C$8, 3, FALSE)</f>
        <v>3E</v>
      </c>
      <c r="C45" s="4" t="str">
        <f>VLOOKUP(VLOOKUP(E45, Transactions!$B$2:$D$101,3, FALSE), Swift_Codes!$A$2:$C$8, 2, FALSE)</f>
        <v>ABBY</v>
      </c>
      <c r="D45" s="1">
        <f>Transactions!E45</f>
        <v>0</v>
      </c>
      <c r="E45" s="1">
        <f>Transactions!B45</f>
        <v>56478271</v>
      </c>
      <c r="F45" s="1" t="e">
        <f t="shared" si="0"/>
        <v>#VALUE!</v>
      </c>
    </row>
    <row r="46" spans="1:6">
      <c r="A46" s="1" t="s">
        <v>129</v>
      </c>
      <c r="B46" s="2" t="str">
        <f>VLOOKUP(VLOOKUP(E46, Transactions!$B$2:$D$101,3, FALSE), Swift_Codes!$A$2:$C$8, 3, FALSE)</f>
        <v>3E</v>
      </c>
      <c r="C46" s="4" t="str">
        <f>VLOOKUP(VLOOKUP(E46, Transactions!$B$2:$D$101,3, FALSE), Swift_Codes!$A$2:$C$8, 2, FALSE)</f>
        <v>ABBY</v>
      </c>
      <c r="D46" s="1">
        <f>Transactions!E46</f>
        <v>0</v>
      </c>
      <c r="E46" s="1">
        <f>Transactions!B46</f>
        <v>94377199</v>
      </c>
      <c r="F46" s="1" t="e">
        <f t="shared" si="0"/>
        <v>#VALUE!</v>
      </c>
    </row>
    <row r="47" spans="1:6">
      <c r="A47" s="1" t="s">
        <v>129</v>
      </c>
      <c r="B47" s="2" t="str">
        <f>VLOOKUP(VLOOKUP(E47, Transactions!$B$2:$D$101,3, FALSE), Swift_Codes!$A$2:$C$8, 3, FALSE)</f>
        <v>22</v>
      </c>
      <c r="C47" s="4" t="str">
        <f>VLOOKUP(VLOOKUP(E47, Transactions!$B$2:$D$101,3, FALSE), Swift_Codes!$A$2:$C$8, 2, FALSE)</f>
        <v>HLFX</v>
      </c>
      <c r="D47" s="1">
        <f>Transactions!E47</f>
        <v>0</v>
      </c>
      <c r="E47" s="1">
        <f>Transactions!B47</f>
        <v>27270504</v>
      </c>
      <c r="F47" s="1" t="e">
        <f t="shared" si="0"/>
        <v>#VALUE!</v>
      </c>
    </row>
    <row r="48" spans="1:6">
      <c r="A48" s="1" t="s">
        <v>129</v>
      </c>
      <c r="B48" s="2" t="str">
        <f>VLOOKUP(VLOOKUP(E48, Transactions!$B$2:$D$101,3, FALSE), Swift_Codes!$A$2:$C$8, 3, FALSE)</f>
        <v>22</v>
      </c>
      <c r="C48" s="4" t="str">
        <f>VLOOKUP(VLOOKUP(E48, Transactions!$B$2:$D$101,3, FALSE), Swift_Codes!$A$2:$C$8, 2, FALSE)</f>
        <v>HLFX</v>
      </c>
      <c r="D48" s="1">
        <f>Transactions!E48</f>
        <v>0</v>
      </c>
      <c r="E48" s="1">
        <f>Transactions!B48</f>
        <v>50508460</v>
      </c>
      <c r="F48" s="1" t="e">
        <f t="shared" si="0"/>
        <v>#VALUE!</v>
      </c>
    </row>
    <row r="49" spans="1:6">
      <c r="A49" s="1" t="s">
        <v>129</v>
      </c>
      <c r="B49" s="2" t="str">
        <f>VLOOKUP(VLOOKUP(E49, Transactions!$B$2:$D$101,3, FALSE), Swift_Codes!$A$2:$C$8, 3, FALSE)</f>
        <v>12</v>
      </c>
      <c r="C49" s="4" t="str">
        <f>VLOOKUP(VLOOKUP(E49, Transactions!$B$2:$D$101,3, FALSE), Swift_Codes!$A$2:$C$8, 2, FALSE)</f>
        <v>DSBX</v>
      </c>
      <c r="D49" s="1">
        <f>Transactions!E49</f>
        <v>0</v>
      </c>
      <c r="E49" s="1">
        <f>Transactions!B49</f>
        <v>78873999</v>
      </c>
      <c r="F49" s="1" t="e">
        <f t="shared" si="0"/>
        <v>#VALUE!</v>
      </c>
    </row>
    <row r="50" spans="1:6">
      <c r="A50" s="1" t="s">
        <v>129</v>
      </c>
      <c r="B50" s="2" t="str">
        <f>VLOOKUP(VLOOKUP(E50, Transactions!$B$2:$D$101,3, FALSE), Swift_Codes!$A$2:$C$8, 3, FALSE)</f>
        <v>2L</v>
      </c>
      <c r="C50" s="4" t="str">
        <f>VLOOKUP(VLOOKUP(E50, Transactions!$B$2:$D$101,3, FALSE), Swift_Codes!$A$2:$C$8, 2, FALSE)</f>
        <v>NWBK</v>
      </c>
      <c r="D50" s="1">
        <f>Transactions!E50</f>
        <v>0</v>
      </c>
      <c r="E50" s="1">
        <f>Transactions!B50</f>
        <v>33725878</v>
      </c>
      <c r="F50" s="1" t="e">
        <f t="shared" si="0"/>
        <v>#VALUE!</v>
      </c>
    </row>
    <row r="51" spans="1:6">
      <c r="A51" s="1" t="s">
        <v>129</v>
      </c>
      <c r="B51" s="2" t="str">
        <f>VLOOKUP(VLOOKUP(E51, Transactions!$B$2:$D$101,3, FALSE), Swift_Codes!$A$2:$C$8, 3, FALSE)</f>
        <v>2L</v>
      </c>
      <c r="C51" s="4" t="str">
        <f>VLOOKUP(VLOOKUP(E51, Transactions!$B$2:$D$101,3, FALSE), Swift_Codes!$A$2:$C$8, 2, FALSE)</f>
        <v>NWBK</v>
      </c>
      <c r="D51" s="1">
        <f>Transactions!E51</f>
        <v>0</v>
      </c>
      <c r="E51" s="1">
        <f>Transactions!B51</f>
        <v>22610455</v>
      </c>
      <c r="F51" s="1" t="e">
        <f t="shared" si="0"/>
        <v>#VALUE!</v>
      </c>
    </row>
    <row r="52" spans="1:6">
      <c r="A52" s="1" t="s">
        <v>129</v>
      </c>
      <c r="B52" s="2" t="str">
        <f>VLOOKUP(VLOOKUP(E52, Transactions!$B$2:$D$101,3, FALSE), Swift_Codes!$A$2:$C$8, 3, FALSE)</f>
        <v>3E</v>
      </c>
      <c r="C52" s="4" t="str">
        <f>VLOOKUP(VLOOKUP(E52, Transactions!$B$2:$D$101,3, FALSE), Swift_Codes!$A$2:$C$8, 2, FALSE)</f>
        <v>ABBY</v>
      </c>
      <c r="D52" s="1">
        <f>Transactions!E52</f>
        <v>0</v>
      </c>
      <c r="E52" s="1">
        <f>Transactions!B52</f>
        <v>44418182</v>
      </c>
      <c r="F52" s="1" t="e">
        <f t="shared" si="0"/>
        <v>#VALUE!</v>
      </c>
    </row>
    <row r="53" spans="1:6">
      <c r="A53" s="1" t="s">
        <v>129</v>
      </c>
      <c r="B53" s="2" t="str">
        <f>VLOOKUP(VLOOKUP(E53, Transactions!$B$2:$D$101,3, FALSE), Swift_Codes!$A$2:$C$8, 3, FALSE)</f>
        <v>4B</v>
      </c>
      <c r="C53" s="4" t="str">
        <f>VLOOKUP(VLOOKUP(E53, Transactions!$B$2:$D$101,3, FALSE), Swift_Codes!$A$2:$C$8, 2, FALSE)</f>
        <v>HBUK</v>
      </c>
      <c r="D53" s="1">
        <f>Transactions!E53</f>
        <v>0</v>
      </c>
      <c r="E53" s="1">
        <f>Transactions!B53</f>
        <v>62609049</v>
      </c>
      <c r="F53" s="1" t="e">
        <f t="shared" si="0"/>
        <v>#VALUE!</v>
      </c>
    </row>
    <row r="54" spans="1:6">
      <c r="A54" s="1" t="s">
        <v>129</v>
      </c>
      <c r="B54" s="2" t="str">
        <f>VLOOKUP(VLOOKUP(E54, Transactions!$B$2:$D$101,3, FALSE), Swift_Codes!$A$2:$C$8, 3, FALSE)</f>
        <v>3E</v>
      </c>
      <c r="C54" s="4" t="str">
        <f>VLOOKUP(VLOOKUP(E54, Transactions!$B$2:$D$101,3, FALSE), Swift_Codes!$A$2:$C$8, 2, FALSE)</f>
        <v>ABBY</v>
      </c>
      <c r="D54" s="1">
        <f>Transactions!E54</f>
        <v>0</v>
      </c>
      <c r="E54" s="1">
        <f>Transactions!B54</f>
        <v>61059913</v>
      </c>
      <c r="F54" s="1" t="e">
        <f t="shared" si="0"/>
        <v>#VALUE!</v>
      </c>
    </row>
    <row r="55" spans="1:6">
      <c r="A55" s="1" t="s">
        <v>129</v>
      </c>
      <c r="B55" s="2" t="str">
        <f>VLOOKUP(VLOOKUP(E55, Transactions!$B$2:$D$101,3, FALSE), Swift_Codes!$A$2:$C$8, 3, FALSE)</f>
        <v>4B</v>
      </c>
      <c r="C55" s="4" t="str">
        <f>VLOOKUP(VLOOKUP(E55, Transactions!$B$2:$D$101,3, FALSE), Swift_Codes!$A$2:$C$8, 2, FALSE)</f>
        <v>HBUK</v>
      </c>
      <c r="D55" s="1">
        <f>Transactions!E55</f>
        <v>0</v>
      </c>
      <c r="E55" s="1">
        <f>Transactions!B55</f>
        <v>38183636</v>
      </c>
      <c r="F55" s="1" t="e">
        <f t="shared" si="0"/>
        <v>#VALUE!</v>
      </c>
    </row>
    <row r="56" spans="1:6">
      <c r="A56" s="1" t="s">
        <v>129</v>
      </c>
      <c r="B56" s="2" t="str">
        <f>VLOOKUP(VLOOKUP(E56, Transactions!$B$2:$D$101,3, FALSE), Swift_Codes!$A$2:$C$8, 3, FALSE)</f>
        <v>22</v>
      </c>
      <c r="C56" s="4" t="str">
        <f>VLOOKUP(VLOOKUP(E56, Transactions!$B$2:$D$101,3, FALSE), Swift_Codes!$A$2:$C$8, 2, FALSE)</f>
        <v>BARC</v>
      </c>
      <c r="D56" s="1">
        <f>Transactions!E56</f>
        <v>0</v>
      </c>
      <c r="E56" s="1">
        <f>Transactions!B56</f>
        <v>92497278</v>
      </c>
      <c r="F56" s="1" t="e">
        <f t="shared" si="0"/>
        <v>#VALUE!</v>
      </c>
    </row>
    <row r="57" spans="1:6">
      <c r="A57" s="1" t="s">
        <v>129</v>
      </c>
      <c r="B57" s="2" t="str">
        <f>VLOOKUP(VLOOKUP(E57, Transactions!$B$2:$D$101,3, FALSE), Swift_Codes!$A$2:$C$8, 3, FALSE)</f>
        <v>12</v>
      </c>
      <c r="C57" s="4" t="str">
        <f>VLOOKUP(VLOOKUP(E57, Transactions!$B$2:$D$101,3, FALSE), Swift_Codes!$A$2:$C$8, 2, FALSE)</f>
        <v>DSBX</v>
      </c>
      <c r="D57" s="1">
        <f>Transactions!E57</f>
        <v>0</v>
      </c>
      <c r="E57" s="1">
        <f>Transactions!B57</f>
        <v>20220923</v>
      </c>
      <c r="F57" s="1" t="e">
        <f t="shared" si="0"/>
        <v>#VALUE!</v>
      </c>
    </row>
    <row r="58" spans="1:6">
      <c r="A58" s="1" t="s">
        <v>129</v>
      </c>
      <c r="B58" s="2" t="str">
        <f>VLOOKUP(VLOOKUP(E58, Transactions!$B$2:$D$101,3, FALSE), Swift_Codes!$A$2:$C$8, 3, FALSE)</f>
        <v>22</v>
      </c>
      <c r="C58" s="4" t="str">
        <f>VLOOKUP(VLOOKUP(E58, Transactions!$B$2:$D$101,3, FALSE), Swift_Codes!$A$2:$C$8, 2, FALSE)</f>
        <v>BARC</v>
      </c>
      <c r="D58" s="1">
        <f>Transactions!E58</f>
        <v>0</v>
      </c>
      <c r="E58" s="1">
        <f>Transactions!B58</f>
        <v>76275760</v>
      </c>
      <c r="F58" s="1" t="e">
        <f t="shared" si="0"/>
        <v>#VALUE!</v>
      </c>
    </row>
    <row r="59" spans="1:6">
      <c r="A59" s="1" t="s">
        <v>129</v>
      </c>
      <c r="B59" s="2" t="str">
        <f>VLOOKUP(VLOOKUP(E59, Transactions!$B$2:$D$101,3, FALSE), Swift_Codes!$A$2:$C$8, 3, FALSE)</f>
        <v>4B</v>
      </c>
      <c r="C59" s="4" t="str">
        <f>VLOOKUP(VLOOKUP(E59, Transactions!$B$2:$D$101,3, FALSE), Swift_Codes!$A$2:$C$8, 2, FALSE)</f>
        <v>HBUK</v>
      </c>
      <c r="D59" s="1">
        <f>Transactions!E59</f>
        <v>0</v>
      </c>
      <c r="E59" s="1">
        <f>Transactions!B59</f>
        <v>90692776</v>
      </c>
      <c r="F59" s="1" t="e">
        <f t="shared" si="0"/>
        <v>#VALUE!</v>
      </c>
    </row>
    <row r="60" spans="1:6">
      <c r="A60" s="1" t="s">
        <v>129</v>
      </c>
      <c r="B60" s="2" t="str">
        <f>VLOOKUP(VLOOKUP(E60, Transactions!$B$2:$D$101,3, FALSE), Swift_Codes!$A$2:$C$8, 3, FALSE)</f>
        <v>22</v>
      </c>
      <c r="C60" s="4" t="str">
        <f>VLOOKUP(VLOOKUP(E60, Transactions!$B$2:$D$101,3, FALSE), Swift_Codes!$A$2:$C$8, 2, FALSE)</f>
        <v>HLFX</v>
      </c>
      <c r="D60" s="1">
        <f>Transactions!E60</f>
        <v>0</v>
      </c>
      <c r="E60" s="1">
        <f>Transactions!B60</f>
        <v>21348995</v>
      </c>
      <c r="F60" s="1" t="e">
        <f t="shared" si="0"/>
        <v>#VALUE!</v>
      </c>
    </row>
    <row r="61" spans="1:6">
      <c r="A61" s="1" t="s">
        <v>129</v>
      </c>
      <c r="B61" s="2" t="str">
        <f>VLOOKUP(VLOOKUP(E61, Transactions!$B$2:$D$101,3, FALSE), Swift_Codes!$A$2:$C$8, 3, FALSE)</f>
        <v>C1</v>
      </c>
      <c r="C61" s="4" t="str">
        <f>VLOOKUP(VLOOKUP(E61, Transactions!$B$2:$D$101,3, FALSE), Swift_Codes!$A$2:$C$8, 2, FALSE)</f>
        <v>LOYD</v>
      </c>
      <c r="D61" s="1">
        <f>Transactions!E61</f>
        <v>0</v>
      </c>
      <c r="E61" s="1">
        <f>Transactions!B61</f>
        <v>30335066</v>
      </c>
      <c r="F61" s="1" t="e">
        <f t="shared" si="0"/>
        <v>#VALUE!</v>
      </c>
    </row>
    <row r="62" spans="1:6">
      <c r="A62" s="1" t="s">
        <v>129</v>
      </c>
      <c r="B62" s="2" t="str">
        <f>VLOOKUP(VLOOKUP(E62, Transactions!$B$2:$D$101,3, FALSE), Swift_Codes!$A$2:$C$8, 3, FALSE)</f>
        <v>3E</v>
      </c>
      <c r="C62" s="4" t="str">
        <f>VLOOKUP(VLOOKUP(E62, Transactions!$B$2:$D$101,3, FALSE), Swift_Codes!$A$2:$C$8, 2, FALSE)</f>
        <v>ABBY</v>
      </c>
      <c r="D62" s="1">
        <f>Transactions!E62</f>
        <v>0</v>
      </c>
      <c r="E62" s="1">
        <f>Transactions!B62</f>
        <v>52310258</v>
      </c>
      <c r="F62" s="1" t="e">
        <f t="shared" si="0"/>
        <v>#VALUE!</v>
      </c>
    </row>
    <row r="63" spans="1:6">
      <c r="A63" s="1" t="s">
        <v>129</v>
      </c>
      <c r="B63" s="2" t="str">
        <f>VLOOKUP(VLOOKUP(E63, Transactions!$B$2:$D$101,3, FALSE), Swift_Codes!$A$2:$C$8, 3, FALSE)</f>
        <v>3E</v>
      </c>
      <c r="C63" s="4" t="str">
        <f>VLOOKUP(VLOOKUP(E63, Transactions!$B$2:$D$101,3, FALSE), Swift_Codes!$A$2:$C$8, 2, FALSE)</f>
        <v>ABBY</v>
      </c>
      <c r="D63" s="1">
        <f>Transactions!E63</f>
        <v>0</v>
      </c>
      <c r="E63" s="1">
        <f>Transactions!B63</f>
        <v>91658439</v>
      </c>
      <c r="F63" s="1" t="e">
        <f t="shared" si="0"/>
        <v>#VALUE!</v>
      </c>
    </row>
    <row r="64" spans="1:6">
      <c r="A64" s="1" t="s">
        <v>129</v>
      </c>
      <c r="B64" s="2" t="str">
        <f>VLOOKUP(VLOOKUP(E64, Transactions!$B$2:$D$101,3, FALSE), Swift_Codes!$A$2:$C$8, 3, FALSE)</f>
        <v>4B</v>
      </c>
      <c r="C64" s="4" t="str">
        <f>VLOOKUP(VLOOKUP(E64, Transactions!$B$2:$D$101,3, FALSE), Swift_Codes!$A$2:$C$8, 2, FALSE)</f>
        <v>HBUK</v>
      </c>
      <c r="D64" s="1">
        <f>Transactions!E64</f>
        <v>0</v>
      </c>
      <c r="E64" s="1">
        <f>Transactions!B64</f>
        <v>25504883</v>
      </c>
      <c r="F64" s="1" t="e">
        <f t="shared" si="0"/>
        <v>#VALUE!</v>
      </c>
    </row>
    <row r="65" spans="1:6">
      <c r="A65" s="1" t="s">
        <v>129</v>
      </c>
      <c r="B65" s="2" t="str">
        <f>VLOOKUP(VLOOKUP(E65, Transactions!$B$2:$D$101,3, FALSE), Swift_Codes!$A$2:$C$8, 3, FALSE)</f>
        <v>22</v>
      </c>
      <c r="C65" s="4" t="str">
        <f>VLOOKUP(VLOOKUP(E65, Transactions!$B$2:$D$101,3, FALSE), Swift_Codes!$A$2:$C$8, 2, FALSE)</f>
        <v>BARC</v>
      </c>
      <c r="D65" s="1">
        <f>Transactions!E65</f>
        <v>0</v>
      </c>
      <c r="E65" s="1">
        <f>Transactions!B65</f>
        <v>43602961</v>
      </c>
      <c r="F65" s="1" t="e">
        <f t="shared" si="0"/>
        <v>#VALUE!</v>
      </c>
    </row>
    <row r="66" spans="1:6">
      <c r="A66" s="1" t="s">
        <v>129</v>
      </c>
      <c r="B66" s="2" t="str">
        <f>VLOOKUP(VLOOKUP(E66, Transactions!$B$2:$D$101,3, FALSE), Swift_Codes!$A$2:$C$8, 3, FALSE)</f>
        <v>4B</v>
      </c>
      <c r="C66" s="4" t="str">
        <f>VLOOKUP(VLOOKUP(E66, Transactions!$B$2:$D$101,3, FALSE), Swift_Codes!$A$2:$C$8, 2, FALSE)</f>
        <v>HBUK</v>
      </c>
      <c r="D66" s="1">
        <f>Transactions!E66</f>
        <v>0</v>
      </c>
      <c r="E66" s="1">
        <f>Transactions!B66</f>
        <v>25862478</v>
      </c>
      <c r="F66" s="1" t="e">
        <f t="shared" si="0"/>
        <v>#VALUE!</v>
      </c>
    </row>
    <row r="67" spans="1:6">
      <c r="A67" s="1" t="s">
        <v>129</v>
      </c>
      <c r="B67" s="2" t="str">
        <f>VLOOKUP(VLOOKUP(E67, Transactions!$B$2:$D$101,3, FALSE), Swift_Codes!$A$2:$C$8, 3, FALSE)</f>
        <v>C1</v>
      </c>
      <c r="C67" s="4" t="str">
        <f>VLOOKUP(VLOOKUP(E67, Transactions!$B$2:$D$101,3, FALSE), Swift_Codes!$A$2:$C$8, 2, FALSE)</f>
        <v>LOYD</v>
      </c>
      <c r="D67" s="1">
        <f>Transactions!E67</f>
        <v>0</v>
      </c>
      <c r="E67" s="1">
        <f>Transactions!B67</f>
        <v>71124764</v>
      </c>
      <c r="F67" s="1" t="e">
        <f t="shared" si="0"/>
        <v>#VALUE!</v>
      </c>
    </row>
    <row r="68" spans="1:6">
      <c r="A68" s="1" t="s">
        <v>129</v>
      </c>
      <c r="B68" s="2" t="str">
        <f>VLOOKUP(VLOOKUP(E68, Transactions!$B$2:$D$101,3, FALSE), Swift_Codes!$A$2:$C$8, 3, FALSE)</f>
        <v>C1</v>
      </c>
      <c r="C68" s="4" t="str">
        <f>VLOOKUP(VLOOKUP(E68, Transactions!$B$2:$D$101,3, FALSE), Swift_Codes!$A$2:$C$8, 2, FALSE)</f>
        <v>LOYD</v>
      </c>
      <c r="D68" s="1">
        <f>Transactions!E68</f>
        <v>0</v>
      </c>
      <c r="E68" s="1">
        <f>Transactions!B68</f>
        <v>46967961</v>
      </c>
      <c r="F68" s="1" t="e">
        <f t="shared" si="0"/>
        <v>#VALUE!</v>
      </c>
    </row>
    <row r="69" spans="1:6">
      <c r="A69" s="1" t="s">
        <v>129</v>
      </c>
      <c r="B69" s="2" t="str">
        <f>VLOOKUP(VLOOKUP(E69, Transactions!$B$2:$D$101,3, FALSE), Swift_Codes!$A$2:$C$8, 3, FALSE)</f>
        <v>C1</v>
      </c>
      <c r="C69" s="4" t="str">
        <f>VLOOKUP(VLOOKUP(E69, Transactions!$B$2:$D$101,3, FALSE), Swift_Codes!$A$2:$C$8, 2, FALSE)</f>
        <v>LOYD</v>
      </c>
      <c r="D69" s="1">
        <f>Transactions!E69</f>
        <v>0</v>
      </c>
      <c r="E69" s="1">
        <f>Transactions!B69</f>
        <v>47199472</v>
      </c>
      <c r="F69" s="1" t="e">
        <f t="shared" si="0"/>
        <v>#VALUE!</v>
      </c>
    </row>
    <row r="70" spans="1:6">
      <c r="A70" s="1" t="s">
        <v>129</v>
      </c>
      <c r="B70" s="2" t="str">
        <f>VLOOKUP(VLOOKUP(E70, Transactions!$B$2:$D$101,3, FALSE), Swift_Codes!$A$2:$C$8, 3, FALSE)</f>
        <v>22</v>
      </c>
      <c r="C70" s="4" t="str">
        <f>VLOOKUP(VLOOKUP(E70, Transactions!$B$2:$D$101,3, FALSE), Swift_Codes!$A$2:$C$8, 2, FALSE)</f>
        <v>HLFX</v>
      </c>
      <c r="D70" s="1">
        <f>Transactions!E70</f>
        <v>0</v>
      </c>
      <c r="E70" s="1">
        <f>Transactions!B70</f>
        <v>38668066</v>
      </c>
      <c r="F70" s="1" t="e">
        <f t="shared" si="0"/>
        <v>#VALUE!</v>
      </c>
    </row>
    <row r="71" spans="1:6">
      <c r="A71" s="1" t="s">
        <v>129</v>
      </c>
      <c r="B71" s="2" t="str">
        <f>VLOOKUP(VLOOKUP(E71, Transactions!$B$2:$D$101,3, FALSE), Swift_Codes!$A$2:$C$8, 3, FALSE)</f>
        <v>22</v>
      </c>
      <c r="C71" s="4" t="str">
        <f>VLOOKUP(VLOOKUP(E71, Transactions!$B$2:$D$101,3, FALSE), Swift_Codes!$A$2:$C$8, 2, FALSE)</f>
        <v>BARC</v>
      </c>
      <c r="D71" s="1">
        <f>Transactions!E71</f>
        <v>0</v>
      </c>
      <c r="E71" s="1">
        <f>Transactions!B71</f>
        <v>25328896</v>
      </c>
      <c r="F71" s="1" t="e">
        <f t="shared" si="0"/>
        <v>#VALUE!</v>
      </c>
    </row>
    <row r="72" spans="1:6">
      <c r="A72" s="1" t="s">
        <v>129</v>
      </c>
      <c r="B72" s="2" t="str">
        <f>VLOOKUP(VLOOKUP(E72, Transactions!$B$2:$D$101,3, FALSE), Swift_Codes!$A$2:$C$8, 3, FALSE)</f>
        <v>22</v>
      </c>
      <c r="C72" s="4" t="str">
        <f>VLOOKUP(VLOOKUP(E72, Transactions!$B$2:$D$101,3, FALSE), Swift_Codes!$A$2:$C$8, 2, FALSE)</f>
        <v>HLFX</v>
      </c>
      <c r="D72" s="1">
        <f>Transactions!E72</f>
        <v>0</v>
      </c>
      <c r="E72" s="1">
        <f>Transactions!B72</f>
        <v>26844967</v>
      </c>
      <c r="F72" s="1" t="e">
        <f t="shared" si="0"/>
        <v>#VALUE!</v>
      </c>
    </row>
    <row r="73" spans="1:6">
      <c r="A73" s="1" t="s">
        <v>129</v>
      </c>
      <c r="B73" s="2" t="str">
        <f>VLOOKUP(VLOOKUP(E73, Transactions!$B$2:$D$101,3, FALSE), Swift_Codes!$A$2:$C$8, 3, FALSE)</f>
        <v>C1</v>
      </c>
      <c r="C73" s="4" t="str">
        <f>VLOOKUP(VLOOKUP(E73, Transactions!$B$2:$D$101,3, FALSE), Swift_Codes!$A$2:$C$8, 2, FALSE)</f>
        <v>LOYD</v>
      </c>
      <c r="D73" s="1">
        <f>Transactions!E73</f>
        <v>0</v>
      </c>
      <c r="E73" s="1">
        <f>Transactions!B73</f>
        <v>82021377</v>
      </c>
      <c r="F73" s="1" t="e">
        <f t="shared" si="0"/>
        <v>#VALUE!</v>
      </c>
    </row>
    <row r="74" spans="1:6">
      <c r="A74" s="1" t="s">
        <v>129</v>
      </c>
      <c r="B74" s="2" t="str">
        <f>VLOOKUP(VLOOKUP(E74, Transactions!$B$2:$D$101,3, FALSE), Swift_Codes!$A$2:$C$8, 3, FALSE)</f>
        <v>2L</v>
      </c>
      <c r="C74" s="4" t="str">
        <f>VLOOKUP(VLOOKUP(E74, Transactions!$B$2:$D$101,3, FALSE), Swift_Codes!$A$2:$C$8, 2, FALSE)</f>
        <v>NWBK</v>
      </c>
      <c r="D74" s="1">
        <f>Transactions!E74</f>
        <v>0</v>
      </c>
      <c r="E74" s="1">
        <f>Transactions!B74</f>
        <v>95862106</v>
      </c>
      <c r="F74" s="1" t="e">
        <f t="shared" si="0"/>
        <v>#VALUE!</v>
      </c>
    </row>
    <row r="75" spans="1:6">
      <c r="A75" s="1" t="s">
        <v>129</v>
      </c>
      <c r="B75" s="2" t="str">
        <f>VLOOKUP(VLOOKUP(E75, Transactions!$B$2:$D$101,3, FALSE), Swift_Codes!$A$2:$C$8, 3, FALSE)</f>
        <v>12</v>
      </c>
      <c r="C75" s="4" t="str">
        <f>VLOOKUP(VLOOKUP(E75, Transactions!$B$2:$D$101,3, FALSE), Swift_Codes!$A$2:$C$8, 2, FALSE)</f>
        <v>DSBX</v>
      </c>
      <c r="D75" s="1">
        <f>Transactions!E75</f>
        <v>0</v>
      </c>
      <c r="E75" s="1">
        <f>Transactions!B75</f>
        <v>26013637</v>
      </c>
      <c r="F75" s="1" t="e">
        <f t="shared" si="0"/>
        <v>#VALUE!</v>
      </c>
    </row>
    <row r="76" spans="1:6">
      <c r="A76" s="1" t="s">
        <v>129</v>
      </c>
      <c r="B76" s="2" t="str">
        <f>VLOOKUP(VLOOKUP(E76, Transactions!$B$2:$D$101,3, FALSE), Swift_Codes!$A$2:$C$8, 3, FALSE)</f>
        <v>4B</v>
      </c>
      <c r="C76" s="4" t="str">
        <f>VLOOKUP(VLOOKUP(E76, Transactions!$B$2:$D$101,3, FALSE), Swift_Codes!$A$2:$C$8, 2, FALSE)</f>
        <v>HBUK</v>
      </c>
      <c r="D76" s="1">
        <f>Transactions!E76</f>
        <v>0</v>
      </c>
      <c r="E76" s="1">
        <f>Transactions!B76</f>
        <v>41599267</v>
      </c>
      <c r="F76" s="1" t="e">
        <f t="shared" si="0"/>
        <v>#VALUE!</v>
      </c>
    </row>
    <row r="77" spans="1:6">
      <c r="A77" s="1" t="s">
        <v>129</v>
      </c>
      <c r="B77" s="2" t="str">
        <f>VLOOKUP(VLOOKUP(E77, Transactions!$B$2:$D$101,3, FALSE), Swift_Codes!$A$2:$C$8, 3, FALSE)</f>
        <v>22</v>
      </c>
      <c r="C77" s="4" t="str">
        <f>VLOOKUP(VLOOKUP(E77, Transactions!$B$2:$D$101,3, FALSE), Swift_Codes!$A$2:$C$8, 2, FALSE)</f>
        <v>BARC</v>
      </c>
      <c r="D77" s="1">
        <f>Transactions!E77</f>
        <v>0</v>
      </c>
      <c r="E77" s="1">
        <f>Transactions!B77</f>
        <v>86932953</v>
      </c>
      <c r="F77" s="1" t="e">
        <f t="shared" si="0"/>
        <v>#VALUE!</v>
      </c>
    </row>
    <row r="78" spans="1:6">
      <c r="A78" s="1" t="s">
        <v>129</v>
      </c>
      <c r="B78" s="2" t="str">
        <f>VLOOKUP(VLOOKUP(E78, Transactions!$B$2:$D$101,3, FALSE), Swift_Codes!$A$2:$C$8, 3, FALSE)</f>
        <v>2L</v>
      </c>
      <c r="C78" s="4" t="str">
        <f>VLOOKUP(VLOOKUP(E78, Transactions!$B$2:$D$101,3, FALSE), Swift_Codes!$A$2:$C$8, 2, FALSE)</f>
        <v>NWBK</v>
      </c>
      <c r="D78" s="1">
        <f>Transactions!E78</f>
        <v>0</v>
      </c>
      <c r="E78" s="1">
        <f>Transactions!B78</f>
        <v>35061906</v>
      </c>
      <c r="F78" s="1" t="e">
        <f t="shared" si="0"/>
        <v>#VALUE!</v>
      </c>
    </row>
    <row r="79" spans="1:6">
      <c r="A79" s="1" t="s">
        <v>129</v>
      </c>
      <c r="B79" s="2" t="str">
        <f>VLOOKUP(VLOOKUP(E79, Transactions!$B$2:$D$101,3, FALSE), Swift_Codes!$A$2:$C$8, 3, FALSE)</f>
        <v>2L</v>
      </c>
      <c r="C79" s="4" t="str">
        <f>VLOOKUP(VLOOKUP(E79, Transactions!$B$2:$D$101,3, FALSE), Swift_Codes!$A$2:$C$8, 2, FALSE)</f>
        <v>NWBK</v>
      </c>
      <c r="D79" s="1">
        <f>Transactions!E79</f>
        <v>0</v>
      </c>
      <c r="E79" s="1">
        <f>Transactions!B79</f>
        <v>46226858</v>
      </c>
      <c r="F79" s="1" t="e">
        <f t="shared" si="0"/>
        <v>#VALUE!</v>
      </c>
    </row>
    <row r="80" spans="1:6">
      <c r="A80" s="1" t="s">
        <v>129</v>
      </c>
      <c r="B80" s="2" t="str">
        <f>VLOOKUP(VLOOKUP(E80, Transactions!$B$2:$D$101,3, FALSE), Swift_Codes!$A$2:$C$8, 3, FALSE)</f>
        <v>2L</v>
      </c>
      <c r="C80" s="4" t="str">
        <f>VLOOKUP(VLOOKUP(E80, Transactions!$B$2:$D$101,3, FALSE), Swift_Codes!$A$2:$C$8, 2, FALSE)</f>
        <v>NWBK</v>
      </c>
      <c r="D80" s="1">
        <f>Transactions!E80</f>
        <v>0</v>
      </c>
      <c r="E80" s="1">
        <f>Transactions!B80</f>
        <v>53420865</v>
      </c>
      <c r="F80" s="1" t="e">
        <f t="shared" si="0"/>
        <v>#VALUE!</v>
      </c>
    </row>
    <row r="81" spans="1:6">
      <c r="A81" s="1" t="s">
        <v>129</v>
      </c>
      <c r="B81" s="2" t="str">
        <f>VLOOKUP(VLOOKUP(E81, Transactions!$B$2:$D$101,3, FALSE), Swift_Codes!$A$2:$C$8, 3, FALSE)</f>
        <v>12</v>
      </c>
      <c r="C81" s="4" t="str">
        <f>VLOOKUP(VLOOKUP(E81, Transactions!$B$2:$D$101,3, FALSE), Swift_Codes!$A$2:$C$8, 2, FALSE)</f>
        <v>DSBX</v>
      </c>
      <c r="D81" s="1">
        <f>Transactions!E81</f>
        <v>0</v>
      </c>
      <c r="E81" s="1">
        <f>Transactions!B81</f>
        <v>85744933</v>
      </c>
      <c r="F81" s="1" t="e">
        <f t="shared" si="0"/>
        <v>#VALUE!</v>
      </c>
    </row>
    <row r="82" spans="1:6">
      <c r="A82" s="1" t="s">
        <v>129</v>
      </c>
      <c r="B82" s="2" t="str">
        <f>VLOOKUP(VLOOKUP(E82, Transactions!$B$2:$D$101,3, FALSE), Swift_Codes!$A$2:$C$8, 3, FALSE)</f>
        <v>4B</v>
      </c>
      <c r="C82" s="4" t="str">
        <f>VLOOKUP(VLOOKUP(E82, Transactions!$B$2:$D$101,3, FALSE), Swift_Codes!$A$2:$C$8, 2, FALSE)</f>
        <v>HBUK</v>
      </c>
      <c r="D82" s="1">
        <f>Transactions!E82</f>
        <v>0</v>
      </c>
      <c r="E82" s="1">
        <f>Transactions!B82</f>
        <v>32950330</v>
      </c>
      <c r="F82" s="1" t="e">
        <f t="shared" si="0"/>
        <v>#VALUE!</v>
      </c>
    </row>
    <row r="83" spans="1:6">
      <c r="A83" s="1" t="s">
        <v>129</v>
      </c>
      <c r="B83" s="2" t="str">
        <f>VLOOKUP(VLOOKUP(E83, Transactions!$B$2:$D$101,3, FALSE), Swift_Codes!$A$2:$C$8, 3, FALSE)</f>
        <v>22</v>
      </c>
      <c r="C83" s="4" t="str">
        <f>VLOOKUP(VLOOKUP(E83, Transactions!$B$2:$D$101,3, FALSE), Swift_Codes!$A$2:$C$8, 2, FALSE)</f>
        <v>BARC</v>
      </c>
      <c r="D83" s="1">
        <f>Transactions!E83</f>
        <v>0</v>
      </c>
      <c r="E83" s="1">
        <f>Transactions!B83</f>
        <v>50400945</v>
      </c>
      <c r="F83" s="1" t="e">
        <f t="shared" si="0"/>
        <v>#VALUE!</v>
      </c>
    </row>
    <row r="84" spans="1:6">
      <c r="A84" s="1" t="s">
        <v>129</v>
      </c>
      <c r="B84" s="2" t="str">
        <f>VLOOKUP(VLOOKUP(E84, Transactions!$B$2:$D$101,3, FALSE), Swift_Codes!$A$2:$C$8, 3, FALSE)</f>
        <v>22</v>
      </c>
      <c r="C84" s="4" t="str">
        <f>VLOOKUP(VLOOKUP(E84, Transactions!$B$2:$D$101,3, FALSE), Swift_Codes!$A$2:$C$8, 2, FALSE)</f>
        <v>BARC</v>
      </c>
      <c r="D84" s="1">
        <f>Transactions!E84</f>
        <v>0</v>
      </c>
      <c r="E84" s="1">
        <f>Transactions!B84</f>
        <v>80259094</v>
      </c>
      <c r="F84" s="1" t="e">
        <f t="shared" si="0"/>
        <v>#VALUE!</v>
      </c>
    </row>
    <row r="85" spans="1:6">
      <c r="A85" s="1" t="s">
        <v>129</v>
      </c>
      <c r="B85" s="2" t="str">
        <f>VLOOKUP(VLOOKUP(E85, Transactions!$B$2:$D$101,3, FALSE), Swift_Codes!$A$2:$C$8, 3, FALSE)</f>
        <v>12</v>
      </c>
      <c r="C85" s="4" t="str">
        <f>VLOOKUP(VLOOKUP(E85, Transactions!$B$2:$D$101,3, FALSE), Swift_Codes!$A$2:$C$8, 2, FALSE)</f>
        <v>DSBX</v>
      </c>
      <c r="D85" s="1">
        <f>Transactions!E85</f>
        <v>0</v>
      </c>
      <c r="E85" s="1">
        <f>Transactions!B85</f>
        <v>74379515</v>
      </c>
      <c r="F85" s="1" t="e">
        <f t="shared" si="0"/>
        <v>#VALUE!</v>
      </c>
    </row>
    <row r="86" spans="1:6">
      <c r="A86" s="1" t="s">
        <v>129</v>
      </c>
      <c r="B86" s="2" t="str">
        <f>VLOOKUP(VLOOKUP(E86, Transactions!$B$2:$D$101,3, FALSE), Swift_Codes!$A$2:$C$8, 3, FALSE)</f>
        <v>2L</v>
      </c>
      <c r="C86" s="4" t="str">
        <f>VLOOKUP(VLOOKUP(E86, Transactions!$B$2:$D$101,3, FALSE), Swift_Codes!$A$2:$C$8, 2, FALSE)</f>
        <v>NWBK</v>
      </c>
      <c r="D86" s="1">
        <f>Transactions!E86</f>
        <v>0</v>
      </c>
      <c r="E86" s="1">
        <f>Transactions!B86</f>
        <v>83955552</v>
      </c>
      <c r="F86" s="1" t="e">
        <f t="shared" si="0"/>
        <v>#VALUE!</v>
      </c>
    </row>
    <row r="87" spans="1:6">
      <c r="A87" s="1" t="s">
        <v>129</v>
      </c>
      <c r="B87" s="2" t="str">
        <f>VLOOKUP(VLOOKUP(E87, Transactions!$B$2:$D$101,3, FALSE), Swift_Codes!$A$2:$C$8, 3, FALSE)</f>
        <v>2L</v>
      </c>
      <c r="C87" s="4" t="str">
        <f>VLOOKUP(VLOOKUP(E87, Transactions!$B$2:$D$101,3, FALSE), Swift_Codes!$A$2:$C$8, 2, FALSE)</f>
        <v>NWBK</v>
      </c>
      <c r="D87" s="1">
        <f>Transactions!E87</f>
        <v>0</v>
      </c>
      <c r="E87" s="1">
        <f>Transactions!B87</f>
        <v>96412639</v>
      </c>
      <c r="F87" s="1" t="e">
        <f t="shared" si="0"/>
        <v>#VALUE!</v>
      </c>
    </row>
    <row r="88" spans="1:6">
      <c r="A88" s="1" t="s">
        <v>129</v>
      </c>
      <c r="B88" s="2" t="str">
        <f>VLOOKUP(VLOOKUP(E88, Transactions!$B$2:$D$101,3, FALSE), Swift_Codes!$A$2:$C$8, 3, FALSE)</f>
        <v>4B</v>
      </c>
      <c r="C88" s="4" t="str">
        <f>VLOOKUP(VLOOKUP(E88, Transactions!$B$2:$D$101,3, FALSE), Swift_Codes!$A$2:$C$8, 2, FALSE)</f>
        <v>HBUK</v>
      </c>
      <c r="D88" s="1">
        <f>Transactions!E88</f>
        <v>0</v>
      </c>
      <c r="E88" s="1">
        <f>Transactions!B88</f>
        <v>82753835</v>
      </c>
      <c r="F88" s="1" t="e">
        <f t="shared" si="0"/>
        <v>#VALUE!</v>
      </c>
    </row>
    <row r="89" spans="1:6">
      <c r="A89" s="1" t="s">
        <v>129</v>
      </c>
      <c r="B89" s="2" t="str">
        <f>VLOOKUP(VLOOKUP(E89, Transactions!$B$2:$D$101,3, FALSE), Swift_Codes!$A$2:$C$8, 3, FALSE)</f>
        <v>C1</v>
      </c>
      <c r="C89" s="4" t="str">
        <f>VLOOKUP(VLOOKUP(E89, Transactions!$B$2:$D$101,3, FALSE), Swift_Codes!$A$2:$C$8, 2, FALSE)</f>
        <v>LOYD</v>
      </c>
      <c r="D89" s="1">
        <f>Transactions!E89</f>
        <v>0</v>
      </c>
      <c r="E89" s="1">
        <f>Transactions!B89</f>
        <v>63007765</v>
      </c>
      <c r="F89" s="1" t="e">
        <f t="shared" si="0"/>
        <v>#VALUE!</v>
      </c>
    </row>
    <row r="90" spans="1:6">
      <c r="A90" s="1" t="s">
        <v>129</v>
      </c>
      <c r="B90" s="2" t="str">
        <f>VLOOKUP(VLOOKUP(E90, Transactions!$B$2:$D$101,3, FALSE), Swift_Codes!$A$2:$C$8, 3, FALSE)</f>
        <v>4B</v>
      </c>
      <c r="C90" s="4" t="str">
        <f>VLOOKUP(VLOOKUP(E90, Transactions!$B$2:$D$101,3, FALSE), Swift_Codes!$A$2:$C$8, 2, FALSE)</f>
        <v>HBUK</v>
      </c>
      <c r="D90" s="1">
        <f>Transactions!E90</f>
        <v>0</v>
      </c>
      <c r="E90" s="1">
        <f>Transactions!B90</f>
        <v>32710603</v>
      </c>
      <c r="F90" s="1" t="e">
        <f t="shared" si="0"/>
        <v>#VALUE!</v>
      </c>
    </row>
    <row r="91" spans="1:6">
      <c r="A91" s="1" t="s">
        <v>129</v>
      </c>
      <c r="B91" s="2" t="str">
        <f>VLOOKUP(VLOOKUP(E91, Transactions!$B$2:$D$101,3, FALSE), Swift_Codes!$A$2:$C$8, 3, FALSE)</f>
        <v>22</v>
      </c>
      <c r="C91" s="4" t="str">
        <f>VLOOKUP(VLOOKUP(E91, Transactions!$B$2:$D$101,3, FALSE), Swift_Codes!$A$2:$C$8, 2, FALSE)</f>
        <v>HLFX</v>
      </c>
      <c r="D91" s="1">
        <f>Transactions!E91</f>
        <v>0</v>
      </c>
      <c r="E91" s="1">
        <f>Transactions!B91</f>
        <v>47474979</v>
      </c>
      <c r="F91" s="1" t="e">
        <f t="shared" si="0"/>
        <v>#VALUE!</v>
      </c>
    </row>
    <row r="92" spans="1:6">
      <c r="A92" s="1" t="s">
        <v>129</v>
      </c>
      <c r="B92" s="2" t="str">
        <f>VLOOKUP(VLOOKUP(E92, Transactions!$B$2:$D$101,3, FALSE), Swift_Codes!$A$2:$C$8, 3, FALSE)</f>
        <v>22</v>
      </c>
      <c r="C92" s="4" t="str">
        <f>VLOOKUP(VLOOKUP(E92, Transactions!$B$2:$D$101,3, FALSE), Swift_Codes!$A$2:$C$8, 2, FALSE)</f>
        <v>BARC</v>
      </c>
      <c r="D92" s="1">
        <f>Transactions!E92</f>
        <v>0</v>
      </c>
      <c r="E92" s="1">
        <f>Transactions!B92</f>
        <v>96432979</v>
      </c>
      <c r="F92" s="1" t="e">
        <f t="shared" si="0"/>
        <v>#VALUE!</v>
      </c>
    </row>
    <row r="93" spans="1:6">
      <c r="A93" s="1" t="s">
        <v>129</v>
      </c>
      <c r="B93" s="2" t="str">
        <f>VLOOKUP(VLOOKUP(E93, Transactions!$B$2:$D$101,3, FALSE), Swift_Codes!$A$2:$C$8, 3, FALSE)</f>
        <v>4B</v>
      </c>
      <c r="C93" s="4" t="str">
        <f>VLOOKUP(VLOOKUP(E93, Transactions!$B$2:$D$101,3, FALSE), Swift_Codes!$A$2:$C$8, 2, FALSE)</f>
        <v>HBUK</v>
      </c>
      <c r="D93" s="1">
        <f>Transactions!E93</f>
        <v>0</v>
      </c>
      <c r="E93" s="1">
        <f>Transactions!B93</f>
        <v>53579089</v>
      </c>
      <c r="F93" s="1" t="e">
        <f t="shared" si="0"/>
        <v>#VALUE!</v>
      </c>
    </row>
    <row r="94" spans="1:6">
      <c r="A94" s="1" t="s">
        <v>129</v>
      </c>
      <c r="B94" s="2" t="str">
        <f>VLOOKUP(VLOOKUP(E94, Transactions!$B$2:$D$101,3, FALSE), Swift_Codes!$A$2:$C$8, 3, FALSE)</f>
        <v>2L</v>
      </c>
      <c r="C94" s="4" t="str">
        <f>VLOOKUP(VLOOKUP(E94, Transactions!$B$2:$D$101,3, FALSE), Swift_Codes!$A$2:$C$8, 2, FALSE)</f>
        <v>NWBK</v>
      </c>
      <c r="D94" s="1">
        <f>Transactions!E94</f>
        <v>0</v>
      </c>
      <c r="E94" s="1">
        <f>Transactions!B94</f>
        <v>42126094</v>
      </c>
      <c r="F94" s="1" t="e">
        <f t="shared" si="0"/>
        <v>#VALUE!</v>
      </c>
    </row>
    <row r="95" spans="1:6">
      <c r="A95" s="1" t="s">
        <v>129</v>
      </c>
      <c r="B95" s="2" t="str">
        <f>VLOOKUP(VLOOKUP(E95, Transactions!$B$2:$D$101,3, FALSE), Swift_Codes!$A$2:$C$8, 3, FALSE)</f>
        <v>C1</v>
      </c>
      <c r="C95" s="4" t="str">
        <f>VLOOKUP(VLOOKUP(E95, Transactions!$B$2:$D$101,3, FALSE), Swift_Codes!$A$2:$C$8, 2, FALSE)</f>
        <v>LOYD</v>
      </c>
      <c r="D95" s="1">
        <f>Transactions!E95</f>
        <v>0</v>
      </c>
      <c r="E95" s="1">
        <f>Transactions!B95</f>
        <v>83475180</v>
      </c>
      <c r="F95" s="1" t="e">
        <f t="shared" si="0"/>
        <v>#VALUE!</v>
      </c>
    </row>
    <row r="96" spans="1:6">
      <c r="A96" s="1" t="s">
        <v>129</v>
      </c>
      <c r="B96" s="2" t="str">
        <f>VLOOKUP(VLOOKUP(E96, Transactions!$B$2:$D$101,3, FALSE), Swift_Codes!$A$2:$C$8, 3, FALSE)</f>
        <v>2L</v>
      </c>
      <c r="C96" s="4" t="str">
        <f>VLOOKUP(VLOOKUP(E96, Transactions!$B$2:$D$101,3, FALSE), Swift_Codes!$A$2:$C$8, 2, FALSE)</f>
        <v>NWBK</v>
      </c>
      <c r="D96" s="1">
        <f>Transactions!E96</f>
        <v>0</v>
      </c>
      <c r="E96" s="1">
        <f>Transactions!B96</f>
        <v>58775796</v>
      </c>
      <c r="F96" s="1" t="e">
        <f t="shared" si="0"/>
        <v>#VALUE!</v>
      </c>
    </row>
    <row r="97" spans="1:6">
      <c r="A97" s="1" t="s">
        <v>129</v>
      </c>
      <c r="B97" s="2" t="str">
        <f>VLOOKUP(VLOOKUP(E97, Transactions!$B$2:$D$101,3, FALSE), Swift_Codes!$A$2:$C$8, 3, FALSE)</f>
        <v>4B</v>
      </c>
      <c r="C97" s="4" t="str">
        <f>VLOOKUP(VLOOKUP(E97, Transactions!$B$2:$D$101,3, FALSE), Swift_Codes!$A$2:$C$8, 2, FALSE)</f>
        <v>HBUK</v>
      </c>
      <c r="D97" s="1">
        <f>Transactions!E97</f>
        <v>0</v>
      </c>
      <c r="E97" s="1">
        <f>Transactions!B97</f>
        <v>44568613</v>
      </c>
      <c r="F97" s="1" t="e">
        <f t="shared" si="0"/>
        <v>#VALUE!</v>
      </c>
    </row>
    <row r="98" spans="1:6">
      <c r="A98" s="1" t="s">
        <v>129</v>
      </c>
      <c r="B98" s="2" t="str">
        <f>VLOOKUP(VLOOKUP(E98, Transactions!$B$2:$D$101,3, FALSE), Swift_Codes!$A$2:$C$8, 3, FALSE)</f>
        <v>C1</v>
      </c>
      <c r="C98" s="4" t="str">
        <f>VLOOKUP(VLOOKUP(E98, Transactions!$B$2:$D$101,3, FALSE), Swift_Codes!$A$2:$C$8, 2, FALSE)</f>
        <v>LOYD</v>
      </c>
      <c r="D98" s="1">
        <f>Transactions!E98</f>
        <v>0</v>
      </c>
      <c r="E98" s="1">
        <f>Transactions!B98</f>
        <v>72261023</v>
      </c>
      <c r="F98" s="1" t="e">
        <f t="shared" si="0"/>
        <v>#VALUE!</v>
      </c>
    </row>
    <row r="99" spans="1:6">
      <c r="A99" s="1" t="s">
        <v>129</v>
      </c>
      <c r="B99" s="2" t="str">
        <f>VLOOKUP(VLOOKUP(E99, Transactions!$B$2:$D$101,3, FALSE), Swift_Codes!$A$2:$C$8, 3, FALSE)</f>
        <v>12</v>
      </c>
      <c r="C99" s="4" t="str">
        <f>VLOOKUP(VLOOKUP(E99, Transactions!$B$2:$D$101,3, FALSE), Swift_Codes!$A$2:$C$8, 2, FALSE)</f>
        <v>DSBX</v>
      </c>
      <c r="D99" s="1">
        <f>Transactions!E99</f>
        <v>0</v>
      </c>
      <c r="E99" s="1">
        <f>Transactions!B99</f>
        <v>10570182</v>
      </c>
      <c r="F99" s="1" t="e">
        <f t="shared" si="0"/>
        <v>#VALUE!</v>
      </c>
    </row>
    <row r="100" spans="1:6">
      <c r="A100" s="1" t="s">
        <v>129</v>
      </c>
      <c r="B100" s="2" t="str">
        <f>VLOOKUP(VLOOKUP(E100, Transactions!$B$2:$D$101,3, FALSE), Swift_Codes!$A$2:$C$8, 3, FALSE)</f>
        <v>22</v>
      </c>
      <c r="C100" s="4" t="str">
        <f>VLOOKUP(VLOOKUP(E100, Transactions!$B$2:$D$101,3, FALSE), Swift_Codes!$A$2:$C$8, 2, FALSE)</f>
        <v>HLFX</v>
      </c>
      <c r="D100" s="1">
        <f>Transactions!E100</f>
        <v>0</v>
      </c>
      <c r="E100" s="1">
        <f>Transactions!B100</f>
        <v>47326725</v>
      </c>
      <c r="F100" s="1" t="e">
        <f t="shared" si="0"/>
        <v>#VALUE!</v>
      </c>
    </row>
    <row r="101" spans="1:6">
      <c r="A101" s="1" t="s">
        <v>129</v>
      </c>
      <c r="B101" s="2" t="str">
        <f>VLOOKUP(VLOOKUP(E101, Transactions!$B$2:$D$101,3, FALSE), Swift_Codes!$A$2:$C$8, 3, FALSE)</f>
        <v>22</v>
      </c>
      <c r="C101" s="4" t="str">
        <f>VLOOKUP(VLOOKUP(E101, Transactions!$B$2:$D$101,3, FALSE), Swift_Codes!$A$2:$C$8, 2, FALSE)</f>
        <v>HLFX</v>
      </c>
      <c r="D101" s="1">
        <f>Transactions!E101</f>
        <v>0</v>
      </c>
      <c r="E101" s="1">
        <f>Transactions!B101</f>
        <v>75616805</v>
      </c>
      <c r="F101" s="1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Swift_Codes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MipMeep</cp:lastModifiedBy>
  <dcterms:modified xsi:type="dcterms:W3CDTF">2023-06-19T13:55:14Z</dcterms:modified>
</cp:coreProperties>
</file>