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<sst xmlns="http://schemas.openxmlformats.org/spreadsheetml/2006/main" count="121" uniqueCount="62">
  <si>
    <t>Title</t>
  </si>
  <si>
    <t>Acceptance</t>
  </si>
  <si>
    <t>Level</t>
  </si>
  <si>
    <t>65.5%</t>
  </si>
  <si>
    <t>57.9%</t>
  </si>
  <si>
    <t>56.0%</t>
  </si>
  <si>
    <t>54.1%</t>
  </si>
  <si>
    <t>53.5%</t>
  </si>
  <si>
    <t>50.4%</t>
  </si>
  <si>
    <t>47.5%</t>
  </si>
  <si>
    <t>45.6%</t>
  </si>
  <si>
    <t>42.4%</t>
  </si>
  <si>
    <t>42.0%</t>
  </si>
  <si>
    <t>40.6%</t>
  </si>
  <si>
    <t>39.8%</t>
  </si>
  <si>
    <t>39.0%</t>
  </si>
  <si>
    <t>37.7%</t>
  </si>
  <si>
    <t>63.8%</t>
  </si>
  <si>
    <t>61.7%</t>
  </si>
  <si>
    <t>59.0%</t>
  </si>
  <si>
    <t>58.8%</t>
  </si>
  <si>
    <t>56.8%</t>
  </si>
  <si>
    <t>56.1%</t>
  </si>
  <si>
    <t>55.4%</t>
  </si>
  <si>
    <t>54.6%</t>
  </si>
  <si>
    <t>52.9%</t>
  </si>
  <si>
    <t>52.1%</t>
  </si>
  <si>
    <t>49.6%</t>
  </si>
  <si>
    <t>45.7%</t>
  </si>
  <si>
    <t>43.7%</t>
  </si>
  <si>
    <t>43.3%</t>
  </si>
  <si>
    <t>41.7%</t>
  </si>
  <si>
    <t>39.3%</t>
  </si>
  <si>
    <t>38.1%</t>
  </si>
  <si>
    <t>36.9%</t>
  </si>
  <si>
    <t>36.2%</t>
  </si>
  <si>
    <t>35.5%</t>
  </si>
  <si>
    <t>33.9%</t>
  </si>
  <si>
    <t>33.8%</t>
  </si>
  <si>
    <t>29.9%</t>
  </si>
  <si>
    <t>29.5%</t>
  </si>
  <si>
    <t>21.6%</t>
  </si>
  <si>
    <t>20.9%</t>
  </si>
  <si>
    <t>69.5%</t>
  </si>
  <si>
    <t>66.2%</t>
  </si>
  <si>
    <t>59.3%</t>
  </si>
  <si>
    <t>48.9%</t>
  </si>
  <si>
    <t>46.1%</t>
  </si>
  <si>
    <t>45.9%</t>
  </si>
  <si>
    <t>44.0%</t>
  </si>
  <si>
    <t>40.2%</t>
  </si>
  <si>
    <t>40.1%</t>
  </si>
  <si>
    <t>34.9%</t>
  </si>
  <si>
    <t>34.6%</t>
  </si>
  <si>
    <t>33.7%</t>
  </si>
  <si>
    <t>33.3%</t>
  </si>
  <si>
    <t>29.6%</t>
  </si>
  <si>
    <t>27.7%</t>
  </si>
  <si>
    <t>26.8%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</si>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</sst>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0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HYPERLINK("https://leetcode.com/problems/single-number", "Single Number")</f>
        <v>0</v>
      </c>
      <c r="B2" t="s">
        <v>3</v>
      </c>
      <c r="C2" t="s">
        <v>59</v>
      </c>
    </row>
    <row r="3" spans="1:3">
      <c r="A3">
        <f>HYPERLINK("https://leetcode.com/problems/convert-sorted-array-to-binary-search-tree", "Convert Sorted Array to Binary Search Tree")</f>
        <v>0</v>
      </c>
      <c r="B3" t="s">
        <v>4</v>
      </c>
      <c r="C3" t="s">
        <v>59</v>
      </c>
    </row>
    <row r="4" spans="1:3">
      <c r="A4">
        <f>HYPERLINK("https://leetcode.com/problems/contains-duplicate", "Contains Duplicate")</f>
        <v>0</v>
      </c>
      <c r="B4" t="s">
        <v>5</v>
      </c>
      <c r="C4" t="s">
        <v>59</v>
      </c>
    </row>
    <row r="5" spans="1:3">
      <c r="A5">
        <f>HYPERLINK("https://leetcode.com/problems/verifying-an-alien-dictionary", "Verifying an Alien Dictionary")</f>
        <v>0</v>
      </c>
      <c r="B5" t="s">
        <v>6</v>
      </c>
      <c r="C5" t="s">
        <v>59</v>
      </c>
    </row>
    <row r="6" spans="1:3">
      <c r="A6">
        <f>HYPERLINK("https://leetcode.com/problems/merge-two-sorted-lists", "Merge Two Sorted Lists")</f>
        <v>0</v>
      </c>
      <c r="B6" t="s">
        <v>7</v>
      </c>
      <c r="C6" t="s">
        <v>59</v>
      </c>
    </row>
    <row r="7" spans="1:3">
      <c r="A7">
        <f>HYPERLINK("https://leetcode.com/problems/happy-number", "Happy Number")</f>
        <v>0</v>
      </c>
      <c r="B7" t="s">
        <v>8</v>
      </c>
      <c r="C7" t="s">
        <v>59</v>
      </c>
    </row>
    <row r="8" spans="1:3">
      <c r="A8">
        <f>HYPERLINK("https://leetcode.com/problems/add-strings", "Add Strings")</f>
        <v>0</v>
      </c>
      <c r="B8" t="s">
        <v>9</v>
      </c>
      <c r="C8" t="s">
        <v>59</v>
      </c>
    </row>
    <row r="9" spans="1:3">
      <c r="A9">
        <f>HYPERLINK("https://leetcode.com/problems/two-sum", "Two Sum")</f>
        <v>0</v>
      </c>
      <c r="B9" t="s">
        <v>10</v>
      </c>
      <c r="C9" t="s">
        <v>59</v>
      </c>
    </row>
    <row r="10" spans="1:3">
      <c r="A10">
        <f>HYPERLINK("https://leetcode.com/problems/bulls-and-cows", "Bulls and Cows")</f>
        <v>0</v>
      </c>
      <c r="B10" t="s">
        <v>11</v>
      </c>
      <c r="C10" t="s">
        <v>59</v>
      </c>
    </row>
    <row r="11" spans="1:3">
      <c r="A11">
        <f>HYPERLINK("https://leetcode.com/problems/house-robber", "House Robber")</f>
        <v>0</v>
      </c>
      <c r="B11" t="s">
        <v>12</v>
      </c>
      <c r="C11" t="s">
        <v>59</v>
      </c>
    </row>
    <row r="12" spans="1:3">
      <c r="A12">
        <f>HYPERLINK("https://leetcode.com/problems/intersection-of-two-linked-lists", "Intersection of Two Linked Lists")</f>
        <v>0</v>
      </c>
      <c r="B12" t="s">
        <v>13</v>
      </c>
      <c r="C12" t="s">
        <v>59</v>
      </c>
    </row>
    <row r="13" spans="1:3">
      <c r="A13">
        <f>HYPERLINK("https://leetcode.com/problems/reverse-bits", "Reverse Bits")</f>
        <v>0</v>
      </c>
      <c r="B13" t="s">
        <v>14</v>
      </c>
      <c r="C13" t="s">
        <v>59</v>
      </c>
    </row>
    <row r="14" spans="1:3">
      <c r="A14">
        <f>HYPERLINK("https://leetcode.com/problems/valid-parentheses", "Valid Parentheses")</f>
        <v>0</v>
      </c>
      <c r="B14" t="s">
        <v>15</v>
      </c>
      <c r="C14" t="s">
        <v>59</v>
      </c>
    </row>
    <row r="15" spans="1:3">
      <c r="A15">
        <f>HYPERLINK("https://leetcode.com/problems/contains-duplicate-ii", "Contains Duplicate II")</f>
        <v>0</v>
      </c>
      <c r="B15" t="s">
        <v>16</v>
      </c>
      <c r="C15" t="s">
        <v>59</v>
      </c>
    </row>
    <row r="16" spans="1:3">
      <c r="A16">
        <f>HYPERLINK("https://leetcode.com/problems/wiggle-sort", "Wiggle Sort")</f>
        <v>0</v>
      </c>
      <c r="B16" t="s">
        <v>17</v>
      </c>
      <c r="C16" t="s">
        <v>60</v>
      </c>
    </row>
    <row r="17" spans="1:3">
      <c r="A17">
        <f>HYPERLINK("https://leetcode.com/problems/ip-to-cidr", "IP to CIDR")</f>
        <v>0</v>
      </c>
      <c r="B17" t="s">
        <v>18</v>
      </c>
      <c r="C17" t="s">
        <v>60</v>
      </c>
    </row>
    <row r="18" spans="1:3">
      <c r="A18">
        <f>HYPERLINK("https://leetcode.com/problems/convert-to-base-2", "Convert to Base -2")</f>
        <v>0</v>
      </c>
      <c r="B18" t="s">
        <v>19</v>
      </c>
      <c r="C18" t="s">
        <v>60</v>
      </c>
    </row>
    <row r="19" spans="1:3">
      <c r="A19">
        <f>HYPERLINK("https://leetcode.com/problems/smallest-common-region", "Smallest Common Region")</f>
        <v>0</v>
      </c>
      <c r="B19" t="s">
        <v>20</v>
      </c>
      <c r="C19" t="s">
        <v>60</v>
      </c>
    </row>
    <row r="20" spans="1:3">
      <c r="A20">
        <f>HYPERLINK("https://leetcode.com/problems/design-file-system", "Design File System")</f>
        <v>0</v>
      </c>
      <c r="B20" t="s">
        <v>21</v>
      </c>
      <c r="C20" t="s">
        <v>60</v>
      </c>
    </row>
    <row r="21" spans="1:3">
      <c r="A21">
        <f>HYPERLINK("https://leetcode.com/problems/combination-sum", "Combination Sum")</f>
        <v>0</v>
      </c>
      <c r="B21" t="s">
        <v>22</v>
      </c>
      <c r="C21" t="s">
        <v>60</v>
      </c>
    </row>
    <row r="22" spans="1:3">
      <c r="A22">
        <f>HYPERLINK("https://leetcode.com/problems/kth-largest-element-in-an-array", "Kth Largest Element in an Array")</f>
        <v>0</v>
      </c>
      <c r="B22" t="s">
        <v>23</v>
      </c>
      <c r="C22" t="s">
        <v>60</v>
      </c>
    </row>
    <row r="23" spans="1:3">
      <c r="A23">
        <f>HYPERLINK("https://leetcode.com/problems/pyramid-transition-matrix", "Pyramid Transition Matrix")</f>
        <v>0</v>
      </c>
      <c r="B23" t="s">
        <v>24</v>
      </c>
      <c r="C23" t="s">
        <v>60</v>
      </c>
    </row>
    <row r="24" spans="1:3">
      <c r="A24">
        <f>HYPERLINK("https://leetcode.com/problems/flatten-nested-list-iterator", "Flatten Nested List Iterator")</f>
        <v>0</v>
      </c>
      <c r="B24" t="s">
        <v>25</v>
      </c>
      <c r="C24" t="s">
        <v>60</v>
      </c>
    </row>
    <row r="25" spans="1:3">
      <c r="A25">
        <f>HYPERLINK("https://leetcode.com/problems/koko-eating-bananas", "Koko Eating Bananas")</f>
        <v>0</v>
      </c>
      <c r="B25" t="s">
        <v>26</v>
      </c>
      <c r="C25" t="s">
        <v>60</v>
      </c>
    </row>
    <row r="26" spans="1:3">
      <c r="A26">
        <f>HYPERLINK("https://leetcode.com/problems/robot-bounded-in-circle", "Robot Bounded In Circle")</f>
        <v>0</v>
      </c>
      <c r="B26" t="s">
        <v>27</v>
      </c>
      <c r="C26" t="s">
        <v>60</v>
      </c>
    </row>
    <row r="27" spans="1:3">
      <c r="A27">
        <f>HYPERLINK("https://leetcode.com/problems/flatten-2d-vector", "Flatten 2D Vector")</f>
        <v>0</v>
      </c>
      <c r="B27" t="s">
        <v>28</v>
      </c>
      <c r="C27" t="s">
        <v>60</v>
      </c>
    </row>
    <row r="28" spans="1:3">
      <c r="A28">
        <f>HYPERLINK("https://leetcode.com/problems/lowest-common-ancestor-of-a-binary-tree", "Lowest Common Ancestor of a Binary Tree")</f>
        <v>0</v>
      </c>
      <c r="B28" t="s">
        <v>28</v>
      </c>
      <c r="C28" t="s">
        <v>60</v>
      </c>
    </row>
    <row r="29" spans="1:3">
      <c r="A29">
        <f>HYPERLINK("https://leetcode.com/problems/design-circular-queue", "Design Circular Queue")</f>
        <v>0</v>
      </c>
      <c r="B29" t="s">
        <v>29</v>
      </c>
      <c r="C29" t="s">
        <v>60</v>
      </c>
    </row>
    <row r="30" spans="1:3">
      <c r="A30">
        <f>HYPERLINK("https://leetcode.com/problems/pour-water", "Pour Water")</f>
        <v>0</v>
      </c>
      <c r="B30" t="s">
        <v>30</v>
      </c>
      <c r="C30" t="s">
        <v>60</v>
      </c>
    </row>
    <row r="31" spans="1:3">
      <c r="A31">
        <f>HYPERLINK("https://leetcode.com/problems/minimize-rounding-error-to-meet-target", "Minimize Rounding Error to Meet Target")</f>
        <v>0</v>
      </c>
      <c r="B31" t="s">
        <v>31</v>
      </c>
      <c r="C31" t="s">
        <v>60</v>
      </c>
    </row>
    <row r="32" spans="1:3">
      <c r="A32">
        <f>HYPERLINK("https://leetcode.com/problems/cheapest-flights-within-k-stops", "Cheapest Flights Within K Stops")</f>
        <v>0</v>
      </c>
      <c r="B32" t="s">
        <v>32</v>
      </c>
      <c r="C32" t="s">
        <v>60</v>
      </c>
    </row>
    <row r="33" spans="1:3">
      <c r="A33">
        <f>HYPERLINK("https://leetcode.com/problems/add-and-search-word-data-structure-design", "Add and Search Word - Data structure design")</f>
        <v>0</v>
      </c>
      <c r="B33" t="s">
        <v>33</v>
      </c>
      <c r="C33" t="s">
        <v>60</v>
      </c>
    </row>
    <row r="34" spans="1:3">
      <c r="A34">
        <f>HYPERLINK("https://leetcode.com/problems/maximal-square", "Maximal Square")</f>
        <v>0</v>
      </c>
      <c r="B34" t="s">
        <v>16</v>
      </c>
      <c r="C34" t="s">
        <v>60</v>
      </c>
    </row>
    <row r="35" spans="1:3">
      <c r="A35">
        <f>HYPERLINK("https://leetcode.com/problems/basic-calculator-ii", "Basic Calculator II")</f>
        <v>0</v>
      </c>
      <c r="B35" t="s">
        <v>34</v>
      </c>
      <c r="C35" t="s">
        <v>60</v>
      </c>
    </row>
    <row r="36" spans="1:3">
      <c r="A36">
        <f>HYPERLINK("https://leetcode.com/problems/find-first-and-last-position-of-element-in-sorted-array", "Find First and Last Position of Element in Sorted Array")</f>
        <v>0</v>
      </c>
      <c r="B36" t="s">
        <v>35</v>
      </c>
      <c r="C36" t="s">
        <v>60</v>
      </c>
    </row>
    <row r="37" spans="1:3">
      <c r="A37">
        <f>HYPERLINK("https://leetcode.com/problems/coin-change", "Coin Change")</f>
        <v>0</v>
      </c>
      <c r="B37" t="s">
        <v>36</v>
      </c>
      <c r="C37" t="s">
        <v>60</v>
      </c>
    </row>
    <row r="38" spans="1:3">
      <c r="A38">
        <f>HYPERLINK("https://leetcode.com/problems/add-two-numbers", "Add Two Numbers")</f>
        <v>0</v>
      </c>
      <c r="B38" t="s">
        <v>37</v>
      </c>
      <c r="C38" t="s">
        <v>60</v>
      </c>
    </row>
    <row r="39" spans="1:3">
      <c r="A39">
        <f>HYPERLINK("https://leetcode.com/problems/mini-parser", "Mini Parser")</f>
        <v>0</v>
      </c>
      <c r="B39" t="s">
        <v>38</v>
      </c>
      <c r="C39" t="s">
        <v>60</v>
      </c>
    </row>
    <row r="40" spans="1:3">
      <c r="A40">
        <f>HYPERLINK("https://leetcode.com/problems/wiggle-sort-ii", "Wiggle Sort II")</f>
        <v>0</v>
      </c>
      <c r="B40" t="s">
        <v>39</v>
      </c>
      <c r="C40" t="s">
        <v>60</v>
      </c>
    </row>
    <row r="41" spans="1:3">
      <c r="A41">
        <f>HYPERLINK("https://leetcode.com/problems/longest-palindromic-substring", "Longest Palindromic Substring")</f>
        <v>0</v>
      </c>
      <c r="B41" t="s">
        <v>40</v>
      </c>
      <c r="C41" t="s">
        <v>60</v>
      </c>
    </row>
    <row r="42" spans="1:3">
      <c r="A42">
        <f>HYPERLINK("https://leetcode.com/problems/fraction-to-recurring-decimal", "Fraction to Recurring Decimal")</f>
        <v>0</v>
      </c>
      <c r="B42" t="s">
        <v>41</v>
      </c>
      <c r="C42" t="s">
        <v>60</v>
      </c>
    </row>
    <row r="43" spans="1:3">
      <c r="A43">
        <f>HYPERLINK("https://leetcode.com/problems/contains-duplicate-iii", "Contains Duplicate III")</f>
        <v>0</v>
      </c>
      <c r="B43" t="s">
        <v>42</v>
      </c>
      <c r="C43" t="s">
        <v>60</v>
      </c>
    </row>
    <row r="44" spans="1:3">
      <c r="A44">
        <f>HYPERLINK("https://leetcode.com/problems/minimum-number-of-flips-to-convert-binary-matrix-to-zero-matrix", "Minimum Number of Flips to Convert Binary Matrix to Zero Matrix")</f>
        <v>0</v>
      </c>
      <c r="B44" t="s">
        <v>43</v>
      </c>
      <c r="C44" t="s">
        <v>61</v>
      </c>
    </row>
    <row r="45" spans="1:3">
      <c r="A45">
        <f>HYPERLINK("https://leetcode.com/problems/employee-free-time", "Employee Free Time")</f>
        <v>0</v>
      </c>
      <c r="B45" t="s">
        <v>44</v>
      </c>
      <c r="C45" t="s">
        <v>61</v>
      </c>
    </row>
    <row r="46" spans="1:3">
      <c r="A46">
        <f>HYPERLINK("https://leetcode.com/problems/sliding-puzzle", "Sliding Puzzle")</f>
        <v>0</v>
      </c>
      <c r="B46" t="s">
        <v>45</v>
      </c>
      <c r="C46" t="s">
        <v>61</v>
      </c>
    </row>
    <row r="47" spans="1:3">
      <c r="A47">
        <f>HYPERLINK("https://leetcode.com/problems/maximum-candies-you-can-get-from-boxes", "Maximum Candies You Can Get from Boxes")</f>
        <v>0</v>
      </c>
      <c r="B47" t="s">
        <v>20</v>
      </c>
      <c r="C47" t="s">
        <v>61</v>
      </c>
    </row>
    <row r="48" spans="1:3">
      <c r="A48">
        <f>HYPERLINK("https://leetcode.com/problems/trapping-rain-water", "Trapping Rain Water")</f>
        <v>0</v>
      </c>
      <c r="B48" t="s">
        <v>46</v>
      </c>
      <c r="C48" t="s">
        <v>61</v>
      </c>
    </row>
    <row r="49" spans="1:3">
      <c r="A49">
        <f>HYPERLINK("https://leetcode.com/problems/guess-the-word", "Guess the Word")</f>
        <v>0</v>
      </c>
      <c r="B49" t="s">
        <v>47</v>
      </c>
      <c r="C49" t="s">
        <v>61</v>
      </c>
    </row>
    <row r="50" spans="1:3">
      <c r="A50">
        <f>HYPERLINK("https://leetcode.com/problems/design-in-memory-file-system", "Design In-Memory File System")</f>
        <v>0</v>
      </c>
      <c r="B50" t="s">
        <v>48</v>
      </c>
      <c r="C50" t="s">
        <v>61</v>
      </c>
    </row>
    <row r="51" spans="1:3">
      <c r="A51">
        <f>HYPERLINK("https://leetcode.com/problems/maximum-profit-in-job-scheduling", "Maximum Profit in Job Scheduling")</f>
        <v>0</v>
      </c>
      <c r="B51" t="s">
        <v>49</v>
      </c>
      <c r="C51" t="s">
        <v>61</v>
      </c>
    </row>
    <row r="52" spans="1:3">
      <c r="A52">
        <f>HYPERLINK("https://leetcode.com/problems/merge-k-sorted-lists", "Merge k Sorted Lists")</f>
        <v>0</v>
      </c>
      <c r="B52" t="s">
        <v>50</v>
      </c>
      <c r="C52" t="s">
        <v>61</v>
      </c>
    </row>
    <row r="53" spans="1:3">
      <c r="A53">
        <f>HYPERLINK("https://leetcode.com/problems/shortest-path-to-get-all-keys", "Shortest Path to Get All Keys")</f>
        <v>0</v>
      </c>
      <c r="B53" t="s">
        <v>51</v>
      </c>
      <c r="C53" t="s">
        <v>61</v>
      </c>
    </row>
    <row r="54" spans="1:3">
      <c r="A54">
        <f>HYPERLINK("https://leetcode.com/problems/word-search-ii", "Word Search II")</f>
        <v>0</v>
      </c>
      <c r="B54" t="s">
        <v>52</v>
      </c>
      <c r="C54" t="s">
        <v>61</v>
      </c>
    </row>
    <row r="55" spans="1:3">
      <c r="A55">
        <f>HYPERLINK("https://leetcode.com/problems/minimum-window-substring", "Minimum Window Substring")</f>
        <v>0</v>
      </c>
      <c r="B55" t="s">
        <v>53</v>
      </c>
      <c r="C55" t="s">
        <v>61</v>
      </c>
    </row>
    <row r="56" spans="1:3">
      <c r="A56">
        <f>HYPERLINK("https://leetcode.com/problems/palindrome-pairs", "Palindrome Pairs")</f>
        <v>0</v>
      </c>
      <c r="B56" t="s">
        <v>54</v>
      </c>
      <c r="C56" t="s">
        <v>61</v>
      </c>
    </row>
    <row r="57" spans="1:3">
      <c r="A57">
        <f>HYPERLINK("https://leetcode.com/problems/alien-dictionary", "Alien Dictionary")</f>
        <v>0</v>
      </c>
      <c r="B57" t="s">
        <v>55</v>
      </c>
      <c r="C57" t="s">
        <v>61</v>
      </c>
    </row>
    <row r="58" spans="1:3">
      <c r="A58">
        <f>HYPERLINK("https://leetcode.com/problems/median-of-two-sorted-arrays", "Median of Two Sorted Arrays")</f>
        <v>0</v>
      </c>
      <c r="B58" t="s">
        <v>56</v>
      </c>
      <c r="C58" t="s">
        <v>61</v>
      </c>
    </row>
    <row r="59" spans="1:3">
      <c r="A59">
        <f>HYPERLINK("https://leetcode.com/problems/text-justification", "Text Justification")</f>
        <v>0</v>
      </c>
      <c r="B59" t="s">
        <v>57</v>
      </c>
      <c r="C59" t="s">
        <v>61</v>
      </c>
    </row>
    <row r="60" spans="1:3">
      <c r="A60">
        <f>HYPERLINK("https://leetcode.com/problems/regular-expression-matching", "Regular Expression Matching")</f>
        <v>0</v>
      </c>
      <c r="B60" t="s">
        <v>58</v>
      </c>
      <c r="C60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2022-06-24T18:51:31Z</dcterms:created>
  <dcterms:modified xsi:type="dcterms:W3CDTF">2022-06-24T18:51:31Z</dcterms:modified>
</cp:coreProperties>
</file>