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<sst xmlns="http://schemas.openxmlformats.org/spreadsheetml/2006/main" count="109" uniqueCount="54">
  <si>
    <t>Title</t>
  </si>
  <si>
    <t>Acceptance</t>
  </si>
  <si>
    <t>Level</t>
  </si>
  <si>
    <t>70.8%</t>
  </si>
  <si>
    <t>66.9%</t>
  </si>
  <si>
    <t>65.5%</t>
  </si>
  <si>
    <t>64.5%</t>
  </si>
  <si>
    <t>61.3%</t>
  </si>
  <si>
    <t>53.5%</t>
  </si>
  <si>
    <t>52.9%</t>
  </si>
  <si>
    <t>51.6%</t>
  </si>
  <si>
    <t>50.5%</t>
  </si>
  <si>
    <t>48.4%</t>
  </si>
  <si>
    <t>46.8%</t>
  </si>
  <si>
    <t>46.5%</t>
  </si>
  <si>
    <t>46.4%</t>
  </si>
  <si>
    <t>39.0%</t>
  </si>
  <si>
    <t>36.6%</t>
  </si>
  <si>
    <t>77.7%</t>
  </si>
  <si>
    <t>70.6%</t>
  </si>
  <si>
    <t>63.7%</t>
  </si>
  <si>
    <t>63.5%</t>
  </si>
  <si>
    <t>62.7%</t>
  </si>
  <si>
    <t>62.0%</t>
  </si>
  <si>
    <t>61.9%</t>
  </si>
  <si>
    <t>60.6%</t>
  </si>
  <si>
    <t>58.6%</t>
  </si>
  <si>
    <t>57.9%</t>
  </si>
  <si>
    <t>56.6%</t>
  </si>
  <si>
    <t>55.4%</t>
  </si>
  <si>
    <t>54.6%</t>
  </si>
  <si>
    <t>54.1%</t>
  </si>
  <si>
    <t>53.8%</t>
  </si>
  <si>
    <t>53.1%</t>
  </si>
  <si>
    <t>51.8%</t>
  </si>
  <si>
    <t>50.0%</t>
  </si>
  <si>
    <t>45.7%</t>
  </si>
  <si>
    <t>45.6%</t>
  </si>
  <si>
    <t>43.9%</t>
  </si>
  <si>
    <t>42.6%</t>
  </si>
  <si>
    <t>39.3%</t>
  </si>
  <si>
    <t>39.1%</t>
  </si>
  <si>
    <t>36.9%</t>
  </si>
  <si>
    <t>36.3%</t>
  </si>
  <si>
    <t>32.6%</t>
  </si>
  <si>
    <t>30.4%</t>
  </si>
  <si>
    <t>27.8%</t>
  </si>
  <si>
    <t>44.3%</t>
  </si>
  <si>
    <t>40.2%</t>
  </si>
  <si>
    <t>37.7%</t>
  </si>
  <si>
    <t>37.5%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</si>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</sst>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HYPERLINK("https://leetcode.com/problems/logger-rate-limiter", "Logger Rate Limiter")</f>
        <v>0</v>
      </c>
      <c r="B2" t="s">
        <v>3</v>
      </c>
      <c r="C2" t="s">
        <v>51</v>
      </c>
    </row>
    <row r="3" spans="1:3">
      <c r="A3">
        <f>HYPERLINK("https://leetcode.com/problems/shortest-distance-to-a-character", "Shortest Distance to a Character")</f>
        <v>0</v>
      </c>
      <c r="B3" t="s">
        <v>4</v>
      </c>
      <c r="C3" t="s">
        <v>51</v>
      </c>
    </row>
    <row r="4" spans="1:3">
      <c r="A4">
        <f>HYPERLINK("https://leetcode.com/problems/single-number", "Single Number")</f>
        <v>0</v>
      </c>
      <c r="B4" t="s">
        <v>5</v>
      </c>
      <c r="C4" t="s">
        <v>51</v>
      </c>
    </row>
    <row r="5" spans="1:3">
      <c r="A5">
        <f>HYPERLINK("https://leetcode.com/problems/leaf-similar-trees", "Leaf-Similar Trees")</f>
        <v>0</v>
      </c>
      <c r="B5" t="s">
        <v>6</v>
      </c>
      <c r="C5" t="s">
        <v>51</v>
      </c>
    </row>
    <row r="6" spans="1:3">
      <c r="A6">
        <f>HYPERLINK("https://leetcode.com/problems/design-hashmap", "Design HashMap")</f>
        <v>0</v>
      </c>
      <c r="B6" t="s">
        <v>7</v>
      </c>
      <c r="C6" t="s">
        <v>51</v>
      </c>
    </row>
    <row r="7" spans="1:3">
      <c r="A7">
        <f>HYPERLINK("https://leetcode.com/problems/merge-two-sorted-lists", "Merge Two Sorted Lists")</f>
        <v>0</v>
      </c>
      <c r="B7" t="s">
        <v>8</v>
      </c>
      <c r="C7" t="s">
        <v>51</v>
      </c>
    </row>
    <row r="8" spans="1:3">
      <c r="A8">
        <f>HYPERLINK("https://leetcode.com/problems/greatest-common-divisor-of-strings", "Greatest Common Divisor of Strings")</f>
        <v>0</v>
      </c>
      <c r="B8" t="s">
        <v>9</v>
      </c>
      <c r="C8" t="s">
        <v>51</v>
      </c>
    </row>
    <row r="9" spans="1:3">
      <c r="A9">
        <f>HYPERLINK("https://leetcode.com/problems/lemonade-change", "Lemonade Change")</f>
        <v>0</v>
      </c>
      <c r="B9" t="s">
        <v>10</v>
      </c>
      <c r="C9" t="s">
        <v>51</v>
      </c>
    </row>
    <row r="10" spans="1:3">
      <c r="A10">
        <f>HYPERLINK("https://leetcode.com/problems/best-time-to-buy-and-sell-stock", "Best Time to Buy and Sell Stock")</f>
        <v>0</v>
      </c>
      <c r="B10" t="s">
        <v>11</v>
      </c>
      <c r="C10" t="s">
        <v>51</v>
      </c>
    </row>
    <row r="11" spans="1:3">
      <c r="A11">
        <f>HYPERLINK("https://leetcode.com/problems/diameter-of-binary-tree", "Diameter of Binary Tree")</f>
        <v>0</v>
      </c>
      <c r="B11" t="s">
        <v>12</v>
      </c>
      <c r="C11" t="s">
        <v>51</v>
      </c>
    </row>
    <row r="12" spans="1:3">
      <c r="A12">
        <f>HYPERLINK("https://leetcode.com/problems/symmetric-tree", "Symmetric Tree")</f>
        <v>0</v>
      </c>
      <c r="B12" t="s">
        <v>13</v>
      </c>
      <c r="C12" t="s">
        <v>51</v>
      </c>
    </row>
    <row r="13" spans="1:3">
      <c r="A13">
        <f>HYPERLINK("https://leetcode.com/problems/maximum-subarray", "Maximum Subarray")</f>
        <v>0</v>
      </c>
      <c r="B13" t="s">
        <v>14</v>
      </c>
      <c r="C13" t="s">
        <v>51</v>
      </c>
    </row>
    <row r="14" spans="1:3">
      <c r="A14">
        <f>HYPERLINK("https://leetcode.com/problems/backspace-string-compare", "Backspace String Compare")</f>
        <v>0</v>
      </c>
      <c r="B14" t="s">
        <v>15</v>
      </c>
      <c r="C14" t="s">
        <v>51</v>
      </c>
    </row>
    <row r="15" spans="1:3">
      <c r="A15">
        <f>HYPERLINK("https://leetcode.com/problems/valid-parentheses", "Valid Parentheses")</f>
        <v>0</v>
      </c>
      <c r="B15" t="s">
        <v>16</v>
      </c>
      <c r="C15" t="s">
        <v>51</v>
      </c>
    </row>
    <row r="16" spans="1:3">
      <c r="A16">
        <f>HYPERLINK("https://leetcode.com/problems/valid-palindrome-ii", "Valid Palindrome II")</f>
        <v>0</v>
      </c>
      <c r="B16" t="s">
        <v>17</v>
      </c>
      <c r="C16" t="s">
        <v>51</v>
      </c>
    </row>
    <row r="17" spans="1:3">
      <c r="A17">
        <f>HYPERLINK("https://leetcode.com/problems/insert-into-a-binary-search-tree", "Insert into a Binary Search Tree")</f>
        <v>0</v>
      </c>
      <c r="B17" t="s">
        <v>18</v>
      </c>
      <c r="C17" t="s">
        <v>52</v>
      </c>
    </row>
    <row r="18" spans="1:3">
      <c r="A18">
        <f>HYPERLINK("https://leetcode.com/problems/find-leaves-of-binary-tree", "Find Leaves of Binary Tree")</f>
        <v>0</v>
      </c>
      <c r="B18" t="s">
        <v>19</v>
      </c>
      <c r="C18" t="s">
        <v>52</v>
      </c>
    </row>
    <row r="19" spans="1:3">
      <c r="A19">
        <f>HYPERLINK("https://leetcode.com/problems/design-hit-counter", "Design Hit Counter")</f>
        <v>0</v>
      </c>
      <c r="B19" t="s">
        <v>20</v>
      </c>
      <c r="C19" t="s">
        <v>52</v>
      </c>
    </row>
    <row r="20" spans="1:3">
      <c r="A20">
        <f>HYPERLINK("https://leetcode.com/problems/permutations", "Permutations")</f>
        <v>0</v>
      </c>
      <c r="B20" t="s">
        <v>21</v>
      </c>
      <c r="C20" t="s">
        <v>52</v>
      </c>
    </row>
    <row r="21" spans="1:3">
      <c r="A21">
        <f>HYPERLINK("https://leetcode.com/problems/generate-parentheses", "Generate Parentheses")</f>
        <v>0</v>
      </c>
      <c r="B21" t="s">
        <v>22</v>
      </c>
      <c r="C21" t="s">
        <v>52</v>
      </c>
    </row>
    <row r="22" spans="1:3">
      <c r="A22">
        <f>HYPERLINK("https://leetcode.com/problems/subsets", "Subsets")</f>
        <v>0</v>
      </c>
      <c r="B22" t="s">
        <v>23</v>
      </c>
      <c r="C22" t="s">
        <v>52</v>
      </c>
    </row>
    <row r="23" spans="1:3">
      <c r="A23">
        <f>HYPERLINK("https://leetcode.com/problems/maximum-average-subtree", "Maximum Average Subtree")</f>
        <v>0</v>
      </c>
      <c r="B23" t="s">
        <v>24</v>
      </c>
      <c r="C23" t="s">
        <v>52</v>
      </c>
    </row>
    <row r="24" spans="1:3">
      <c r="A24">
        <f>HYPERLINK("https://leetcode.com/problems/palindromic-substrings", "Palindromic Substrings")</f>
        <v>0</v>
      </c>
      <c r="B24" t="s">
        <v>25</v>
      </c>
      <c r="C24" t="s">
        <v>52</v>
      </c>
    </row>
    <row r="25" spans="1:3">
      <c r="A25">
        <f>HYPERLINK("https://leetcode.com/problems/friend-circles", "Friend Circles")</f>
        <v>0</v>
      </c>
      <c r="B25" t="s">
        <v>26</v>
      </c>
      <c r="C25" t="s">
        <v>52</v>
      </c>
    </row>
    <row r="26" spans="1:3">
      <c r="A26">
        <f>HYPERLINK("https://leetcode.com/problems/single-element-in-a-sorted-array", "Single Element in a Sorted Array")</f>
        <v>0</v>
      </c>
      <c r="B26" t="s">
        <v>27</v>
      </c>
      <c r="C26" t="s">
        <v>52</v>
      </c>
    </row>
    <row r="27" spans="1:3">
      <c r="A27">
        <f>HYPERLINK("https://leetcode.com/problems/binary-search-tree-iterator", "Binary Search Tree Iterator")</f>
        <v>0</v>
      </c>
      <c r="B27" t="s">
        <v>28</v>
      </c>
      <c r="C27" t="s">
        <v>52</v>
      </c>
    </row>
    <row r="28" spans="1:3">
      <c r="A28">
        <f>HYPERLINK("https://leetcode.com/problems/kth-largest-element-in-an-array", "Kth Largest Element in an Array")</f>
        <v>0</v>
      </c>
      <c r="B28" t="s">
        <v>29</v>
      </c>
      <c r="C28" t="s">
        <v>52</v>
      </c>
    </row>
    <row r="29" spans="1:3">
      <c r="A29">
        <f>HYPERLINK("https://leetcode.com/problems/binary-tree-level-order-traversal", "Binary Tree Level Order Traversal")</f>
        <v>0</v>
      </c>
      <c r="B29" t="s">
        <v>30</v>
      </c>
      <c r="C29" t="s">
        <v>52</v>
      </c>
    </row>
    <row r="30" spans="1:3">
      <c r="A30">
        <f>HYPERLINK("https://leetcode.com/problems/binary-tree-right-side-view", "Binary Tree Right Side View")</f>
        <v>0</v>
      </c>
      <c r="B30" t="s">
        <v>31</v>
      </c>
      <c r="C30" t="s">
        <v>52</v>
      </c>
    </row>
    <row r="31" spans="1:3">
      <c r="A31">
        <f>HYPERLINK("https://leetcode.com/problems/rank-teams-by-votes", "Rank Teams by Votes")</f>
        <v>0</v>
      </c>
      <c r="B31" t="s">
        <v>32</v>
      </c>
      <c r="C31" t="s">
        <v>52</v>
      </c>
    </row>
    <row r="32" spans="1:3">
      <c r="A32">
        <f>HYPERLINK("https://leetcode.com/problems/time-based-key-value-store", "Time Based Key-Value Store")</f>
        <v>0</v>
      </c>
      <c r="B32" t="s">
        <v>33</v>
      </c>
      <c r="C32" t="s">
        <v>52</v>
      </c>
    </row>
    <row r="33" spans="1:3">
      <c r="A33">
        <f>HYPERLINK("https://leetcode.com/problems/flatten-nested-list-iterator", "Flatten Nested List Iterator")</f>
        <v>0</v>
      </c>
      <c r="B33" t="s">
        <v>9</v>
      </c>
      <c r="C33" t="s">
        <v>52</v>
      </c>
    </row>
    <row r="34" spans="1:3">
      <c r="A34">
        <f>HYPERLINK("https://leetcode.com/problems/top-k-frequent-words", "Top K Frequent Words")</f>
        <v>0</v>
      </c>
      <c r="B34" t="s">
        <v>34</v>
      </c>
      <c r="C34" t="s">
        <v>52</v>
      </c>
    </row>
    <row r="35" spans="1:3">
      <c r="A35">
        <f>HYPERLINK("https://leetcode.com/problems/decode-string", "Decode String")</f>
        <v>0</v>
      </c>
      <c r="B35" t="s">
        <v>35</v>
      </c>
      <c r="C35" t="s">
        <v>52</v>
      </c>
    </row>
    <row r="36" spans="1:3">
      <c r="A36">
        <f>HYPERLINK("https://leetcode.com/problems/number-of-islands", "Number of Islands")</f>
        <v>0</v>
      </c>
      <c r="B36" t="s">
        <v>13</v>
      </c>
      <c r="C36" t="s">
        <v>52</v>
      </c>
    </row>
    <row r="37" spans="1:3">
      <c r="A37">
        <f>HYPERLINK("https://leetcode.com/problems/letter-combinations-of-a-phone-number", "Letter Combinations of a Phone Number")</f>
        <v>0</v>
      </c>
      <c r="B37" t="s">
        <v>13</v>
      </c>
      <c r="C37" t="s">
        <v>52</v>
      </c>
    </row>
    <row r="38" spans="1:3">
      <c r="A38">
        <f>HYPERLINK("https://leetcode.com/problems/lowest-common-ancestor-of-a-binary-tree", "Lowest Common Ancestor of a Binary Tree")</f>
        <v>0</v>
      </c>
      <c r="B38" t="s">
        <v>36</v>
      </c>
      <c r="C38" t="s">
        <v>52</v>
      </c>
    </row>
    <row r="39" spans="1:3">
      <c r="A39">
        <f>HYPERLINK("https://leetcode.com/problems/peeking-iterator", "Peeking Iterator")</f>
        <v>0</v>
      </c>
      <c r="B39" t="s">
        <v>36</v>
      </c>
      <c r="C39" t="s">
        <v>52</v>
      </c>
    </row>
    <row r="40" spans="1:3">
      <c r="A40">
        <f>HYPERLINK("https://leetcode.com/problems/meeting-rooms-ii", "Meeting Rooms II")</f>
        <v>0</v>
      </c>
      <c r="B40" t="s">
        <v>36</v>
      </c>
      <c r="C40" t="s">
        <v>52</v>
      </c>
    </row>
    <row r="41" spans="1:3">
      <c r="A41">
        <f>HYPERLINK("https://leetcode.com/problems/dice-roll-simulation", "Dice Roll Simulation")</f>
        <v>0</v>
      </c>
      <c r="B41" t="s">
        <v>37</v>
      </c>
      <c r="C41" t="s">
        <v>52</v>
      </c>
    </row>
    <row r="42" spans="1:3">
      <c r="A42">
        <f>HYPERLINK("https://leetcode.com/problems/random-pick-with-weight", "Random Pick with Weight")</f>
        <v>0</v>
      </c>
      <c r="B42" t="s">
        <v>38</v>
      </c>
      <c r="C42" t="s">
        <v>52</v>
      </c>
    </row>
    <row r="43" spans="1:3">
      <c r="A43">
        <f>HYPERLINK("https://leetcode.com/problems/longest-increasing-subsequence", "Longest Increasing Subsequence")</f>
        <v>0</v>
      </c>
      <c r="B43" t="s">
        <v>39</v>
      </c>
      <c r="C43" t="s">
        <v>52</v>
      </c>
    </row>
    <row r="44" spans="1:3">
      <c r="A44">
        <f>HYPERLINK("https://leetcode.com/problems/merge-intervals", "Merge Intervals")</f>
        <v>0</v>
      </c>
      <c r="B44" t="s">
        <v>40</v>
      </c>
      <c r="C44" t="s">
        <v>52</v>
      </c>
    </row>
    <row r="45" spans="1:3">
      <c r="A45">
        <f>HYPERLINK("https://leetcode.com/problems/subarray-product-less-than-k", "Subarray Product Less Than K")</f>
        <v>0</v>
      </c>
      <c r="B45" t="s">
        <v>41</v>
      </c>
      <c r="C45" t="s">
        <v>52</v>
      </c>
    </row>
    <row r="46" spans="1:3">
      <c r="A46">
        <f>HYPERLINK("https://leetcode.com/problems/basic-calculator-ii", "Basic Calculator II")</f>
        <v>0</v>
      </c>
      <c r="B46" t="s">
        <v>42</v>
      </c>
      <c r="C46" t="s">
        <v>52</v>
      </c>
    </row>
    <row r="47" spans="1:3">
      <c r="A47">
        <f>HYPERLINK("https://leetcode.com/problems/evaluate-reverse-polish-notation", "Evaluate Reverse Polish Notation")</f>
        <v>0</v>
      </c>
      <c r="B47" t="s">
        <v>43</v>
      </c>
      <c r="C47" t="s">
        <v>52</v>
      </c>
    </row>
    <row r="48" spans="1:3">
      <c r="A48">
        <f>HYPERLINK("https://leetcode.com/problems/next-permutation", "Next Permutation")</f>
        <v>0</v>
      </c>
      <c r="B48" t="s">
        <v>44</v>
      </c>
      <c r="C48" t="s">
        <v>52</v>
      </c>
    </row>
    <row r="49" spans="1:3">
      <c r="A49">
        <f>HYPERLINK("https://leetcode.com/problems/longest-substring-without-repeating-characters", "Longest Substring Without Repeating Characters")</f>
        <v>0</v>
      </c>
      <c r="B49" t="s">
        <v>45</v>
      </c>
      <c r="C49" t="s">
        <v>52</v>
      </c>
    </row>
    <row r="50" spans="1:3">
      <c r="A50">
        <f>HYPERLINK("https://leetcode.com/problems/validate-binary-search-tree", "Validate Binary Search Tree")</f>
        <v>0</v>
      </c>
      <c r="B50" t="s">
        <v>46</v>
      </c>
      <c r="C50" t="s">
        <v>52</v>
      </c>
    </row>
    <row r="51" spans="1:3">
      <c r="A51">
        <f>HYPERLINK("https://leetcode.com/problems/find-median-from-data-stream", "Find Median from Data Stream")</f>
        <v>0</v>
      </c>
      <c r="B51" t="s">
        <v>47</v>
      </c>
      <c r="C51" t="s">
        <v>53</v>
      </c>
    </row>
    <row r="52" spans="1:3">
      <c r="A52">
        <f>HYPERLINK("https://leetcode.com/problems/merge-k-sorted-lists", "Merge k Sorted Lists")</f>
        <v>0</v>
      </c>
      <c r="B52" t="s">
        <v>48</v>
      </c>
      <c r="C52" t="s">
        <v>53</v>
      </c>
    </row>
    <row r="53" spans="1:3">
      <c r="A53">
        <f>HYPERLINK("https://leetcode.com/problems/verbal-arithmetic-puzzle", "Verbal Arithmetic Puzzle")</f>
        <v>0</v>
      </c>
      <c r="B53" t="s">
        <v>49</v>
      </c>
      <c r="C53" t="s">
        <v>53</v>
      </c>
    </row>
    <row r="54" spans="1:3">
      <c r="A54">
        <f>HYPERLINK("https://leetcode.com/problems/best-time-to-buy-and-sell-stock-iii", "Best Time to Buy and Sell Stock III")</f>
        <v>0</v>
      </c>
      <c r="B54" t="s">
        <v>50</v>
      </c>
      <c r="C5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