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<sst xmlns="http://schemas.openxmlformats.org/spreadsheetml/2006/main" count="249" uniqueCount="114">
  <si>
    <t>Title</t>
  </si>
  <si>
    <t>Acceptance</t>
  </si>
  <si>
    <t>Level</t>
  </si>
  <si>
    <t>72.1%</t>
  </si>
  <si>
    <t>68.5%</t>
  </si>
  <si>
    <t>67.7%</t>
  </si>
  <si>
    <t>62.5%</t>
  </si>
  <si>
    <t>60.6%</t>
  </si>
  <si>
    <t>57.8%</t>
  </si>
  <si>
    <t>53.5%</t>
  </si>
  <si>
    <t>50.4%</t>
  </si>
  <si>
    <t>49.7%</t>
  </si>
  <si>
    <t>49.6%</t>
  </si>
  <si>
    <t>46.5%</t>
  </si>
  <si>
    <t>45.6%</t>
  </si>
  <si>
    <t>45.4%</t>
  </si>
  <si>
    <t>45.1%</t>
  </si>
  <si>
    <t>44.5%</t>
  </si>
  <si>
    <t>44.1%</t>
  </si>
  <si>
    <t>43.0%</t>
  </si>
  <si>
    <t>42.0%</t>
  </si>
  <si>
    <t>41.3%</t>
  </si>
  <si>
    <t>41.1%</t>
  </si>
  <si>
    <t>40.6%</t>
  </si>
  <si>
    <t>39.4%</t>
  </si>
  <si>
    <t>39.0%</t>
  </si>
  <si>
    <t>36.7%</t>
  </si>
  <si>
    <t>35.4%</t>
  </si>
  <si>
    <t>34.7%</t>
  </si>
  <si>
    <t>34.5%</t>
  </si>
  <si>
    <t>31.6%</t>
  </si>
  <si>
    <t>31.5%</t>
  </si>
  <si>
    <t>19.5%</t>
  </si>
  <si>
    <t>70.6%</t>
  </si>
  <si>
    <t>66.9%</t>
  </si>
  <si>
    <t>65.8%</t>
  </si>
  <si>
    <t>63.8%</t>
  </si>
  <si>
    <t>63.5%</t>
  </si>
  <si>
    <t>62.0%</t>
  </si>
  <si>
    <t>61.2%</t>
  </si>
  <si>
    <t>60.1%</t>
  </si>
  <si>
    <t>58.6%</t>
  </si>
  <si>
    <t>56.9%</t>
  </si>
  <si>
    <t>56.6%</t>
  </si>
  <si>
    <t>56.1%</t>
  </si>
  <si>
    <t>55.7%</t>
  </si>
  <si>
    <t>55.5%</t>
  </si>
  <si>
    <t>55.4%</t>
  </si>
  <si>
    <t>54.6%</t>
  </si>
  <si>
    <t>54.5%</t>
  </si>
  <si>
    <t>54.2%</t>
  </si>
  <si>
    <t>54.1%</t>
  </si>
  <si>
    <t>52.9%</t>
  </si>
  <si>
    <t>52.3%</t>
  </si>
  <si>
    <t>52.0%</t>
  </si>
  <si>
    <t>50.0%</t>
  </si>
  <si>
    <t>49.4%</t>
  </si>
  <si>
    <t>49.2%</t>
  </si>
  <si>
    <t>49.1%</t>
  </si>
  <si>
    <t>48.7%</t>
  </si>
  <si>
    <t>48.3%</t>
  </si>
  <si>
    <t>48.2%</t>
  </si>
  <si>
    <t>47.5%</t>
  </si>
  <si>
    <t>47.4%</t>
  </si>
  <si>
    <t>47.3%</t>
  </si>
  <si>
    <t>46.8%</t>
  </si>
  <si>
    <t>45.7%</t>
  </si>
  <si>
    <t>45.0%</t>
  </si>
  <si>
    <t>43.9%</t>
  </si>
  <si>
    <t>43.7%</t>
  </si>
  <si>
    <t>43.2%</t>
  </si>
  <si>
    <t>43.1%</t>
  </si>
  <si>
    <t>42.6%</t>
  </si>
  <si>
    <t>42.1%</t>
  </si>
  <si>
    <t>41.0%</t>
  </si>
  <si>
    <t>40.9%</t>
  </si>
  <si>
    <t>40.1%</t>
  </si>
  <si>
    <t>39.3%</t>
  </si>
  <si>
    <t>38.9%</t>
  </si>
  <si>
    <t>38.1%</t>
  </si>
  <si>
    <t>37.3%</t>
  </si>
  <si>
    <t>37.1%</t>
  </si>
  <si>
    <t>37.0%</t>
  </si>
  <si>
    <t>36.9%</t>
  </si>
  <si>
    <t>36.5%</t>
  </si>
  <si>
    <t>36.4%</t>
  </si>
  <si>
    <t>35.5%</t>
  </si>
  <si>
    <t>34.1%</t>
  </si>
  <si>
    <t>33.9%</t>
  </si>
  <si>
    <t>33.2%</t>
  </si>
  <si>
    <t>32.6%</t>
  </si>
  <si>
    <t>30.4%</t>
  </si>
  <si>
    <t>30.3%</t>
  </si>
  <si>
    <t>29.5%</t>
  </si>
  <si>
    <t>28.1%</t>
  </si>
  <si>
    <t>27.8%</t>
  </si>
  <si>
    <t>26.8%</t>
  </si>
  <si>
    <t>15.4%</t>
  </si>
  <si>
    <t>59.4%</t>
  </si>
  <si>
    <t>57.3%</t>
  </si>
  <si>
    <t>48.9%</t>
  </si>
  <si>
    <t>46.6%</t>
  </si>
  <si>
    <t>44.3%</t>
  </si>
  <si>
    <t>41.8%</t>
  </si>
  <si>
    <t>40.2%</t>
  </si>
  <si>
    <t>37.5%</t>
  </si>
  <si>
    <t>34.9%</t>
  </si>
  <si>
    <t>34.6%</t>
  </si>
  <si>
    <t>32.0%</t>
  </si>
  <si>
    <t>29.6%</t>
  </si>
  <si>
    <t>28.4%</t>
  </si>
  <si>
    <t>Easy</t>
  </si>
  <si>
    <t>Medium</t>
  </si>
  <si>
    <t>Hard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</si>
</sst>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124"/>
  <sheetViews>
    <sheetView tabSelected="1" workbookViewId="0"/>
  </sheetViews>
  <sheetFormatPr defaultRowHeight="15"/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HYPERLINK("https://leetcode.com/problems/squares-of-a-sorted-array", "Squares of a Sorted Array")</f>
        <v>0</v>
      </c>
      <c r="B2" t="s">
        <v>3</v>
      </c>
      <c r="C2" t="s">
        <v>111</v>
      </c>
    </row>
    <row r="3" spans="1:3">
      <c r="A3">
        <f>HYPERLINK("https://leetcode.com/problems/reverse-string", "Reverse String")</f>
        <v>0</v>
      </c>
      <c r="B3" t="s">
        <v>4</v>
      </c>
      <c r="C3" t="s">
        <v>111</v>
      </c>
    </row>
    <row r="4" spans="1:3">
      <c r="A4">
        <f>HYPERLINK("https://leetcode.com/problems/relative-sort-array", "Relative Sort Array")</f>
        <v>0</v>
      </c>
      <c r="B4" t="s">
        <v>5</v>
      </c>
      <c r="C4" t="s">
        <v>111</v>
      </c>
    </row>
    <row r="5" spans="1:3">
      <c r="A5">
        <f>HYPERLINK("https://leetcode.com/problems/reverse-linked-list", "Reverse Linked List")</f>
        <v>0</v>
      </c>
      <c r="B5" t="s">
        <v>6</v>
      </c>
      <c r="C5" t="s">
        <v>111</v>
      </c>
    </row>
    <row r="6" spans="1:3">
      <c r="A6">
        <f>HYPERLINK("https://leetcode.com/problems/binary-gap", "Binary Gap")</f>
        <v>0</v>
      </c>
      <c r="B6" t="s">
        <v>7</v>
      </c>
      <c r="C6" t="s">
        <v>111</v>
      </c>
    </row>
    <row r="7" spans="1:3">
      <c r="A7">
        <f>HYPERLINK("https://leetcode.com/problems/move-zeroes", "Move Zeroes")</f>
        <v>0</v>
      </c>
      <c r="B7" t="s">
        <v>8</v>
      </c>
      <c r="C7" t="s">
        <v>111</v>
      </c>
    </row>
    <row r="8" spans="1:3">
      <c r="A8">
        <f>HYPERLINK("https://leetcode.com/problems/merge-two-sorted-lists", "Merge Two Sorted Lists")</f>
        <v>0</v>
      </c>
      <c r="B8" t="s">
        <v>9</v>
      </c>
      <c r="C8" t="s">
        <v>111</v>
      </c>
    </row>
    <row r="9" spans="1:3">
      <c r="A9">
        <f>HYPERLINK("https://leetcode.com/problems/happy-number", "Happy Number")</f>
        <v>0</v>
      </c>
      <c r="B9" t="s">
        <v>10</v>
      </c>
      <c r="C9" t="s">
        <v>111</v>
      </c>
    </row>
    <row r="10" spans="1:3">
      <c r="A10">
        <f>HYPERLINK("https://leetcode.com/problems/kth-largest-element-in-a-stream", "Kth Largest Element in a Stream")</f>
        <v>0</v>
      </c>
      <c r="B10" t="s">
        <v>11</v>
      </c>
      <c r="C10" t="s">
        <v>111</v>
      </c>
    </row>
    <row r="11" spans="1:3">
      <c r="A11">
        <f>HYPERLINK("https://leetcode.com/problems/rotate-string", "Rotate String")</f>
        <v>0</v>
      </c>
      <c r="B11" t="s">
        <v>12</v>
      </c>
      <c r="C11" t="s">
        <v>111</v>
      </c>
    </row>
    <row r="12" spans="1:3">
      <c r="A12">
        <f>HYPERLINK("https://leetcode.com/problems/maximum-subarray", "Maximum Subarray")</f>
        <v>0</v>
      </c>
      <c r="B12" t="s">
        <v>13</v>
      </c>
      <c r="C12" t="s">
        <v>111</v>
      </c>
    </row>
    <row r="13" spans="1:3">
      <c r="A13">
        <f>HYPERLINK("https://leetcode.com/problems/two-sum", "Two Sum")</f>
        <v>0</v>
      </c>
      <c r="B13" t="s">
        <v>14</v>
      </c>
      <c r="C13" t="s">
        <v>111</v>
      </c>
    </row>
    <row r="14" spans="1:3">
      <c r="A14">
        <f>HYPERLINK("https://leetcode.com/problems/remove-duplicates-from-sorted-list", "Remove Duplicates from Sorted List")</f>
        <v>0</v>
      </c>
      <c r="B14" t="s">
        <v>15</v>
      </c>
      <c r="C14" t="s">
        <v>111</v>
      </c>
    </row>
    <row r="15" spans="1:3">
      <c r="A15">
        <f>HYPERLINK("https://leetcode.com/problems/remove-duplicates-from-sorted-array", "Remove Duplicates from Sorted Array")</f>
        <v>0</v>
      </c>
      <c r="B15" t="s">
        <v>16</v>
      </c>
      <c r="C15" t="s">
        <v>111</v>
      </c>
    </row>
    <row r="16" spans="1:3">
      <c r="A16">
        <f>HYPERLINK("https://leetcode.com/problems/min-stack", "Min Stack")</f>
        <v>0</v>
      </c>
      <c r="B16" t="s">
        <v>17</v>
      </c>
      <c r="C16" t="s">
        <v>111</v>
      </c>
    </row>
    <row r="17" spans="1:3">
      <c r="A17">
        <f>HYPERLINK("https://leetcode.com/problems/subtree-of-another-tree", "Subtree of Another Tree")</f>
        <v>0</v>
      </c>
      <c r="B17" t="s">
        <v>18</v>
      </c>
      <c r="C17" t="s">
        <v>111</v>
      </c>
    </row>
    <row r="18" spans="1:3">
      <c r="A18">
        <f>HYPERLINK("https://leetcode.com/problems/plus-one", "Plus One")</f>
        <v>0</v>
      </c>
      <c r="B18" t="s">
        <v>19</v>
      </c>
      <c r="C18" t="s">
        <v>111</v>
      </c>
    </row>
    <row r="19" spans="1:3">
      <c r="A19">
        <f>HYPERLINK("https://leetcode.com/problems/house-robber", "House Robber")</f>
        <v>0</v>
      </c>
      <c r="B19" t="s">
        <v>20</v>
      </c>
      <c r="C19" t="s">
        <v>111</v>
      </c>
    </row>
    <row r="20" spans="1:3">
      <c r="A20">
        <f>HYPERLINK("https://leetcode.com/problems/string-compression", "String Compression")</f>
        <v>0</v>
      </c>
      <c r="B20" t="s">
        <v>21</v>
      </c>
      <c r="C20" t="s">
        <v>111</v>
      </c>
    </row>
    <row r="21" spans="1:3">
      <c r="A21">
        <f>HYPERLINK("https://leetcode.com/problems/linked-list-cycle", "Linked List Cycle")</f>
        <v>0</v>
      </c>
      <c r="B21" t="s">
        <v>22</v>
      </c>
      <c r="C21" t="s">
        <v>111</v>
      </c>
    </row>
    <row r="22" spans="1:3">
      <c r="A22">
        <f>HYPERLINK("https://leetcode.com/problems/intersection-of-two-linked-lists", "Intersection of Two Linked Lists")</f>
        <v>0</v>
      </c>
      <c r="B22" t="s">
        <v>23</v>
      </c>
      <c r="C22" t="s">
        <v>111</v>
      </c>
    </row>
    <row r="23" spans="1:3">
      <c r="A23">
        <f>HYPERLINK("https://leetcode.com/problems/merge-sorted-array", "Merge Sorted Array")</f>
        <v>0</v>
      </c>
      <c r="B23" t="s">
        <v>24</v>
      </c>
      <c r="C23" t="s">
        <v>111</v>
      </c>
    </row>
    <row r="24" spans="1:3">
      <c r="A24">
        <f>HYPERLINK("https://leetcode.com/problems/valid-parentheses", "Valid Parentheses")</f>
        <v>0</v>
      </c>
      <c r="B24" t="s">
        <v>25</v>
      </c>
      <c r="C24" t="s">
        <v>111</v>
      </c>
    </row>
    <row r="25" spans="1:3">
      <c r="A25">
        <f>HYPERLINK("https://leetcode.com/problems/valid-palindrome", "Valid Palindrome")</f>
        <v>0</v>
      </c>
      <c r="B25" t="s">
        <v>26</v>
      </c>
      <c r="C25" t="s">
        <v>111</v>
      </c>
    </row>
    <row r="26" spans="1:3">
      <c r="A26">
        <f>HYPERLINK("https://leetcode.com/problems/longest-common-prefix", "Longest Common Prefix")</f>
        <v>0</v>
      </c>
      <c r="B26" t="s">
        <v>27</v>
      </c>
      <c r="C26" t="s">
        <v>111</v>
      </c>
    </row>
    <row r="27" spans="1:3">
      <c r="A27">
        <f>HYPERLINK("https://leetcode.com/problems/rotate-array", "Rotate Array")</f>
        <v>0</v>
      </c>
      <c r="B27" t="s">
        <v>28</v>
      </c>
      <c r="C27" t="s">
        <v>111</v>
      </c>
    </row>
    <row r="28" spans="1:3">
      <c r="A28">
        <f>HYPERLINK("https://leetcode.com/problems/implement-strstr", "Implement strStr()")</f>
        <v>0</v>
      </c>
      <c r="B28" t="s">
        <v>29</v>
      </c>
      <c r="C28" t="s">
        <v>111</v>
      </c>
    </row>
    <row r="29" spans="1:3">
      <c r="A29">
        <f>HYPERLINK("https://leetcode.com/problems/second-highest-salary", "Second Highest Salary")</f>
        <v>0</v>
      </c>
      <c r="B29" t="s">
        <v>30</v>
      </c>
      <c r="C29" t="s">
        <v>111</v>
      </c>
    </row>
    <row r="30" spans="1:3">
      <c r="A30">
        <f>HYPERLINK("https://leetcode.com/problems/count-primes", "Count Primes")</f>
        <v>0</v>
      </c>
      <c r="B30" t="s">
        <v>31</v>
      </c>
      <c r="C30" t="s">
        <v>111</v>
      </c>
    </row>
    <row r="31" spans="1:3">
      <c r="A31">
        <f>HYPERLINK("https://leetcode.com/problems/non-decreasing-array", "Non-decreasing Array")</f>
        <v>0</v>
      </c>
      <c r="B31" t="s">
        <v>32</v>
      </c>
      <c r="C31" t="s">
        <v>111</v>
      </c>
    </row>
    <row r="32" spans="1:3">
      <c r="A32">
        <f>HYPERLINK("https://leetcode.com/problems/find-leaves-of-binary-tree", "Find Leaves of Binary Tree")</f>
        <v>0</v>
      </c>
      <c r="B32" t="s">
        <v>33</v>
      </c>
      <c r="C32" t="s">
        <v>112</v>
      </c>
    </row>
    <row r="33" spans="1:3">
      <c r="A33">
        <f>HYPERLINK("https://leetcode.com/problems/search-in-a-sorted-array-of-unknown-size", "Search in a Sorted Array of Unknown Size")</f>
        <v>0</v>
      </c>
      <c r="B33" t="s">
        <v>34</v>
      </c>
      <c r="C33" t="s">
        <v>112</v>
      </c>
    </row>
    <row r="34" spans="1:3">
      <c r="A34">
        <f>HYPERLINK("https://leetcode.com/problems/flip-equivalent-binary-trees", "Flip Equivalent Binary Trees")</f>
        <v>0</v>
      </c>
      <c r="B34" t="s">
        <v>35</v>
      </c>
      <c r="C34" t="s">
        <v>112</v>
      </c>
    </row>
    <row r="35" spans="1:3">
      <c r="A35">
        <f>HYPERLINK("https://leetcode.com/problems/k-closest-points-to-origin", "K Closest Points to Origin")</f>
        <v>0</v>
      </c>
      <c r="B35" t="s">
        <v>36</v>
      </c>
      <c r="C35" t="s">
        <v>112</v>
      </c>
    </row>
    <row r="36" spans="1:3">
      <c r="A36">
        <f>HYPERLINK("https://leetcode.com/problems/permutations", "Permutations")</f>
        <v>0</v>
      </c>
      <c r="B36" t="s">
        <v>37</v>
      </c>
      <c r="C36" t="s">
        <v>112</v>
      </c>
    </row>
    <row r="37" spans="1:3">
      <c r="A37">
        <f>HYPERLINK("https://leetcode.com/problems/subsets", "Subsets")</f>
        <v>0</v>
      </c>
      <c r="B37" t="s">
        <v>38</v>
      </c>
      <c r="C37" t="s">
        <v>112</v>
      </c>
    </row>
    <row r="38" spans="1:3">
      <c r="A38">
        <f>HYPERLINK("https://leetcode.com/problems/top-k-frequent-elements", "Top K Frequent Elements")</f>
        <v>0</v>
      </c>
      <c r="B38" t="s">
        <v>39</v>
      </c>
      <c r="C38" t="s">
        <v>112</v>
      </c>
    </row>
    <row r="39" spans="1:3">
      <c r="A39">
        <f>HYPERLINK("https://leetcode.com/problems/product-of-array-except-self", "Product of Array Except Self")</f>
        <v>0</v>
      </c>
      <c r="B39" t="s">
        <v>40</v>
      </c>
      <c r="C39" t="s">
        <v>112</v>
      </c>
    </row>
    <row r="40" spans="1:3">
      <c r="A40">
        <f>HYPERLINK("https://leetcode.com/problems/friend-circles", "Friend Circles")</f>
        <v>0</v>
      </c>
      <c r="B40" t="s">
        <v>41</v>
      </c>
      <c r="C40" t="s">
        <v>112</v>
      </c>
    </row>
    <row r="41" spans="1:3">
      <c r="A41">
        <f>HYPERLINK("https://leetcode.com/problems/group-anagrams", "Group Anagrams")</f>
        <v>0</v>
      </c>
      <c r="B41" t="s">
        <v>42</v>
      </c>
      <c r="C41" t="s">
        <v>112</v>
      </c>
    </row>
    <row r="42" spans="1:3">
      <c r="A42">
        <f>HYPERLINK("https://leetcode.com/problems/binary-search-tree-iterator", "Binary Search Tree Iterator")</f>
        <v>0</v>
      </c>
      <c r="B42" t="s">
        <v>43</v>
      </c>
      <c r="C42" t="s">
        <v>112</v>
      </c>
    </row>
    <row r="43" spans="1:3">
      <c r="A43">
        <f>HYPERLINK("https://leetcode.com/problems/combination-sum", "Combination Sum")</f>
        <v>0</v>
      </c>
      <c r="B43" t="s">
        <v>44</v>
      </c>
      <c r="C43" t="s">
        <v>112</v>
      </c>
    </row>
    <row r="44" spans="1:3">
      <c r="A44">
        <f>HYPERLINK("https://leetcode.com/problems/odd-even-linked-list", "Odd Even Linked List")</f>
        <v>0</v>
      </c>
      <c r="B44" t="s">
        <v>45</v>
      </c>
      <c r="C44" t="s">
        <v>112</v>
      </c>
    </row>
    <row r="45" spans="1:3">
      <c r="A45">
        <f>HYPERLINK("https://leetcode.com/problems/find-the-duplicate-number", "Find the Duplicate Number")</f>
        <v>0</v>
      </c>
      <c r="B45" t="s">
        <v>46</v>
      </c>
      <c r="C45" t="s">
        <v>112</v>
      </c>
    </row>
    <row r="46" spans="1:3">
      <c r="A46">
        <f>HYPERLINK("https://leetcode.com/problems/kth-largest-element-in-an-array", "Kth Largest Element in an Array")</f>
        <v>0</v>
      </c>
      <c r="B46" t="s">
        <v>47</v>
      </c>
      <c r="C46" t="s">
        <v>112</v>
      </c>
    </row>
    <row r="47" spans="1:3">
      <c r="A47">
        <f>HYPERLINK("https://leetcode.com/problems/binary-tree-level-order-traversal", "Binary Tree Level Order Traversal")</f>
        <v>0</v>
      </c>
      <c r="B47" t="s">
        <v>48</v>
      </c>
      <c r="C47" t="s">
        <v>112</v>
      </c>
    </row>
    <row r="48" spans="1:3">
      <c r="A48">
        <f>HYPERLINK("https://leetcode.com/problems/add-two-numbers-ii", "Add Two Numbers II")</f>
        <v>0</v>
      </c>
      <c r="B48" t="s">
        <v>49</v>
      </c>
      <c r="C48" t="s">
        <v>112</v>
      </c>
    </row>
    <row r="49" spans="1:3">
      <c r="A49">
        <f>HYPERLINK("https://leetcode.com/problems/hand-of-straights", "Hand of Straights")</f>
        <v>0</v>
      </c>
      <c r="B49" t="s">
        <v>50</v>
      </c>
      <c r="C49" t="s">
        <v>112</v>
      </c>
    </row>
    <row r="50" spans="1:3">
      <c r="A50">
        <f>HYPERLINK("https://leetcode.com/problems/binary-tree-right-side-view", "Binary Tree Right Side View")</f>
        <v>0</v>
      </c>
      <c r="B50" t="s">
        <v>51</v>
      </c>
      <c r="C50" t="s">
        <v>112</v>
      </c>
    </row>
    <row r="51" spans="1:3">
      <c r="A51">
        <f>HYPERLINK("https://leetcode.com/problems/flatten-nested-list-iterator", "Flatten Nested List Iterator")</f>
        <v>0</v>
      </c>
      <c r="B51" t="s">
        <v>52</v>
      </c>
      <c r="C51" t="s">
        <v>112</v>
      </c>
    </row>
    <row r="52" spans="1:3">
      <c r="A52">
        <f>HYPERLINK("https://leetcode.com/problems/shortest-word-distance-ii", "Shortest Word Distance II")</f>
        <v>0</v>
      </c>
      <c r="B52" t="s">
        <v>53</v>
      </c>
      <c r="C52" t="s">
        <v>112</v>
      </c>
    </row>
    <row r="53" spans="1:3">
      <c r="A53">
        <f>HYPERLINK("https://leetcode.com/problems/serialize-and-deserialize-bst", "Serialize and Deserialize BST")</f>
        <v>0</v>
      </c>
      <c r="B53" t="s">
        <v>54</v>
      </c>
      <c r="C53" t="s">
        <v>112</v>
      </c>
    </row>
    <row r="54" spans="1:3">
      <c r="A54">
        <f>HYPERLINK("https://leetcode.com/problems/count-univalue-subtrees", "Count Univalue Subtrees")</f>
        <v>0</v>
      </c>
      <c r="B54" t="s">
        <v>54</v>
      </c>
      <c r="C54" t="s">
        <v>112</v>
      </c>
    </row>
    <row r="55" spans="1:3">
      <c r="A55">
        <f>HYPERLINK("https://leetcode.com/problems/swap-nodes-in-pairs", "Swap Nodes in Pairs")</f>
        <v>0</v>
      </c>
      <c r="B55" t="s">
        <v>10</v>
      </c>
      <c r="C55" t="s">
        <v>112</v>
      </c>
    </row>
    <row r="56" spans="1:3">
      <c r="A56">
        <f>HYPERLINK("https://leetcode.com/problems/decode-string", "Decode String")</f>
        <v>0</v>
      </c>
      <c r="B56" t="s">
        <v>55</v>
      </c>
      <c r="C56" t="s">
        <v>112</v>
      </c>
    </row>
    <row r="57" spans="1:3">
      <c r="A57">
        <f>HYPERLINK("https://leetcode.com/problems/implement-trie-prefix-tree", "Implement Trie (Prefix Tree)")</f>
        <v>0</v>
      </c>
      <c r="B57" t="s">
        <v>56</v>
      </c>
      <c r="C57" t="s">
        <v>112</v>
      </c>
    </row>
    <row r="58" spans="1:3">
      <c r="A58">
        <f>HYPERLINK("https://leetcode.com/problems/rotting-oranges", "Rotting Oranges")</f>
        <v>0</v>
      </c>
      <c r="B58" t="s">
        <v>57</v>
      </c>
      <c r="C58" t="s">
        <v>112</v>
      </c>
    </row>
    <row r="59" spans="1:3">
      <c r="A59">
        <f>HYPERLINK("https://leetcode.com/problems/sum-root-to-leaf-numbers", "Sum Root to Leaf Numbers")</f>
        <v>0</v>
      </c>
      <c r="B59" t="s">
        <v>58</v>
      </c>
      <c r="C59" t="s">
        <v>112</v>
      </c>
    </row>
    <row r="60" spans="1:3">
      <c r="A60">
        <f>HYPERLINK("https://leetcode.com/problems/reorganize-string", "Reorganize String")</f>
        <v>0</v>
      </c>
      <c r="B60" t="s">
        <v>59</v>
      </c>
      <c r="C60" t="s">
        <v>112</v>
      </c>
    </row>
    <row r="61" spans="1:3">
      <c r="A61">
        <f>HYPERLINK("https://leetcode.com/problems/binary-tree-zigzag-level-order-traversal", "Binary Tree Zigzag Level Order Traversal")</f>
        <v>0</v>
      </c>
      <c r="B61" t="s">
        <v>60</v>
      </c>
      <c r="C61" t="s">
        <v>112</v>
      </c>
    </row>
    <row r="62" spans="1:3">
      <c r="A62">
        <f>HYPERLINK("https://leetcode.com/problems/diagonal-traverse", "Diagonal Traverse")</f>
        <v>0</v>
      </c>
      <c r="B62" t="s">
        <v>61</v>
      </c>
      <c r="C62" t="s">
        <v>112</v>
      </c>
    </row>
    <row r="63" spans="1:3">
      <c r="A63">
        <f>HYPERLINK("https://leetcode.com/problems/combination-sum-ii", "Combination Sum II")</f>
        <v>0</v>
      </c>
      <c r="B63" t="s">
        <v>61</v>
      </c>
      <c r="C63" t="s">
        <v>112</v>
      </c>
    </row>
    <row r="64" spans="1:3">
      <c r="A64">
        <f>HYPERLINK("https://leetcode.com/problems/is-graph-bipartite", "Is Graph Bipartite?")</f>
        <v>0</v>
      </c>
      <c r="B64" t="s">
        <v>62</v>
      </c>
      <c r="C64" t="s">
        <v>112</v>
      </c>
    </row>
    <row r="65" spans="1:3">
      <c r="A65">
        <f>HYPERLINK("https://leetcode.com/problems/perfect-squares", "Perfect Squares")</f>
        <v>0</v>
      </c>
      <c r="B65" t="s">
        <v>63</v>
      </c>
      <c r="C65" t="s">
        <v>112</v>
      </c>
    </row>
    <row r="66" spans="1:3">
      <c r="A66">
        <f>HYPERLINK("https://leetcode.com/problems/sort-colors", "Sort Colors")</f>
        <v>0</v>
      </c>
      <c r="B66" t="s">
        <v>64</v>
      </c>
      <c r="C66" t="s">
        <v>112</v>
      </c>
    </row>
    <row r="67" spans="1:3">
      <c r="A67">
        <f>HYPERLINK("https://leetcode.com/problems/number-of-islands", "Number of Islands")</f>
        <v>0</v>
      </c>
      <c r="B67" t="s">
        <v>65</v>
      </c>
      <c r="C67" t="s">
        <v>112</v>
      </c>
    </row>
    <row r="68" spans="1:3">
      <c r="A68">
        <f>HYPERLINK("https://leetcode.com/problems/letter-combinations-of-a-phone-number", "Letter Combinations of a Phone Number")</f>
        <v>0</v>
      </c>
      <c r="B68" t="s">
        <v>65</v>
      </c>
      <c r="C68" t="s">
        <v>112</v>
      </c>
    </row>
    <row r="69" spans="1:3">
      <c r="A69">
        <f>HYPERLINK("https://leetcode.com/problems/peeking-iterator", "Peeking Iterator")</f>
        <v>0</v>
      </c>
      <c r="B69" t="s">
        <v>66</v>
      </c>
      <c r="C69" t="s">
        <v>112</v>
      </c>
    </row>
    <row r="70" spans="1:3">
      <c r="A70">
        <f>HYPERLINK("https://leetcode.com/problems/meeting-rooms-ii", "Meeting Rooms II")</f>
        <v>0</v>
      </c>
      <c r="B70" t="s">
        <v>66</v>
      </c>
      <c r="C70" t="s">
        <v>112</v>
      </c>
    </row>
    <row r="71" spans="1:3">
      <c r="A71">
        <f>HYPERLINK("https://leetcode.com/problems/lowest-common-ancestor-of-a-binary-tree", "Lowest Common Ancestor of a Binary Tree")</f>
        <v>0</v>
      </c>
      <c r="B71" t="s">
        <v>66</v>
      </c>
      <c r="C71" t="s">
        <v>112</v>
      </c>
    </row>
    <row r="72" spans="1:3">
      <c r="A72">
        <f>HYPERLINK("https://leetcode.com/problems/maximum-width-ramp", "Maximum Width Ramp")</f>
        <v>0</v>
      </c>
      <c r="B72" t="s">
        <v>15</v>
      </c>
      <c r="C72" t="s">
        <v>112</v>
      </c>
    </row>
    <row r="73" spans="1:3">
      <c r="A73">
        <f>HYPERLINK("https://leetcode.com/problems/find-minimum-in-rotated-sorted-array", "Find Minimum in Rotated Sorted Array")</f>
        <v>0</v>
      </c>
      <c r="B73" t="s">
        <v>16</v>
      </c>
      <c r="C73" t="s">
        <v>112</v>
      </c>
    </row>
    <row r="74" spans="1:3">
      <c r="A74">
        <f>HYPERLINK("https://leetcode.com/problems/partition-to-k-equal-sum-subsets", "Partition to K Equal Sum Subsets")</f>
        <v>0</v>
      </c>
      <c r="B74" t="s">
        <v>67</v>
      </c>
      <c r="C74" t="s">
        <v>112</v>
      </c>
    </row>
    <row r="75" spans="1:3">
      <c r="A75">
        <f>HYPERLINK("https://leetcode.com/problems/subarray-sum-equals-k", "Subarray Sum Equals K")</f>
        <v>0</v>
      </c>
      <c r="B75" t="s">
        <v>68</v>
      </c>
      <c r="C75" t="s">
        <v>112</v>
      </c>
    </row>
    <row r="76" spans="1:3">
      <c r="A76">
        <f>HYPERLINK("https://leetcode.com/problems/partition-equal-subset-sum", "Partition Equal Subset Sum")</f>
        <v>0</v>
      </c>
      <c r="B76" t="s">
        <v>69</v>
      </c>
      <c r="C76" t="s">
        <v>112</v>
      </c>
    </row>
    <row r="77" spans="1:3">
      <c r="A77">
        <f>HYPERLINK("https://leetcode.com/problems/search-a-2d-matrix-ii", "Search a 2D Matrix II")</f>
        <v>0</v>
      </c>
      <c r="B77" t="s">
        <v>70</v>
      </c>
      <c r="C77" t="s">
        <v>112</v>
      </c>
    </row>
    <row r="78" spans="1:3">
      <c r="A78">
        <f>HYPERLINK("https://leetcode.com/problems/course-schedule", "Course Schedule")</f>
        <v>0</v>
      </c>
      <c r="B78" t="s">
        <v>71</v>
      </c>
      <c r="C78" t="s">
        <v>112</v>
      </c>
    </row>
    <row r="79" spans="1:3">
      <c r="A79">
        <f>HYPERLINK("https://leetcode.com/problems/longest-increasing-subsequence", "Longest Increasing Subsequence")</f>
        <v>0</v>
      </c>
      <c r="B79" t="s">
        <v>72</v>
      </c>
      <c r="C79" t="s">
        <v>112</v>
      </c>
    </row>
    <row r="80" spans="1:3">
      <c r="A80">
        <f>HYPERLINK("https://leetcode.com/problems/longest-continuous-subarray-with-absolute-diff-less-than-or-equal-to-limit", "Longest Continuous Subarray With Absolute Diff Less Than or Equal to Limit")</f>
        <v>0</v>
      </c>
      <c r="B80" t="s">
        <v>73</v>
      </c>
      <c r="C80" t="s">
        <v>112</v>
      </c>
    </row>
    <row r="81" spans="1:3">
      <c r="A81">
        <f>HYPERLINK("https://leetcode.com/problems/maximum-width-of-binary-tree", "Maximum Width of Binary Tree")</f>
        <v>0</v>
      </c>
      <c r="B81" t="s">
        <v>74</v>
      </c>
      <c r="C81" t="s">
        <v>112</v>
      </c>
    </row>
    <row r="82" spans="1:3">
      <c r="A82">
        <f>HYPERLINK("https://leetcode.com/problems/asteroid-collision", "Asteroid Collision")</f>
        <v>0</v>
      </c>
      <c r="B82" t="s">
        <v>74</v>
      </c>
      <c r="C82" t="s">
        <v>112</v>
      </c>
    </row>
    <row r="83" spans="1:3">
      <c r="A83">
        <f>HYPERLINK("https://leetcode.com/problems/find-k-closest-elements", "Find K Closest Elements")</f>
        <v>0</v>
      </c>
      <c r="B83" t="s">
        <v>75</v>
      </c>
      <c r="C83" t="s">
        <v>112</v>
      </c>
    </row>
    <row r="84" spans="1:3">
      <c r="A84">
        <f>HYPERLINK("https://leetcode.com/problems/word-break", "Word Break")</f>
        <v>0</v>
      </c>
      <c r="B84" t="s">
        <v>76</v>
      </c>
      <c r="C84" t="s">
        <v>112</v>
      </c>
    </row>
    <row r="85" spans="1:3">
      <c r="A85">
        <f>HYPERLINK("https://leetcode.com/problems/merge-intervals", "Merge Intervals")</f>
        <v>0</v>
      </c>
      <c r="B85" t="s">
        <v>77</v>
      </c>
      <c r="C85" t="s">
        <v>112</v>
      </c>
    </row>
    <row r="86" spans="1:3">
      <c r="A86">
        <f>HYPERLINK("https://leetcode.com/problems/cheapest-flights-within-k-stops", "Cheapest Flights Within K Stops")</f>
        <v>0</v>
      </c>
      <c r="B86" t="s">
        <v>77</v>
      </c>
      <c r="C86" t="s">
        <v>112</v>
      </c>
    </row>
    <row r="87" spans="1:3">
      <c r="A87">
        <f>HYPERLINK("https://leetcode.com/problems/boundary-of-binary-tree", "Boundary of Binary Tree")</f>
        <v>0</v>
      </c>
      <c r="B87" t="s">
        <v>78</v>
      </c>
      <c r="C87" t="s">
        <v>112</v>
      </c>
    </row>
    <row r="88" spans="1:3">
      <c r="A88">
        <f>HYPERLINK("https://leetcode.com/problems/add-and-search-word-data-structure-design", "Add and Search Word - Data structure design")</f>
        <v>0</v>
      </c>
      <c r="B88" t="s">
        <v>79</v>
      </c>
      <c r="C88" t="s">
        <v>112</v>
      </c>
    </row>
    <row r="89" spans="1:3">
      <c r="A89">
        <f>HYPERLINK("https://leetcode.com/problems/linked-list-cycle-ii", "Linked List Cycle II")</f>
        <v>0</v>
      </c>
      <c r="B89" t="s">
        <v>80</v>
      </c>
      <c r="C89" t="s">
        <v>112</v>
      </c>
    </row>
    <row r="90" spans="1:3">
      <c r="A90">
        <f>HYPERLINK("https://leetcode.com/problems/reorder-list", "Reorder List")</f>
        <v>0</v>
      </c>
      <c r="B90" t="s">
        <v>81</v>
      </c>
      <c r="C90" t="s">
        <v>112</v>
      </c>
    </row>
    <row r="91" spans="1:3">
      <c r="A91">
        <f>HYPERLINK("https://leetcode.com/problems/snapshot-array", "Snapshot Array")</f>
        <v>0</v>
      </c>
      <c r="B91" t="s">
        <v>82</v>
      </c>
      <c r="C91" t="s">
        <v>112</v>
      </c>
    </row>
    <row r="92" spans="1:3">
      <c r="A92">
        <f>HYPERLINK("https://leetcode.com/problems/basic-calculator-ii", "Basic Calculator II")</f>
        <v>0</v>
      </c>
      <c r="B92" t="s">
        <v>83</v>
      </c>
      <c r="C92" t="s">
        <v>112</v>
      </c>
    </row>
    <row r="93" spans="1:3">
      <c r="A93">
        <f>HYPERLINK("https://leetcode.com/problems/house-robber-ii", "House Robber II")</f>
        <v>0</v>
      </c>
      <c r="B93" t="s">
        <v>84</v>
      </c>
      <c r="C93" t="s">
        <v>112</v>
      </c>
    </row>
    <row r="94" spans="1:3">
      <c r="A94">
        <f>HYPERLINK("https://leetcode.com/problems/copy-list-with-random-pointer", "Copy List with Random Pointer")</f>
        <v>0</v>
      </c>
      <c r="B94" t="s">
        <v>85</v>
      </c>
      <c r="C94" t="s">
        <v>112</v>
      </c>
    </row>
    <row r="95" spans="1:3">
      <c r="A95">
        <f>HYPERLINK("https://leetcode.com/problems/coin-change", "Coin Change")</f>
        <v>0</v>
      </c>
      <c r="B95" t="s">
        <v>86</v>
      </c>
      <c r="C95" t="s">
        <v>112</v>
      </c>
    </row>
    <row r="96" spans="1:3">
      <c r="A96">
        <f>HYPERLINK("https://leetcode.com/problems/search-in-rotated-sorted-array", "Search in Rotated Sorted Array")</f>
        <v>0</v>
      </c>
      <c r="B96" t="s">
        <v>29</v>
      </c>
      <c r="C96" t="s">
        <v>112</v>
      </c>
    </row>
    <row r="97" spans="1:3">
      <c r="A97">
        <f>HYPERLINK("https://leetcode.com/problems/spiral-matrix", "Spiral Matrix")</f>
        <v>0</v>
      </c>
      <c r="B97" t="s">
        <v>87</v>
      </c>
      <c r="C97" t="s">
        <v>112</v>
      </c>
    </row>
    <row r="98" spans="1:3">
      <c r="A98">
        <f>HYPERLINK("https://leetcode.com/problems/add-two-numbers", "Add Two Numbers")</f>
        <v>0</v>
      </c>
      <c r="B98" t="s">
        <v>88</v>
      </c>
      <c r="C98" t="s">
        <v>112</v>
      </c>
    </row>
    <row r="99" spans="1:3">
      <c r="A99">
        <f>HYPERLINK("https://leetcode.com/problems/lru-cache", "LRU Cache")</f>
        <v>0</v>
      </c>
      <c r="B99" t="s">
        <v>89</v>
      </c>
      <c r="C99" t="s">
        <v>112</v>
      </c>
    </row>
    <row r="100" spans="1:3">
      <c r="A100">
        <f>HYPERLINK("https://leetcode.com/problems/next-permutation", "Next Permutation")</f>
        <v>0</v>
      </c>
      <c r="B100" t="s">
        <v>90</v>
      </c>
      <c r="C100" t="s">
        <v>112</v>
      </c>
    </row>
    <row r="101" spans="1:3">
      <c r="A101">
        <f>HYPERLINK("https://leetcode.com/problems/longest-substring-without-repeating-characters", "Longest Substring Without Repeating Characters")</f>
        <v>0</v>
      </c>
      <c r="B101" t="s">
        <v>91</v>
      </c>
      <c r="C101" t="s">
        <v>112</v>
      </c>
    </row>
    <row r="102" spans="1:3">
      <c r="A102">
        <f>HYPERLINK("https://leetcode.com/problems/powx-n", "Pow(x;n)")</f>
        <v>0</v>
      </c>
      <c r="B102" t="s">
        <v>92</v>
      </c>
      <c r="C102" t="s">
        <v>112</v>
      </c>
    </row>
    <row r="103" spans="1:3">
      <c r="A103">
        <f>HYPERLINK("https://leetcode.com/problems/longest-palindromic-substring", "Longest Palindromic Substring")</f>
        <v>0</v>
      </c>
      <c r="B103" t="s">
        <v>93</v>
      </c>
      <c r="C103" t="s">
        <v>112</v>
      </c>
    </row>
    <row r="104" spans="1:3">
      <c r="A104">
        <f>HYPERLINK("https://leetcode.com/problems/surrounded-regions", "Surrounded Regions")</f>
        <v>0</v>
      </c>
      <c r="B104" t="s">
        <v>94</v>
      </c>
      <c r="C104" t="s">
        <v>112</v>
      </c>
    </row>
    <row r="105" spans="1:3">
      <c r="A105">
        <f>HYPERLINK("https://leetcode.com/problems/validate-binary-search-tree", "Validate Binary Search Tree")</f>
        <v>0</v>
      </c>
      <c r="B105" t="s">
        <v>95</v>
      </c>
      <c r="C105" t="s">
        <v>112</v>
      </c>
    </row>
    <row r="106" spans="1:3">
      <c r="A106">
        <f>HYPERLINK("https://leetcode.com/problems/3sum", "3Sum")</f>
        <v>0</v>
      </c>
      <c r="B106" t="s">
        <v>96</v>
      </c>
      <c r="C106" t="s">
        <v>112</v>
      </c>
    </row>
    <row r="107" spans="1:3">
      <c r="A107">
        <f>HYPERLINK("https://leetcode.com/problems/string-to-integer-atoi", "String to Integer (atoi)")</f>
        <v>0</v>
      </c>
      <c r="B107" t="s">
        <v>97</v>
      </c>
      <c r="C107" t="s">
        <v>112</v>
      </c>
    </row>
    <row r="108" spans="1:3">
      <c r="A108">
        <f>HYPERLINK("https://leetcode.com/problems/serialize-and-deserialize-n-ary-tree", "Serialize and Deserialize N-ary Tree")</f>
        <v>0</v>
      </c>
      <c r="B108" t="s">
        <v>98</v>
      </c>
      <c r="C108" t="s">
        <v>113</v>
      </c>
    </row>
    <row r="109" spans="1:3">
      <c r="A109">
        <f>HYPERLINK("https://leetcode.com/problems/design-skiplist", "Design Skiplist")</f>
        <v>0</v>
      </c>
      <c r="B109" t="s">
        <v>99</v>
      </c>
      <c r="C109" t="s">
        <v>113</v>
      </c>
    </row>
    <row r="110" spans="1:3">
      <c r="A110">
        <f>HYPERLINK("https://leetcode.com/problems/trapping-rain-water", "Trapping Rain Water")</f>
        <v>0</v>
      </c>
      <c r="B110" t="s">
        <v>100</v>
      </c>
      <c r="C110" t="s">
        <v>113</v>
      </c>
    </row>
    <row r="111" spans="1:3">
      <c r="A111">
        <f>HYPERLINK("https://leetcode.com/problems/serialize-and-deserialize-binary-tree", "Serialize and Deserialize Binary Tree")</f>
        <v>0</v>
      </c>
      <c r="B111" t="s">
        <v>62</v>
      </c>
      <c r="C111" t="s">
        <v>113</v>
      </c>
    </row>
    <row r="112" spans="1:3">
      <c r="A112">
        <f>HYPERLINK("https://leetcode.com/problems/n-queens", "N-Queens")</f>
        <v>0</v>
      </c>
      <c r="B112" t="s">
        <v>101</v>
      </c>
      <c r="C112" t="s">
        <v>113</v>
      </c>
    </row>
    <row r="113" spans="1:3">
      <c r="A113">
        <f>HYPERLINK("https://leetcode.com/problems/find-median-from-data-stream", "Find Median from Data Stream")</f>
        <v>0</v>
      </c>
      <c r="B113" t="s">
        <v>102</v>
      </c>
      <c r="C113" t="s">
        <v>113</v>
      </c>
    </row>
    <row r="114" spans="1:3">
      <c r="A114">
        <f>HYPERLINK("https://leetcode.com/problems/reverse-nodes-in-k-group", "Reverse Nodes in k-Group")</f>
        <v>0</v>
      </c>
      <c r="B114" t="s">
        <v>73</v>
      </c>
      <c r="C114" t="s">
        <v>113</v>
      </c>
    </row>
    <row r="115" spans="1:3">
      <c r="A115">
        <f>HYPERLINK("https://leetcode.com/problems/minimum-window-subsequence", "Minimum Window Subsequence")</f>
        <v>0</v>
      </c>
      <c r="B115" t="s">
        <v>103</v>
      </c>
      <c r="C115" t="s">
        <v>113</v>
      </c>
    </row>
    <row r="116" spans="1:3">
      <c r="A116">
        <f>HYPERLINK("https://leetcode.com/problems/merge-k-sorted-lists", "Merge k Sorted Lists")</f>
        <v>0</v>
      </c>
      <c r="B116" t="s">
        <v>104</v>
      </c>
      <c r="C116" t="s">
        <v>113</v>
      </c>
    </row>
    <row r="117" spans="1:3">
      <c r="A117">
        <f>HYPERLINK("https://leetcode.com/problems/binary-tree-cameras", "Binary Tree Cameras")</f>
        <v>0</v>
      </c>
      <c r="B117" t="s">
        <v>105</v>
      </c>
      <c r="C117" t="s">
        <v>113</v>
      </c>
    </row>
    <row r="118" spans="1:3">
      <c r="A118">
        <f>HYPERLINK("https://leetcode.com/problems/rearrange-string-k-distance-apart", "Rearrange String k Distance Apart")</f>
        <v>0</v>
      </c>
      <c r="B118" t="s">
        <v>106</v>
      </c>
      <c r="C118" t="s">
        <v>113</v>
      </c>
    </row>
    <row r="119" spans="1:3">
      <c r="A119">
        <f>HYPERLINK("https://leetcode.com/problems/minimum-window-substring", "Minimum Window Substring")</f>
        <v>0</v>
      </c>
      <c r="B119" t="s">
        <v>107</v>
      </c>
      <c r="C119" t="s">
        <v>113</v>
      </c>
    </row>
    <row r="120" spans="1:3">
      <c r="A120">
        <f>HYPERLINK("https://leetcode.com/problems/word-break-ii", "Word Break II")</f>
        <v>0</v>
      </c>
      <c r="B120" t="s">
        <v>90</v>
      </c>
      <c r="C120" t="s">
        <v>113</v>
      </c>
    </row>
    <row r="121" spans="1:3">
      <c r="A121">
        <f>HYPERLINK("https://leetcode.com/problems/first-missing-positive", "First Missing Positive")</f>
        <v>0</v>
      </c>
      <c r="B121" t="s">
        <v>108</v>
      </c>
      <c r="C121" t="s">
        <v>113</v>
      </c>
    </row>
    <row r="122" spans="1:3">
      <c r="A122">
        <f>HYPERLINK("https://leetcode.com/problems/median-of-two-sorted-arrays", "Median of Two Sorted Arrays")</f>
        <v>0</v>
      </c>
      <c r="B122" t="s">
        <v>109</v>
      </c>
      <c r="C122" t="s">
        <v>113</v>
      </c>
    </row>
    <row r="123" spans="1:3">
      <c r="A123">
        <f>HYPERLINK("https://leetcode.com/problems/longest-valid-parentheses", "Longest Valid Parentheses")</f>
        <v>0</v>
      </c>
      <c r="B123" t="s">
        <v>110</v>
      </c>
      <c r="C123" t="s">
        <v>113</v>
      </c>
    </row>
    <row r="124" spans="1:3">
      <c r="A124">
        <f>HYPERLINK("https://leetcode.com/problems/regular-expression-matching", "Regular Expression Matching")</f>
        <v>0</v>
      </c>
      <c r="B124" t="s">
        <v>96</v>
      </c>
      <c r="C124" t="s">
        <v>113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2022-06-24T18:51:30Z</dcterms:created>
  <dcterms:modified xsi:type="dcterms:W3CDTF">2022-06-24T18:51:30Z</dcterms:modified>
</cp:coreProperties>
</file>