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<sst xmlns="http://schemas.openxmlformats.org/spreadsheetml/2006/main" count="97" uniqueCount="52">
  <si>
    <t>Title</t>
  </si>
  <si>
    <t>Acceptance</t>
  </si>
  <si>
    <t>Level</t>
  </si>
  <si>
    <t>63.3%</t>
  </si>
  <si>
    <t>56.9%</t>
  </si>
  <si>
    <t>54.1%</t>
  </si>
  <si>
    <t>50.9%</t>
  </si>
  <si>
    <t>50.5%</t>
  </si>
  <si>
    <t>46.5%</t>
  </si>
  <si>
    <t>45.6%</t>
  </si>
  <si>
    <t>44.0%</t>
  </si>
  <si>
    <t>42.0%</t>
  </si>
  <si>
    <t>41.3%</t>
  </si>
  <si>
    <t>40.6%</t>
  </si>
  <si>
    <t>39.4%</t>
  </si>
  <si>
    <t>39.0%</t>
  </si>
  <si>
    <t>67.9%</t>
  </si>
  <si>
    <t>66.3%</t>
  </si>
  <si>
    <t>63.8%</t>
  </si>
  <si>
    <t>63.0%</t>
  </si>
  <si>
    <t>59.3%</t>
  </si>
  <si>
    <t>55.4%</t>
  </si>
  <si>
    <t>54.8%</t>
  </si>
  <si>
    <t>54.6%</t>
  </si>
  <si>
    <t>52.9%</t>
  </si>
  <si>
    <t>51.8%</t>
  </si>
  <si>
    <t>48.9%</t>
  </si>
  <si>
    <t>48.4%</t>
  </si>
  <si>
    <t>47.6%</t>
  </si>
  <si>
    <t>46.8%</t>
  </si>
  <si>
    <t>45.7%</t>
  </si>
  <si>
    <t>45.3%</t>
  </si>
  <si>
    <t>43.9%</t>
  </si>
  <si>
    <t>43.3%</t>
  </si>
  <si>
    <t>43.2%</t>
  </si>
  <si>
    <t>43.1%</t>
  </si>
  <si>
    <t>39.1%</t>
  </si>
  <si>
    <t>38.5%</t>
  </si>
  <si>
    <t>36.4%</t>
  </si>
  <si>
    <t>34.5%</t>
  </si>
  <si>
    <t>33.9%</t>
  </si>
  <si>
    <t>33.2%</t>
  </si>
  <si>
    <t>30.4%</t>
  </si>
  <si>
    <t>29.6%</t>
  </si>
  <si>
    <t>26.8%</t>
  </si>
  <si>
    <t>24.7%</t>
  </si>
  <si>
    <t>47.5%</t>
  </si>
  <si>
    <t>44.3%</t>
  </si>
  <si>
    <t>43.6%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</si>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</sst>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HYPERLINK("https://leetcode.com/problems/uncommon-words-from-two-sentences", "Uncommon Words from Two Sentences")</f>
        <v>0</v>
      </c>
      <c r="B2" t="s">
        <v>3</v>
      </c>
      <c r="C2" t="s">
        <v>49</v>
      </c>
    </row>
    <row r="3" spans="1:3">
      <c r="A3">
        <f>HYPERLINK("https://leetcode.com/problems/valid-anagram", "Valid Anagram")</f>
        <v>0</v>
      </c>
      <c r="B3" t="s">
        <v>4</v>
      </c>
      <c r="C3" t="s">
        <v>49</v>
      </c>
    </row>
    <row r="4" spans="1:3">
      <c r="A4">
        <f>HYPERLINK("https://leetcode.com/problems/two-sum-ii-input-array-is-sorted", "Two Sum II - Input array is sorted")</f>
        <v>0</v>
      </c>
      <c r="B4" t="s">
        <v>5</v>
      </c>
      <c r="C4" t="s">
        <v>49</v>
      </c>
    </row>
    <row r="5" spans="1:3">
      <c r="A5">
        <f>HYPERLINK("https://leetcode.com/problems/sum-of-left-leaves", "Sum of Left Leaves")</f>
        <v>0</v>
      </c>
      <c r="B5" t="s">
        <v>6</v>
      </c>
      <c r="C5" t="s">
        <v>49</v>
      </c>
    </row>
    <row r="6" spans="1:3">
      <c r="A6">
        <f>HYPERLINK("https://leetcode.com/problems/best-time-to-buy-and-sell-stock", "Best Time to Buy and Sell Stock")</f>
        <v>0</v>
      </c>
      <c r="B6" t="s">
        <v>7</v>
      </c>
      <c r="C6" t="s">
        <v>49</v>
      </c>
    </row>
    <row r="7" spans="1:3">
      <c r="A7">
        <f>HYPERLINK("https://leetcode.com/problems/maximum-subarray", "Maximum Subarray")</f>
        <v>0</v>
      </c>
      <c r="B7" t="s">
        <v>8</v>
      </c>
      <c r="C7" t="s">
        <v>49</v>
      </c>
    </row>
    <row r="8" spans="1:3">
      <c r="A8">
        <f>HYPERLINK("https://leetcode.com/problems/two-sum", "Two Sum")</f>
        <v>0</v>
      </c>
      <c r="B8" t="s">
        <v>9</v>
      </c>
      <c r="C8" t="s">
        <v>49</v>
      </c>
    </row>
    <row r="9" spans="1:3">
      <c r="A9">
        <f>HYPERLINK("https://leetcode.com/problems/find-pivot-index", "Find Pivot Index")</f>
        <v>0</v>
      </c>
      <c r="B9" t="s">
        <v>10</v>
      </c>
      <c r="C9" t="s">
        <v>49</v>
      </c>
    </row>
    <row r="10" spans="1:3">
      <c r="A10">
        <f>HYPERLINK("https://leetcode.com/problems/house-robber", "House Robber")</f>
        <v>0</v>
      </c>
      <c r="B10" t="s">
        <v>11</v>
      </c>
      <c r="C10" t="s">
        <v>49</v>
      </c>
    </row>
    <row r="11" spans="1:3">
      <c r="A11">
        <f>HYPERLINK("https://leetcode.com/problems/string-compression", "String Compression")</f>
        <v>0</v>
      </c>
      <c r="B11" t="s">
        <v>12</v>
      </c>
      <c r="C11" t="s">
        <v>49</v>
      </c>
    </row>
    <row r="12" spans="1:3">
      <c r="A12">
        <f>HYPERLINK("https://leetcode.com/problems/intersection-of-two-linked-lists", "Intersection of Two Linked Lists")</f>
        <v>0</v>
      </c>
      <c r="B12" t="s">
        <v>13</v>
      </c>
      <c r="C12" t="s">
        <v>49</v>
      </c>
    </row>
    <row r="13" spans="1:3">
      <c r="A13">
        <f>HYPERLINK("https://leetcode.com/problems/merge-sorted-array", "Merge Sorted Array")</f>
        <v>0</v>
      </c>
      <c r="B13" t="s">
        <v>14</v>
      </c>
      <c r="C13" t="s">
        <v>49</v>
      </c>
    </row>
    <row r="14" spans="1:3">
      <c r="A14">
        <f>HYPERLINK("https://leetcode.com/problems/valid-parentheses", "Valid Parentheses")</f>
        <v>0</v>
      </c>
      <c r="B14" t="s">
        <v>15</v>
      </c>
      <c r="C14" t="s">
        <v>49</v>
      </c>
    </row>
    <row r="15" spans="1:3">
      <c r="A15">
        <f>HYPERLINK("https://leetcode.com/problems/the-kth-factor-of-n", "The kth Factor of n")</f>
        <v>0</v>
      </c>
      <c r="B15" t="s">
        <v>16</v>
      </c>
      <c r="C15" t="s">
        <v>50</v>
      </c>
    </row>
    <row r="16" spans="1:3">
      <c r="A16">
        <f>HYPERLINK("https://leetcode.com/problems/the-earliest-moment-when-everyone-become-friends", "The Earliest Moment When Everyone Become Friends")</f>
        <v>0</v>
      </c>
      <c r="B16" t="s">
        <v>17</v>
      </c>
      <c r="C16" t="s">
        <v>50</v>
      </c>
    </row>
    <row r="17" spans="1:3">
      <c r="A17">
        <f>HYPERLINK("https://leetcode.com/problems/k-closest-points-to-origin", "K Closest Points to Origin")</f>
        <v>0</v>
      </c>
      <c r="B17" t="s">
        <v>18</v>
      </c>
      <c r="C17" t="s">
        <v>50</v>
      </c>
    </row>
    <row r="18" spans="1:3">
      <c r="A18">
        <f>HYPERLINK("https://leetcode.com/problems/daily-temperatures", "Daily Temperatures")</f>
        <v>0</v>
      </c>
      <c r="B18" t="s">
        <v>3</v>
      </c>
      <c r="C18" t="s">
        <v>50</v>
      </c>
    </row>
    <row r="19" spans="1:3">
      <c r="A19">
        <f>HYPERLINK("https://leetcode.com/problems/sort-characters-by-frequency", "Sort Characters By Frequency")</f>
        <v>0</v>
      </c>
      <c r="B19" t="s">
        <v>19</v>
      </c>
      <c r="C19" t="s">
        <v>50</v>
      </c>
    </row>
    <row r="20" spans="1:3">
      <c r="A20">
        <f>HYPERLINK("https://leetcode.com/problems/minimum-swaps-to-group-all-1s-together", "Minimum Swaps to Group All 1's Together")</f>
        <v>0</v>
      </c>
      <c r="B20" t="s">
        <v>20</v>
      </c>
      <c r="C20" t="s">
        <v>50</v>
      </c>
    </row>
    <row r="21" spans="1:3">
      <c r="A21">
        <f>HYPERLINK("https://leetcode.com/problems/kth-largest-element-in-an-array", "Kth Largest Element in an Array")</f>
        <v>0</v>
      </c>
      <c r="B21" t="s">
        <v>21</v>
      </c>
      <c r="C21" t="s">
        <v>50</v>
      </c>
    </row>
    <row r="22" spans="1:3">
      <c r="A22">
        <f>HYPERLINK("https://leetcode.com/problems/rearrange-words-in-a-sentence", "Rearrange Words in a Sentence")</f>
        <v>0</v>
      </c>
      <c r="B22" t="s">
        <v>22</v>
      </c>
      <c r="C22" t="s">
        <v>50</v>
      </c>
    </row>
    <row r="23" spans="1:3">
      <c r="A23">
        <f>HYPERLINK("https://leetcode.com/problems/binary-tree-level-order-traversal", "Binary Tree Level Order Traversal")</f>
        <v>0</v>
      </c>
      <c r="B23" t="s">
        <v>23</v>
      </c>
      <c r="C23" t="s">
        <v>50</v>
      </c>
    </row>
    <row r="24" spans="1:3">
      <c r="A24">
        <f>HYPERLINK("https://leetcode.com/problems/unique-binary-search-trees", "Unique Binary Search Trees")</f>
        <v>0</v>
      </c>
      <c r="B24" t="s">
        <v>24</v>
      </c>
      <c r="C24" t="s">
        <v>50</v>
      </c>
    </row>
    <row r="25" spans="1:3">
      <c r="A25">
        <f>HYPERLINK("https://leetcode.com/problems/top-k-frequent-words", "Top K Frequent Words")</f>
        <v>0</v>
      </c>
      <c r="B25" t="s">
        <v>25</v>
      </c>
      <c r="C25" t="s">
        <v>50</v>
      </c>
    </row>
    <row r="26" spans="1:3">
      <c r="A26">
        <f>HYPERLINK("https://leetcode.com/problems/subarray-sums-divisible-by-k", "Subarray Sums Divisible by K")</f>
        <v>0</v>
      </c>
      <c r="B26" t="s">
        <v>26</v>
      </c>
      <c r="C26" t="s">
        <v>50</v>
      </c>
    </row>
    <row r="27" spans="1:3">
      <c r="A27">
        <f>HYPERLINK("https://leetcode.com/problems/valid-triangle-number", "Valid Triangle Number")</f>
        <v>0</v>
      </c>
      <c r="B27" t="s">
        <v>27</v>
      </c>
      <c r="C27" t="s">
        <v>50</v>
      </c>
    </row>
    <row r="28" spans="1:3">
      <c r="A28">
        <f>HYPERLINK("https://leetcode.com/problems/find-the-smallest-divisor-given-a-threshold", "Find the Smallest Divisor Given a Threshold")</f>
        <v>0</v>
      </c>
      <c r="B28" t="s">
        <v>28</v>
      </c>
      <c r="C28" t="s">
        <v>50</v>
      </c>
    </row>
    <row r="29" spans="1:3">
      <c r="A29">
        <f>HYPERLINK("https://leetcode.com/problems/number-of-islands", "Number of Islands")</f>
        <v>0</v>
      </c>
      <c r="B29" t="s">
        <v>29</v>
      </c>
      <c r="C29" t="s">
        <v>50</v>
      </c>
    </row>
    <row r="30" spans="1:3">
      <c r="A30">
        <f>HYPERLINK("https://leetcode.com/problems/meeting-rooms-ii", "Meeting Rooms II")</f>
        <v>0</v>
      </c>
      <c r="B30" t="s">
        <v>30</v>
      </c>
      <c r="C30" t="s">
        <v>50</v>
      </c>
    </row>
    <row r="31" spans="1:3">
      <c r="A31">
        <f>HYPERLINK("https://leetcode.com/problems/binary-tree-vertical-order-traversal", "Binary Tree Vertical Order Traversal")</f>
        <v>0</v>
      </c>
      <c r="B31" t="s">
        <v>31</v>
      </c>
      <c r="C31" t="s">
        <v>50</v>
      </c>
    </row>
    <row r="32" spans="1:3">
      <c r="A32">
        <f>HYPERLINK("https://leetcode.com/problems/subarray-sum-equals-k", "Subarray Sum Equals K")</f>
        <v>0</v>
      </c>
      <c r="B32" t="s">
        <v>32</v>
      </c>
      <c r="C32" t="s">
        <v>50</v>
      </c>
    </row>
    <row r="33" spans="1:3">
      <c r="A33">
        <f>HYPERLINK("https://leetcode.com/problems/break-a-palindrome", "Break a Palindrome")</f>
        <v>0</v>
      </c>
      <c r="B33" t="s">
        <v>33</v>
      </c>
      <c r="C33" t="s">
        <v>50</v>
      </c>
    </row>
    <row r="34" spans="1:3">
      <c r="A34">
        <f>HYPERLINK("https://leetcode.com/problems/search-a-2d-matrix-ii", "Search a 2D Matrix II")</f>
        <v>0</v>
      </c>
      <c r="B34" t="s">
        <v>34</v>
      </c>
      <c r="C34" t="s">
        <v>50</v>
      </c>
    </row>
    <row r="35" spans="1:3">
      <c r="A35">
        <f>HYPERLINK("https://leetcode.com/problems/set-matrix-zeroes", "Set Matrix Zeroes")</f>
        <v>0</v>
      </c>
      <c r="B35" t="s">
        <v>35</v>
      </c>
      <c r="C35" t="s">
        <v>50</v>
      </c>
    </row>
    <row r="36" spans="1:3">
      <c r="A36">
        <f>HYPERLINK("https://leetcode.com/problems/subarray-product-less-than-k", "Subarray Product Less Than K")</f>
        <v>0</v>
      </c>
      <c r="B36" t="s">
        <v>36</v>
      </c>
      <c r="C36" t="s">
        <v>50</v>
      </c>
    </row>
    <row r="37" spans="1:3">
      <c r="A37">
        <f>HYPERLINK("https://leetcode.com/problems/gas-station", "Gas Station")</f>
        <v>0</v>
      </c>
      <c r="B37" t="s">
        <v>37</v>
      </c>
      <c r="C37" t="s">
        <v>50</v>
      </c>
    </row>
    <row r="38" spans="1:3">
      <c r="A38">
        <f>HYPERLINK("https://leetcode.com/problems/copy-list-with-random-pointer", "Copy List with Random Pointer")</f>
        <v>0</v>
      </c>
      <c r="B38" t="s">
        <v>38</v>
      </c>
      <c r="C38" t="s">
        <v>50</v>
      </c>
    </row>
    <row r="39" spans="1:3">
      <c r="A39">
        <f>HYPERLINK("https://leetcode.com/problems/search-in-rotated-sorted-array", "Search in Rotated Sorted Array")</f>
        <v>0</v>
      </c>
      <c r="B39" t="s">
        <v>39</v>
      </c>
      <c r="C39" t="s">
        <v>50</v>
      </c>
    </row>
    <row r="40" spans="1:3">
      <c r="A40">
        <f>HYPERLINK("https://leetcode.com/problems/multiply-strings", "Multiply Strings")</f>
        <v>0</v>
      </c>
      <c r="B40" t="s">
        <v>40</v>
      </c>
      <c r="C40" t="s">
        <v>50</v>
      </c>
    </row>
    <row r="41" spans="1:3">
      <c r="A41">
        <f>HYPERLINK("https://leetcode.com/problems/lru-cache", "LRU Cache")</f>
        <v>0</v>
      </c>
      <c r="B41" t="s">
        <v>41</v>
      </c>
      <c r="C41" t="s">
        <v>50</v>
      </c>
    </row>
    <row r="42" spans="1:3">
      <c r="A42">
        <f>HYPERLINK("https://leetcode.com/problems/longest-substring-without-repeating-characters", "Longest Substring Without Repeating Characters")</f>
        <v>0</v>
      </c>
      <c r="B42" t="s">
        <v>42</v>
      </c>
      <c r="C42" t="s">
        <v>50</v>
      </c>
    </row>
    <row r="43" spans="1:3">
      <c r="A43">
        <f>HYPERLINK("https://leetcode.com/problems/word-ladder", "Word Ladder")</f>
        <v>0</v>
      </c>
      <c r="B43" t="s">
        <v>43</v>
      </c>
      <c r="C43" t="s">
        <v>50</v>
      </c>
    </row>
    <row r="44" spans="1:3">
      <c r="A44">
        <f>HYPERLINK("https://leetcode.com/problems/3sum", "3Sum")</f>
        <v>0</v>
      </c>
      <c r="B44" t="s">
        <v>44</v>
      </c>
      <c r="C44" t="s">
        <v>50</v>
      </c>
    </row>
    <row r="45" spans="1:3">
      <c r="A45">
        <f>HYPERLINK("https://leetcode.com/problems/decode-ways", "Decode Ways")</f>
        <v>0</v>
      </c>
      <c r="B45" t="s">
        <v>45</v>
      </c>
      <c r="C45" t="s">
        <v>50</v>
      </c>
    </row>
    <row r="46" spans="1:3">
      <c r="A46">
        <f>HYPERLINK("https://leetcode.com/problems/serialize-and-deserialize-binary-tree", "Serialize and Deserialize Binary Tree")</f>
        <v>0</v>
      </c>
      <c r="B46" t="s">
        <v>46</v>
      </c>
      <c r="C46" t="s">
        <v>51</v>
      </c>
    </row>
    <row r="47" spans="1:3">
      <c r="A47">
        <f>HYPERLINK("https://leetcode.com/problems/find-median-from-data-stream", "Find Median from Data Stream")</f>
        <v>0</v>
      </c>
      <c r="B47" t="s">
        <v>47</v>
      </c>
      <c r="C47" t="s">
        <v>51</v>
      </c>
    </row>
    <row r="48" spans="1:3">
      <c r="A48">
        <f>HYPERLINK("https://leetcode.com/problems/sudoku-solver", "Sudoku Solver")</f>
        <v>0</v>
      </c>
      <c r="B48" t="s">
        <v>48</v>
      </c>
      <c r="C4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