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<sst xmlns="http://schemas.openxmlformats.org/spreadsheetml/2006/main" count="109" uniqueCount="55">
  <si>
    <t>Title</t>
  </si>
  <si>
    <t>Acceptance</t>
  </si>
  <si>
    <t>Level</t>
  </si>
  <si>
    <t>62.5%</t>
  </si>
  <si>
    <t>57.8%</t>
  </si>
  <si>
    <t>53.5%</t>
  </si>
  <si>
    <t>50.5%</t>
  </si>
  <si>
    <t>45.6%</t>
  </si>
  <si>
    <t>44.5%</t>
  </si>
  <si>
    <t>42.6%</t>
  </si>
  <si>
    <t>41.3%</t>
  </si>
  <si>
    <t>39.4%</t>
  </si>
  <si>
    <t>39.0%</t>
  </si>
  <si>
    <t>33.9%</t>
  </si>
  <si>
    <t>25.8%</t>
  </si>
  <si>
    <t>67.8%</t>
  </si>
  <si>
    <t>62.7%</t>
  </si>
  <si>
    <t>62.0%</t>
  </si>
  <si>
    <t>60.1%</t>
  </si>
  <si>
    <t>59.1%</t>
  </si>
  <si>
    <t>56.7%</t>
  </si>
  <si>
    <t>56.0%</t>
  </si>
  <si>
    <t>54.5%</t>
  </si>
  <si>
    <t>53.1%</t>
  </si>
  <si>
    <t>52.9%</t>
  </si>
  <si>
    <t>50.8%</t>
  </si>
  <si>
    <t>50.4%</t>
  </si>
  <si>
    <t>50.2%</t>
  </si>
  <si>
    <t>47.7%</t>
  </si>
  <si>
    <t>47.4%</t>
  </si>
  <si>
    <t>46.8%</t>
  </si>
  <si>
    <t>45.7%</t>
  </si>
  <si>
    <t>44.4%</t>
  </si>
  <si>
    <t>43.3%</t>
  </si>
  <si>
    <t>41.0%</t>
  </si>
  <si>
    <t>38.6%</t>
  </si>
  <si>
    <t>35.8%</t>
  </si>
  <si>
    <t>35.6%</t>
  </si>
  <si>
    <t>33.2%</t>
  </si>
  <si>
    <t>30.6%</t>
  </si>
  <si>
    <t>29.6%</t>
  </si>
  <si>
    <t>24.7%</t>
  </si>
  <si>
    <t>52.4%</t>
  </si>
  <si>
    <t>48.9%</t>
  </si>
  <si>
    <t>44.7%</t>
  </si>
  <si>
    <t>43.0%</t>
  </si>
  <si>
    <t>40.2%</t>
  </si>
  <si>
    <t>34.6%</t>
  </si>
  <si>
    <t>33.8%</t>
  </si>
  <si>
    <t>27.7%</t>
  </si>
  <si>
    <t>26.8%</t>
  </si>
  <si>
    <t>22.1%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</si>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</sst>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HYPERLINK("https://leetcode.com/problems/intersection-of-two-arrays", "Intersection of Two Arrays")</f>
        <v>0</v>
      </c>
      <c r="B2" t="s">
        <v>3</v>
      </c>
      <c r="C2" t="s">
        <v>52</v>
      </c>
    </row>
    <row r="3" spans="1:3">
      <c r="A3">
        <f>HYPERLINK("https://leetcode.com/problems/move-zeroes", "Move Zeroes")</f>
        <v>0</v>
      </c>
      <c r="B3" t="s">
        <v>4</v>
      </c>
      <c r="C3" t="s">
        <v>52</v>
      </c>
    </row>
    <row r="4" spans="1:3">
      <c r="A4">
        <f>HYPERLINK("https://leetcode.com/problems/merge-two-sorted-lists", "Merge Two Sorted Lists")</f>
        <v>0</v>
      </c>
      <c r="B4" t="s">
        <v>5</v>
      </c>
      <c r="C4" t="s">
        <v>52</v>
      </c>
    </row>
    <row r="5" spans="1:3">
      <c r="A5">
        <f>HYPERLINK("https://leetcode.com/problems/best-time-to-buy-and-sell-stock", "Best Time to Buy and Sell Stock")</f>
        <v>0</v>
      </c>
      <c r="B5" t="s">
        <v>6</v>
      </c>
      <c r="C5" t="s">
        <v>52</v>
      </c>
    </row>
    <row r="6" spans="1:3">
      <c r="A6">
        <f>HYPERLINK("https://leetcode.com/problems/two-sum", "Two Sum")</f>
        <v>0</v>
      </c>
      <c r="B6" t="s">
        <v>7</v>
      </c>
      <c r="C6" t="s">
        <v>52</v>
      </c>
    </row>
    <row r="7" spans="1:3">
      <c r="A7">
        <f>HYPERLINK("https://leetcode.com/problems/min-stack", "Min Stack")</f>
        <v>0</v>
      </c>
      <c r="B7" t="s">
        <v>8</v>
      </c>
      <c r="C7" t="s">
        <v>52</v>
      </c>
    </row>
    <row r="8" spans="1:3">
      <c r="A8">
        <f>HYPERLINK("https://leetcode.com/problems/max-stack", "Max Stack")</f>
        <v>0</v>
      </c>
      <c r="B8" t="s">
        <v>9</v>
      </c>
      <c r="C8" t="s">
        <v>52</v>
      </c>
    </row>
    <row r="9" spans="1:3">
      <c r="A9">
        <f>HYPERLINK("https://leetcode.com/problems/string-compression", "String Compression")</f>
        <v>0</v>
      </c>
      <c r="B9" t="s">
        <v>10</v>
      </c>
      <c r="C9" t="s">
        <v>52</v>
      </c>
    </row>
    <row r="10" spans="1:3">
      <c r="A10">
        <f>HYPERLINK("https://leetcode.com/problems/merge-sorted-array", "Merge Sorted Array")</f>
        <v>0</v>
      </c>
      <c r="B10" t="s">
        <v>11</v>
      </c>
      <c r="C10" t="s">
        <v>52</v>
      </c>
    </row>
    <row r="11" spans="1:3">
      <c r="A11">
        <f>HYPERLINK("https://leetcode.com/problems/valid-parentheses", "Valid Parentheses")</f>
        <v>0</v>
      </c>
      <c r="B11" t="s">
        <v>12</v>
      </c>
      <c r="C11" t="s">
        <v>52</v>
      </c>
    </row>
    <row r="12" spans="1:3">
      <c r="A12">
        <f>HYPERLINK("https://leetcode.com/problems/sqrtx", "Sqrt(x)")</f>
        <v>0</v>
      </c>
      <c r="B12" t="s">
        <v>13</v>
      </c>
      <c r="C12" t="s">
        <v>52</v>
      </c>
    </row>
    <row r="13" spans="1:3">
      <c r="A13">
        <f>HYPERLINK("https://leetcode.com/problems/reverse-integer", "Reverse Integer")</f>
        <v>0</v>
      </c>
      <c r="B13" t="s">
        <v>14</v>
      </c>
      <c r="C13" t="s">
        <v>52</v>
      </c>
    </row>
    <row r="14" spans="1:3">
      <c r="A14">
        <f>HYPERLINK("https://leetcode.com/problems/find-all-duplicates-in-an-array", "Find All Duplicates in an Array")</f>
        <v>0</v>
      </c>
      <c r="B14" t="s">
        <v>15</v>
      </c>
      <c r="C14" t="s">
        <v>53</v>
      </c>
    </row>
    <row r="15" spans="1:3">
      <c r="A15">
        <f>HYPERLINK("https://leetcode.com/problems/generate-parentheses", "Generate Parentheses")</f>
        <v>0</v>
      </c>
      <c r="B15" t="s">
        <v>16</v>
      </c>
      <c r="C15" t="s">
        <v>53</v>
      </c>
    </row>
    <row r="16" spans="1:3">
      <c r="A16">
        <f>HYPERLINK("https://leetcode.com/problems/subsets", "Subsets")</f>
        <v>0</v>
      </c>
      <c r="B16" t="s">
        <v>17</v>
      </c>
      <c r="C16" t="s">
        <v>53</v>
      </c>
    </row>
    <row r="17" spans="1:3">
      <c r="A17">
        <f>HYPERLINK("https://leetcode.com/problems/product-of-array-except-self", "Product of Array Except Self")</f>
        <v>0</v>
      </c>
      <c r="B17" t="s">
        <v>18</v>
      </c>
      <c r="C17" t="s">
        <v>53</v>
      </c>
    </row>
    <row r="18" spans="1:3">
      <c r="A18">
        <f>HYPERLINK("https://leetcode.com/problems/convert-binary-search-tree-to-sorted-doubly-linked-list", "Convert Binary Search Tree to Sorted Doubly Linked List")</f>
        <v>0</v>
      </c>
      <c r="B18" t="s">
        <v>19</v>
      </c>
      <c r="C18" t="s">
        <v>53</v>
      </c>
    </row>
    <row r="19" spans="1:3">
      <c r="A19">
        <f>HYPERLINK("https://leetcode.com/problems/car-pooling", "Car Pooling")</f>
        <v>0</v>
      </c>
      <c r="B19" t="s">
        <v>20</v>
      </c>
      <c r="C19" t="s">
        <v>53</v>
      </c>
    </row>
    <row r="20" spans="1:3">
      <c r="A20">
        <f>HYPERLINK("https://leetcode.com/problems/rotate-image", "Rotate Image")</f>
        <v>0</v>
      </c>
      <c r="B20" t="s">
        <v>20</v>
      </c>
      <c r="C20" t="s">
        <v>53</v>
      </c>
    </row>
    <row r="21" spans="1:3">
      <c r="A21">
        <f>HYPERLINK("https://leetcode.com/problems/number-of-distinct-islands", "Number of Distinct Islands")</f>
        <v>0</v>
      </c>
      <c r="B21" t="s">
        <v>21</v>
      </c>
      <c r="C21" t="s">
        <v>53</v>
      </c>
    </row>
    <row r="22" spans="1:3">
      <c r="A22">
        <f>HYPERLINK("https://leetcode.com/problems/missing-element-in-sorted-array", "Missing Element in Sorted Array")</f>
        <v>0</v>
      </c>
      <c r="B22" t="s">
        <v>22</v>
      </c>
      <c r="C22" t="s">
        <v>53</v>
      </c>
    </row>
    <row r="23" spans="1:3">
      <c r="A23">
        <f>HYPERLINK("https://leetcode.com/problems/time-based-key-value-store", "Time Based Key-Value Store")</f>
        <v>0</v>
      </c>
      <c r="B23" t="s">
        <v>23</v>
      </c>
      <c r="C23" t="s">
        <v>53</v>
      </c>
    </row>
    <row r="24" spans="1:3">
      <c r="A24">
        <f>HYPERLINK("https://leetcode.com/problems/flatten-nested-list-iterator", "Flatten Nested List Iterator")</f>
        <v>0</v>
      </c>
      <c r="B24" t="s">
        <v>24</v>
      </c>
      <c r="C24" t="s">
        <v>53</v>
      </c>
    </row>
    <row r="25" spans="1:3">
      <c r="A25">
        <f>HYPERLINK("https://leetcode.com/problems/container-with-most-water", "Container With Most Water")</f>
        <v>0</v>
      </c>
      <c r="B25" t="s">
        <v>25</v>
      </c>
      <c r="C25" t="s">
        <v>53</v>
      </c>
    </row>
    <row r="26" spans="1:3">
      <c r="A26">
        <f>HYPERLINK("https://leetcode.com/problems/swap-nodes-in-pairs", "Swap Nodes in Pairs")</f>
        <v>0</v>
      </c>
      <c r="B26" t="s">
        <v>26</v>
      </c>
      <c r="C26" t="s">
        <v>53</v>
      </c>
    </row>
    <row r="27" spans="1:3">
      <c r="A27">
        <f>HYPERLINK("https://leetcode.com/problems/find-duplicate-subtrees", "Find Duplicate Subtrees")</f>
        <v>0</v>
      </c>
      <c r="B27" t="s">
        <v>27</v>
      </c>
      <c r="C27" t="s">
        <v>53</v>
      </c>
    </row>
    <row r="28" spans="1:3">
      <c r="A28">
        <f>HYPERLINK("https://leetcode.com/problems/convert-sorted-list-to-binary-search-tree", "Convert Sorted List to Binary Search Tree")</f>
        <v>0</v>
      </c>
      <c r="B28" t="s">
        <v>28</v>
      </c>
      <c r="C28" t="s">
        <v>53</v>
      </c>
    </row>
    <row r="29" spans="1:3">
      <c r="A29">
        <f>HYPERLINK("https://leetcode.com/problems/perfect-squares", "Perfect Squares")</f>
        <v>0</v>
      </c>
      <c r="B29" t="s">
        <v>29</v>
      </c>
      <c r="C29" t="s">
        <v>53</v>
      </c>
    </row>
    <row r="30" spans="1:3">
      <c r="A30">
        <f>HYPERLINK("https://leetcode.com/problems/number-of-islands", "Number of Islands")</f>
        <v>0</v>
      </c>
      <c r="B30" t="s">
        <v>30</v>
      </c>
      <c r="C30" t="s">
        <v>53</v>
      </c>
    </row>
    <row r="31" spans="1:3">
      <c r="A31">
        <f>HYPERLINK("https://leetcode.com/problems/letter-combinations-of-a-phone-number", "Letter Combinations of a Phone Number")</f>
        <v>0</v>
      </c>
      <c r="B31" t="s">
        <v>30</v>
      </c>
      <c r="C31" t="s">
        <v>53</v>
      </c>
    </row>
    <row r="32" spans="1:3">
      <c r="A32">
        <f>HYPERLINK("https://leetcode.com/problems/flatten-2d-vector", "Flatten 2D Vector")</f>
        <v>0</v>
      </c>
      <c r="B32" t="s">
        <v>31</v>
      </c>
      <c r="C32" t="s">
        <v>53</v>
      </c>
    </row>
    <row r="33" spans="1:3">
      <c r="A33">
        <f>HYPERLINK("https://leetcode.com/problems/meeting-rooms-ii", "Meeting Rooms II")</f>
        <v>0</v>
      </c>
      <c r="B33" t="s">
        <v>31</v>
      </c>
      <c r="C33" t="s">
        <v>53</v>
      </c>
    </row>
    <row r="34" spans="1:3">
      <c r="A34">
        <f>HYPERLINK("https://leetcode.com/problems/permutation-in-string", "Permutation in String")</f>
        <v>0</v>
      </c>
      <c r="B34" t="s">
        <v>32</v>
      </c>
      <c r="C34" t="s">
        <v>53</v>
      </c>
    </row>
    <row r="35" spans="1:3">
      <c r="A35">
        <f>HYPERLINK("https://leetcode.com/problems/find-peak-element", "Find Peak Element")</f>
        <v>0</v>
      </c>
      <c r="B35" t="s">
        <v>33</v>
      </c>
      <c r="C35" t="s">
        <v>53</v>
      </c>
    </row>
    <row r="36" spans="1:3">
      <c r="A36">
        <f>HYPERLINK("https://leetcode.com/problems/asteroid-collision", "Asteroid Collision")</f>
        <v>0</v>
      </c>
      <c r="B36" t="s">
        <v>34</v>
      </c>
      <c r="C36" t="s">
        <v>53</v>
      </c>
    </row>
    <row r="37" spans="1:3">
      <c r="A37">
        <f>HYPERLINK("https://leetcode.com/problems/range-sum-query-2d-immutable", "Range Sum Query 2D - Immutable")</f>
        <v>0</v>
      </c>
      <c r="B37" t="s">
        <v>35</v>
      </c>
      <c r="C37" t="s">
        <v>53</v>
      </c>
    </row>
    <row r="38" spans="1:3">
      <c r="A38">
        <f>HYPERLINK("https://leetcode.com/problems/largest-bst-subtree", "Largest BST Subtree")</f>
        <v>0</v>
      </c>
      <c r="B38" t="s">
        <v>36</v>
      </c>
      <c r="C38" t="s">
        <v>53</v>
      </c>
    </row>
    <row r="39" spans="1:3">
      <c r="A39">
        <f>HYPERLINK("https://leetcode.com/problems/word-search", "Word Search")</f>
        <v>0</v>
      </c>
      <c r="B39" t="s">
        <v>37</v>
      </c>
      <c r="C39" t="s">
        <v>53</v>
      </c>
    </row>
    <row r="40" spans="1:3">
      <c r="A40">
        <f>HYPERLINK("https://leetcode.com/problems/add-two-numbers", "Add Two Numbers")</f>
        <v>0</v>
      </c>
      <c r="B40" t="s">
        <v>13</v>
      </c>
      <c r="C40" t="s">
        <v>53</v>
      </c>
    </row>
    <row r="41" spans="1:3">
      <c r="A41">
        <f>HYPERLINK("https://leetcode.com/problems/lru-cache", "LRU Cache")</f>
        <v>0</v>
      </c>
      <c r="B41" t="s">
        <v>38</v>
      </c>
      <c r="C41" t="s">
        <v>53</v>
      </c>
    </row>
    <row r="42" spans="1:3">
      <c r="A42">
        <f>HYPERLINK("https://leetcode.com/problems/water-and-jug-problem", "Water and Jug Problem")</f>
        <v>0</v>
      </c>
      <c r="B42" t="s">
        <v>39</v>
      </c>
      <c r="C42" t="s">
        <v>53</v>
      </c>
    </row>
    <row r="43" spans="1:3">
      <c r="A43">
        <f>HYPERLINK("https://leetcode.com/problems/word-ladder", "Word Ladder")</f>
        <v>0</v>
      </c>
      <c r="B43" t="s">
        <v>40</v>
      </c>
      <c r="C43" t="s">
        <v>53</v>
      </c>
    </row>
    <row r="44" spans="1:3">
      <c r="A44">
        <f>HYPERLINK("https://leetcode.com/problems/decode-ways", "Decode Ways")</f>
        <v>0</v>
      </c>
      <c r="B44" t="s">
        <v>41</v>
      </c>
      <c r="C44" t="s">
        <v>53</v>
      </c>
    </row>
    <row r="45" spans="1:3">
      <c r="A45">
        <f>HYPERLINK("https://leetcode.com/problems/smallest-range-covering-elements-from-k-lists", "Smallest Range Covering Elements from K Lists")</f>
        <v>0</v>
      </c>
      <c r="B45" t="s">
        <v>42</v>
      </c>
      <c r="C45" t="s">
        <v>54</v>
      </c>
    </row>
    <row r="46" spans="1:3">
      <c r="A46">
        <f>HYPERLINK("https://leetcode.com/problems/trapping-rain-water", "Trapping Rain Water")</f>
        <v>0</v>
      </c>
      <c r="B46" t="s">
        <v>43</v>
      </c>
      <c r="C46" t="s">
        <v>54</v>
      </c>
    </row>
    <row r="47" spans="1:3">
      <c r="A47">
        <f>HYPERLINK("https://leetcode.com/problems/design-search-autocomplete-system", "Design Search Autocomplete System")</f>
        <v>0</v>
      </c>
      <c r="B47" t="s">
        <v>44</v>
      </c>
      <c r="C47" t="s">
        <v>54</v>
      </c>
    </row>
    <row r="48" spans="1:3">
      <c r="A48">
        <f>HYPERLINK("https://leetcode.com/problems/sliding-window-maximum", "Sliding Window Maximum")</f>
        <v>0</v>
      </c>
      <c r="B48" t="s">
        <v>45</v>
      </c>
      <c r="C48" t="s">
        <v>54</v>
      </c>
    </row>
    <row r="49" spans="1:3">
      <c r="A49">
        <f>HYPERLINK("https://leetcode.com/problems/merge-k-sorted-lists", "Merge k Sorted Lists")</f>
        <v>0</v>
      </c>
      <c r="B49" t="s">
        <v>46</v>
      </c>
      <c r="C49" t="s">
        <v>54</v>
      </c>
    </row>
    <row r="50" spans="1:3">
      <c r="A50">
        <f>HYPERLINK("https://leetcode.com/problems/minimum-window-substring", "Minimum Window Substring")</f>
        <v>0</v>
      </c>
      <c r="B50" t="s">
        <v>47</v>
      </c>
      <c r="C50" t="s">
        <v>54</v>
      </c>
    </row>
    <row r="51" spans="1:3">
      <c r="A51">
        <f>HYPERLINK("https://leetcode.com/problems/read-n-characters-given-read4-ii-call-multiple-times", "Read N Characters Given Read4 II - Call multiple times")</f>
        <v>0</v>
      </c>
      <c r="B51" t="s">
        <v>48</v>
      </c>
      <c r="C51" t="s">
        <v>54</v>
      </c>
    </row>
    <row r="52" spans="1:3">
      <c r="A52">
        <f>HYPERLINK("https://leetcode.com/problems/text-justification", "Text Justification")</f>
        <v>0</v>
      </c>
      <c r="B52" t="s">
        <v>49</v>
      </c>
      <c r="C52" t="s">
        <v>54</v>
      </c>
    </row>
    <row r="53" spans="1:3">
      <c r="A53">
        <f>HYPERLINK("https://leetcode.com/problems/regular-expression-matching", "Regular Expression Matching")</f>
        <v>0</v>
      </c>
      <c r="B53" t="s">
        <v>50</v>
      </c>
      <c r="C53" t="s">
        <v>54</v>
      </c>
    </row>
    <row r="54" spans="1:3">
      <c r="A54">
        <f>HYPERLINK("https://leetcode.com/problems/word-ladder-ii", "Word Ladder II")</f>
        <v>0</v>
      </c>
      <c r="B54" t="s">
        <v>51</v>
      </c>
      <c r="C5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