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<sst xmlns="http://schemas.openxmlformats.org/spreadsheetml/2006/main" count="83" uniqueCount="42">
  <si>
    <t>Title</t>
  </si>
  <si>
    <t>Acceptance</t>
  </si>
  <si>
    <t>Level</t>
  </si>
  <si>
    <t>67.2%</t>
  </si>
  <si>
    <t>64.7%</t>
  </si>
  <si>
    <t>62.5%</t>
  </si>
  <si>
    <t>60.5%</t>
  </si>
  <si>
    <t>53.8%</t>
  </si>
  <si>
    <t>50.9%</t>
  </si>
  <si>
    <t>49.6%</t>
  </si>
  <si>
    <t>48.6%</t>
  </si>
  <si>
    <t>45.6%</t>
  </si>
  <si>
    <t>45.1%</t>
  </si>
  <si>
    <t>39.0%</t>
  </si>
  <si>
    <t>69.5%</t>
  </si>
  <si>
    <t>66.1%</t>
  </si>
  <si>
    <t>62.7%</t>
  </si>
  <si>
    <t>60.6%</t>
  </si>
  <si>
    <t>57.8%</t>
  </si>
  <si>
    <t>56.9%</t>
  </si>
  <si>
    <t>54.6%</t>
  </si>
  <si>
    <t>54.1%</t>
  </si>
  <si>
    <t>53.1%</t>
  </si>
  <si>
    <t>47.6%</t>
  </si>
  <si>
    <t>47.2%</t>
  </si>
  <si>
    <t>46.8%</t>
  </si>
  <si>
    <t>45.7%</t>
  </si>
  <si>
    <t>45.4%</t>
  </si>
  <si>
    <t>45.3%</t>
  </si>
  <si>
    <t>34.8%</t>
  </si>
  <si>
    <t>34.6%</t>
  </si>
  <si>
    <t>33.9%</t>
  </si>
  <si>
    <t>29.5%</t>
  </si>
  <si>
    <t>27.8%</t>
  </si>
  <si>
    <t>26.8%</t>
  </si>
  <si>
    <t>42.1%</t>
  </si>
  <si>
    <t>41.4%</t>
  </si>
  <si>
    <t>40.2%</t>
  </si>
  <si>
    <t>38.3%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</si>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</sst>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HYPERLINK("https://leetcode.com/problems/fibonacci-number", "Fibonacci Number")</f>
        <v>0</v>
      </c>
      <c r="B2" t="s">
        <v>3</v>
      </c>
      <c r="C2" t="s">
        <v>39</v>
      </c>
    </row>
    <row r="3" spans="1:3">
      <c r="A3">
        <f>HYPERLINK("https://leetcode.com/problems/keyboard-row", "Keyboard Row")</f>
        <v>0</v>
      </c>
      <c r="B3" t="s">
        <v>4</v>
      </c>
      <c r="C3" t="s">
        <v>39</v>
      </c>
    </row>
    <row r="4" spans="1:3">
      <c r="A4">
        <f>HYPERLINK("https://leetcode.com/problems/reverse-linked-list", "Reverse Linked List")</f>
        <v>0</v>
      </c>
      <c r="B4" t="s">
        <v>5</v>
      </c>
      <c r="C4" t="s">
        <v>39</v>
      </c>
    </row>
    <row r="5" spans="1:3">
      <c r="A5">
        <f>HYPERLINK("https://leetcode.com/problems/reshape-the-matrix", "Reshape the Matrix")</f>
        <v>0</v>
      </c>
      <c r="B5" t="s">
        <v>6</v>
      </c>
      <c r="C5" t="s">
        <v>39</v>
      </c>
    </row>
    <row r="6" spans="1:3">
      <c r="A6">
        <f>HYPERLINK("https://leetcode.com/problems/degree-of-an-array", "Degree of an Array")</f>
        <v>0</v>
      </c>
      <c r="B6" t="s">
        <v>7</v>
      </c>
      <c r="C6" t="s">
        <v>39</v>
      </c>
    </row>
    <row r="7" spans="1:3">
      <c r="A7">
        <f>HYPERLINK("https://leetcode.com/problems/sum-of-left-leaves", "Sum of Left Leaves")</f>
        <v>0</v>
      </c>
      <c r="B7" t="s">
        <v>8</v>
      </c>
      <c r="C7" t="s">
        <v>39</v>
      </c>
    </row>
    <row r="8" spans="1:3">
      <c r="A8">
        <f>HYPERLINK("https://leetcode.com/problems/implement-queue-using-stacks", "Implement Queue using Stacks")</f>
        <v>0</v>
      </c>
      <c r="B8" t="s">
        <v>9</v>
      </c>
      <c r="C8" t="s">
        <v>39</v>
      </c>
    </row>
    <row r="9" spans="1:3">
      <c r="A9">
        <f>HYPERLINK("https://leetcode.com/problems/rectangle-overlap", "Rectangle Overlap")</f>
        <v>0</v>
      </c>
      <c r="B9" t="s">
        <v>10</v>
      </c>
      <c r="C9" t="s">
        <v>39</v>
      </c>
    </row>
    <row r="10" spans="1:3">
      <c r="A10">
        <f>HYPERLINK("https://leetcode.com/problems/two-sum", "Two Sum")</f>
        <v>0</v>
      </c>
      <c r="B10" t="s">
        <v>11</v>
      </c>
      <c r="C10" t="s">
        <v>39</v>
      </c>
    </row>
    <row r="11" spans="1:3">
      <c r="A11">
        <f>HYPERLINK("https://leetcode.com/problems/implement-stack-using-queues", "Implement Stack using Queues")</f>
        <v>0</v>
      </c>
      <c r="B11" t="s">
        <v>12</v>
      </c>
      <c r="C11" t="s">
        <v>39</v>
      </c>
    </row>
    <row r="12" spans="1:3">
      <c r="A12">
        <f>HYPERLINK("https://leetcode.com/problems/valid-parentheses", "Valid Parentheses")</f>
        <v>0</v>
      </c>
      <c r="B12" t="s">
        <v>13</v>
      </c>
      <c r="C12" t="s">
        <v>39</v>
      </c>
    </row>
    <row r="13" spans="1:3">
      <c r="A13">
        <f>HYPERLINK("https://leetcode.com/problems/counting-bits", "Counting Bits")</f>
        <v>0</v>
      </c>
      <c r="B13" t="s">
        <v>14</v>
      </c>
      <c r="C13" t="s">
        <v>40</v>
      </c>
    </row>
    <row r="14" spans="1:3">
      <c r="A14">
        <f>HYPERLINK("https://leetcode.com/problems/minimum-cost-tree-from-leaf-values", "Minimum Cost Tree From Leaf Values")</f>
        <v>0</v>
      </c>
      <c r="B14" t="s">
        <v>15</v>
      </c>
      <c r="C14" t="s">
        <v>40</v>
      </c>
    </row>
    <row r="15" spans="1:3">
      <c r="A15">
        <f>HYPERLINK("https://leetcode.com/problems/max-area-of-island", "Max Area of Island")</f>
        <v>0</v>
      </c>
      <c r="B15" t="s">
        <v>16</v>
      </c>
      <c r="C15" t="s">
        <v>40</v>
      </c>
    </row>
    <row r="16" spans="1:3">
      <c r="A16">
        <f>HYPERLINK("https://leetcode.com/problems/palindromic-substrings", "Palindromic Substrings")</f>
        <v>0</v>
      </c>
      <c r="B16" t="s">
        <v>17</v>
      </c>
      <c r="C16" t="s">
        <v>40</v>
      </c>
    </row>
    <row r="17" spans="1:3">
      <c r="A17">
        <f>HYPERLINK("https://leetcode.com/problems/beautiful-arrangement", "Beautiful Arrangement")</f>
        <v>0</v>
      </c>
      <c r="B17" t="s">
        <v>18</v>
      </c>
      <c r="C17" t="s">
        <v>40</v>
      </c>
    </row>
    <row r="18" spans="1:3">
      <c r="A18">
        <f>HYPERLINK("https://leetcode.com/problems/group-anagrams", "Group Anagrams")</f>
        <v>0</v>
      </c>
      <c r="B18" t="s">
        <v>19</v>
      </c>
      <c r="C18" t="s">
        <v>40</v>
      </c>
    </row>
    <row r="19" spans="1:3">
      <c r="A19">
        <f>HYPERLINK("https://leetcode.com/problems/binary-tree-level-order-traversal", "Binary Tree Level Order Traversal")</f>
        <v>0</v>
      </c>
      <c r="B19" t="s">
        <v>20</v>
      </c>
      <c r="C19" t="s">
        <v>40</v>
      </c>
    </row>
    <row r="20" spans="1:3">
      <c r="A20">
        <f>HYPERLINK("https://leetcode.com/problems/binary-tree-right-side-view", "Binary Tree Right Side View")</f>
        <v>0</v>
      </c>
      <c r="B20" t="s">
        <v>21</v>
      </c>
      <c r="C20" t="s">
        <v>40</v>
      </c>
    </row>
    <row r="21" spans="1:3">
      <c r="A21">
        <f>HYPERLINK("https://leetcode.com/problems/unique-paths", "Unique Paths")</f>
        <v>0</v>
      </c>
      <c r="B21" t="s">
        <v>21</v>
      </c>
      <c r="C21" t="s">
        <v>40</v>
      </c>
    </row>
    <row r="22" spans="1:3">
      <c r="A22">
        <f>HYPERLINK("https://leetcode.com/problems/number-of-operations-to-make-network-connected", "Number of Operations to Make Network Connected")</f>
        <v>0</v>
      </c>
      <c r="B22" t="s">
        <v>22</v>
      </c>
      <c r="C22" t="s">
        <v>40</v>
      </c>
    </row>
    <row r="23" spans="1:3">
      <c r="A23">
        <f>HYPERLINK("https://leetcode.com/problems/3sum-smaller", "3Sum Smaller")</f>
        <v>0</v>
      </c>
      <c r="B23" t="s">
        <v>23</v>
      </c>
      <c r="C23" t="s">
        <v>40</v>
      </c>
    </row>
    <row r="24" spans="1:3">
      <c r="A24">
        <f>HYPERLINK("https://leetcode.com/problems/construct-binary-tree-from-inorder-and-postorder-traversal", "Construct Binary Tree from Inorder and Postorder Traversal")</f>
        <v>0</v>
      </c>
      <c r="B24" t="s">
        <v>24</v>
      </c>
      <c r="C24" t="s">
        <v>40</v>
      </c>
    </row>
    <row r="25" spans="1:3">
      <c r="A25">
        <f>HYPERLINK("https://leetcode.com/problems/number-of-islands", "Number of Islands")</f>
        <v>0</v>
      </c>
      <c r="B25" t="s">
        <v>25</v>
      </c>
      <c r="C25" t="s">
        <v>40</v>
      </c>
    </row>
    <row r="26" spans="1:3">
      <c r="A26">
        <f>HYPERLINK("https://leetcode.com/problems/verify-preorder-sequence-in-binary-search-tree", "Verify Preorder Sequence in Binary Search Tree")</f>
        <v>0</v>
      </c>
      <c r="B26" t="s">
        <v>26</v>
      </c>
      <c r="C26" t="s">
        <v>40</v>
      </c>
    </row>
    <row r="27" spans="1:3">
      <c r="A27">
        <f>HYPERLINK("https://leetcode.com/problems/bulb-switcher", "Bulb Switcher")</f>
        <v>0</v>
      </c>
      <c r="B27" t="s">
        <v>27</v>
      </c>
      <c r="C27" t="s">
        <v>40</v>
      </c>
    </row>
    <row r="28" spans="1:3">
      <c r="A28">
        <f>HYPERLINK("https://leetcode.com/problems/binary-tree-vertical-order-traversal", "Binary Tree Vertical Order Traversal")</f>
        <v>0</v>
      </c>
      <c r="B28" t="s">
        <v>28</v>
      </c>
      <c r="C28" t="s">
        <v>40</v>
      </c>
    </row>
    <row r="29" spans="1:3">
      <c r="A29">
        <f>HYPERLINK("https://leetcode.com/problems/clone-graph", "Clone Graph")</f>
        <v>0</v>
      </c>
      <c r="B29" t="s">
        <v>29</v>
      </c>
      <c r="C29" t="s">
        <v>40</v>
      </c>
    </row>
    <row r="30" spans="1:3">
      <c r="A30">
        <f>HYPERLINK("https://leetcode.com/problems/unique-paths-ii", "Unique Paths II")</f>
        <v>0</v>
      </c>
      <c r="B30" t="s">
        <v>30</v>
      </c>
      <c r="C30" t="s">
        <v>40</v>
      </c>
    </row>
    <row r="31" spans="1:3">
      <c r="A31">
        <f>HYPERLINK("https://leetcode.com/problems/add-two-numbers", "Add Two Numbers")</f>
        <v>0</v>
      </c>
      <c r="B31" t="s">
        <v>31</v>
      </c>
      <c r="C31" t="s">
        <v>40</v>
      </c>
    </row>
    <row r="32" spans="1:3">
      <c r="A32">
        <f>HYPERLINK("https://leetcode.com/problems/multiply-strings", "Multiply Strings")</f>
        <v>0</v>
      </c>
      <c r="B32" t="s">
        <v>31</v>
      </c>
      <c r="C32" t="s">
        <v>40</v>
      </c>
    </row>
    <row r="33" spans="1:3">
      <c r="A33">
        <f>HYPERLINK("https://leetcode.com/problems/longest-palindromic-substring", "Longest Palindromic Substring")</f>
        <v>0</v>
      </c>
      <c r="B33" t="s">
        <v>32</v>
      </c>
      <c r="C33" t="s">
        <v>40</v>
      </c>
    </row>
    <row r="34" spans="1:3">
      <c r="A34">
        <f>HYPERLINK("https://leetcode.com/problems/validate-binary-search-tree", "Validate Binary Search Tree")</f>
        <v>0</v>
      </c>
      <c r="B34" t="s">
        <v>33</v>
      </c>
      <c r="C34" t="s">
        <v>40</v>
      </c>
    </row>
    <row r="35" spans="1:3">
      <c r="A35">
        <f>HYPERLINK("https://leetcode.com/problems/3sum", "3Sum")</f>
        <v>0</v>
      </c>
      <c r="B35" t="s">
        <v>34</v>
      </c>
      <c r="C35" t="s">
        <v>40</v>
      </c>
    </row>
    <row r="36" spans="1:3">
      <c r="A36">
        <f>HYPERLINK("https://leetcode.com/problems/reverse-nodes-in-k-group", "Reverse Nodes in k-Group")</f>
        <v>0</v>
      </c>
      <c r="B36" t="s">
        <v>35</v>
      </c>
      <c r="C36" t="s">
        <v>41</v>
      </c>
    </row>
    <row r="37" spans="1:3">
      <c r="A37">
        <f>HYPERLINK("https://leetcode.com/problems/shortest-distance-from-all-buildings", "Shortest Distance from All Buildings")</f>
        <v>0</v>
      </c>
      <c r="B37" t="s">
        <v>36</v>
      </c>
      <c r="C37" t="s">
        <v>41</v>
      </c>
    </row>
    <row r="38" spans="1:3">
      <c r="A38">
        <f>HYPERLINK("https://leetcode.com/problems/merge-k-sorted-lists", "Merge k Sorted Lists")</f>
        <v>0</v>
      </c>
      <c r="B38" t="s">
        <v>37</v>
      </c>
      <c r="C38" t="s">
        <v>41</v>
      </c>
    </row>
    <row r="39" spans="1:3">
      <c r="A39">
        <f>HYPERLINK("https://leetcode.com/problems/distinct-subsequences", "Distinct Subsequences")</f>
        <v>0</v>
      </c>
      <c r="B39" t="s">
        <v>38</v>
      </c>
      <c r="C39" t="s">
        <v>41</v>
      </c>
    </row>
    <row r="40" spans="1:3">
      <c r="A40">
        <f>HYPERLINK("https://leetcode.com/problems/cherry-pickup", "Cherry Pickup")</f>
        <v>0</v>
      </c>
      <c r="B40" t="s">
        <v>31</v>
      </c>
      <c r="C40" t="s">
        <v>41</v>
      </c>
    </row>
    <row r="41" spans="1:3">
      <c r="A41">
        <f>HYPERLINK("https://leetcode.com/problems/last-substring-in-lexicographical-order", "Last Substring in Lexicographical Order")</f>
        <v>0</v>
      </c>
      <c r="B41" t="s">
        <v>31</v>
      </c>
      <c r="C4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