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<sst xmlns="http://schemas.openxmlformats.org/spreadsheetml/2006/main" count="87" uniqueCount="47">
  <si>
    <t>Title</t>
  </si>
  <si>
    <t>Acceptance</t>
  </si>
  <si>
    <t>Level</t>
  </si>
  <si>
    <t>69.9%</t>
  </si>
  <si>
    <t>50.4%</t>
  </si>
  <si>
    <t>49.2%</t>
  </si>
  <si>
    <t>48.2%</t>
  </si>
  <si>
    <t>35.4%</t>
  </si>
  <si>
    <t>67.3%</t>
  </si>
  <si>
    <t>63.7%</t>
  </si>
  <si>
    <t>52.9%</t>
  </si>
  <si>
    <t>50.1%</t>
  </si>
  <si>
    <t>49.4%</t>
  </si>
  <si>
    <t>48.7%</t>
  </si>
  <si>
    <t>47.5%</t>
  </si>
  <si>
    <t>46.7%</t>
  </si>
  <si>
    <t>45.7%</t>
  </si>
  <si>
    <t>45.2%</t>
  </si>
  <si>
    <t>45.0%</t>
  </si>
  <si>
    <t>42.2%</t>
  </si>
  <si>
    <t>41.8%</t>
  </si>
  <si>
    <t>40.7%</t>
  </si>
  <si>
    <t>40.1%</t>
  </si>
  <si>
    <t>39.3%</t>
  </si>
  <si>
    <t>35.6%</t>
  </si>
  <si>
    <t>33.2%</t>
  </si>
  <si>
    <t>29.6%</t>
  </si>
  <si>
    <t>24.7%</t>
  </si>
  <si>
    <t>66.3%</t>
  </si>
  <si>
    <t>59.4%</t>
  </si>
  <si>
    <t>52.4%</t>
  </si>
  <si>
    <t>49.0%</t>
  </si>
  <si>
    <t>48.1%</t>
  </si>
  <si>
    <t>44.7%</t>
  </si>
  <si>
    <t>44.3%</t>
  </si>
  <si>
    <t>43.0%</t>
  </si>
  <si>
    <t>41.3%</t>
  </si>
  <si>
    <t>36.8%</t>
  </si>
  <si>
    <t>33.8%</t>
  </si>
  <si>
    <t>33.3%</t>
  </si>
  <si>
    <t>32.6%</t>
  </si>
  <si>
    <t>27.7%</t>
  </si>
  <si>
    <t>22.1%</t>
  </si>
  <si>
    <t>19.7%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</si>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</sst>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HYPERLINK("https://leetcode.com/problems/subdomain-visit-count", "Subdomain Visit Count")</f>
        <v>0</v>
      </c>
      <c r="B2" t="s">
        <v>3</v>
      </c>
      <c r="C2" t="s">
        <v>44</v>
      </c>
    </row>
    <row r="3" spans="1:3">
      <c r="A3">
        <f>HYPERLINK("https://leetcode.com/problems/happy-number", "Happy Number")</f>
        <v>0</v>
      </c>
      <c r="B3" t="s">
        <v>4</v>
      </c>
      <c r="C3" t="s">
        <v>44</v>
      </c>
    </row>
    <row r="4" spans="1:3">
      <c r="A4">
        <f>HYPERLINK("https://leetcode.com/problems/is-subsequence", "Is Subsequence")</f>
        <v>0</v>
      </c>
      <c r="B4" t="s">
        <v>5</v>
      </c>
      <c r="C4" t="s">
        <v>44</v>
      </c>
    </row>
    <row r="5" spans="1:3">
      <c r="A5">
        <f>HYPERLINK("https://leetcode.com/problems/longest-word-in-dictionary", "Longest Word in Dictionary")</f>
        <v>0</v>
      </c>
      <c r="B5" t="s">
        <v>6</v>
      </c>
      <c r="C5" t="s">
        <v>44</v>
      </c>
    </row>
    <row r="6" spans="1:3">
      <c r="A6">
        <f>HYPERLINK("https://leetcode.com/problems/longest-common-prefix", "Longest Common Prefix")</f>
        <v>0</v>
      </c>
      <c r="B6" t="s">
        <v>7</v>
      </c>
      <c r="C6" t="s">
        <v>44</v>
      </c>
    </row>
    <row r="7" spans="1:3">
      <c r="A7">
        <f>HYPERLINK("https://leetcode.com/problems/interval-list-intersections", "Interval List Intersections")</f>
        <v>0</v>
      </c>
      <c r="B7" t="s">
        <v>8</v>
      </c>
      <c r="C7" t="s">
        <v>45</v>
      </c>
    </row>
    <row r="8" spans="1:3">
      <c r="A8">
        <f>HYPERLINK("https://leetcode.com/problems/design-hit-counter", "Design Hit Counter")</f>
        <v>0</v>
      </c>
      <c r="B8" t="s">
        <v>9</v>
      </c>
      <c r="C8" t="s">
        <v>45</v>
      </c>
    </row>
    <row r="9" spans="1:3">
      <c r="A9">
        <f>HYPERLINK("https://leetcode.com/problems/flatten-nested-list-iterator", "Flatten Nested List Iterator")</f>
        <v>0</v>
      </c>
      <c r="B9" t="s">
        <v>10</v>
      </c>
      <c r="C9" t="s">
        <v>45</v>
      </c>
    </row>
    <row r="10" spans="1:3">
      <c r="A10">
        <f>HYPERLINK("https://leetcode.com/problems/task-scheduler", "Task Scheduler")</f>
        <v>0</v>
      </c>
      <c r="B10" t="s">
        <v>11</v>
      </c>
      <c r="C10" t="s">
        <v>45</v>
      </c>
    </row>
    <row r="11" spans="1:3">
      <c r="A11">
        <f>HYPERLINK("https://leetcode.com/problems/maximum-length-of-repeated-subarray", "Maximum Length of Repeated Subarray")</f>
        <v>0</v>
      </c>
      <c r="B11" t="s">
        <v>12</v>
      </c>
      <c r="C11" t="s">
        <v>45</v>
      </c>
    </row>
    <row r="12" spans="1:3">
      <c r="A12">
        <f>HYPERLINK("https://leetcode.com/problems/implement-trie-prefix-tree", "Implement Trie (Prefix Tree)")</f>
        <v>0</v>
      </c>
      <c r="B12" t="s">
        <v>12</v>
      </c>
      <c r="C12" t="s">
        <v>45</v>
      </c>
    </row>
    <row r="13" spans="1:3">
      <c r="A13">
        <f>HYPERLINK("https://leetcode.com/problems/valid-sudoku", "Valid Sudoku")</f>
        <v>0</v>
      </c>
      <c r="B13" t="s">
        <v>13</v>
      </c>
      <c r="C13" t="s">
        <v>45</v>
      </c>
    </row>
    <row r="14" spans="1:3">
      <c r="A14">
        <f>HYPERLINK("https://leetcode.com/problems/insert-delete-getrandom-o1", "Insert Delete GetRandom O(1)")</f>
        <v>0</v>
      </c>
      <c r="B14" t="s">
        <v>14</v>
      </c>
      <c r="C14" t="s">
        <v>45</v>
      </c>
    </row>
    <row r="15" spans="1:3">
      <c r="A15">
        <f>HYPERLINK("https://leetcode.com/problems/factor-combinations", "Factor Combinations")</f>
        <v>0</v>
      </c>
      <c r="B15" t="s">
        <v>15</v>
      </c>
      <c r="C15" t="s">
        <v>45</v>
      </c>
    </row>
    <row r="16" spans="1:3">
      <c r="A16">
        <f>HYPERLINK("https://leetcode.com/problems/lowest-common-ancestor-of-a-binary-tree", "Lowest Common Ancestor of a Binary Tree")</f>
        <v>0</v>
      </c>
      <c r="B16" t="s">
        <v>16</v>
      </c>
      <c r="C16" t="s">
        <v>45</v>
      </c>
    </row>
    <row r="17" spans="1:3">
      <c r="A17">
        <f>HYPERLINK("https://leetcode.com/problems/knight-dialer", "Knight Dialer")</f>
        <v>0</v>
      </c>
      <c r="B17" t="s">
        <v>17</v>
      </c>
      <c r="C17" t="s">
        <v>45</v>
      </c>
    </row>
    <row r="18" spans="1:3">
      <c r="A18">
        <f>HYPERLINK("https://leetcode.com/problems/partition-to-k-equal-sum-subsets", "Partition to K Equal Sum Subsets")</f>
        <v>0</v>
      </c>
      <c r="B18" t="s">
        <v>18</v>
      </c>
      <c r="C18" t="s">
        <v>45</v>
      </c>
    </row>
    <row r="19" spans="1:3">
      <c r="A19">
        <f>HYPERLINK("https://leetcode.com/problems/graph-valid-tree", "Graph Valid Tree")</f>
        <v>0</v>
      </c>
      <c r="B19" t="s">
        <v>19</v>
      </c>
      <c r="C19" t="s">
        <v>45</v>
      </c>
    </row>
    <row r="20" spans="1:3">
      <c r="A20">
        <f>HYPERLINK("https://leetcode.com/problems/find-the-celebrity", "Find the Celebrity")</f>
        <v>0</v>
      </c>
      <c r="B20" t="s">
        <v>20</v>
      </c>
      <c r="C20" t="s">
        <v>45</v>
      </c>
    </row>
    <row r="21" spans="1:3">
      <c r="A21">
        <f>HYPERLINK("https://leetcode.com/problems/course-schedule-ii", "Course Schedule II")</f>
        <v>0</v>
      </c>
      <c r="B21" t="s">
        <v>21</v>
      </c>
      <c r="C21" t="s">
        <v>45</v>
      </c>
    </row>
    <row r="22" spans="1:3">
      <c r="A22">
        <f>HYPERLINK("https://leetcode.com/problems/word-break", "Word Break")</f>
        <v>0</v>
      </c>
      <c r="B22" t="s">
        <v>22</v>
      </c>
      <c r="C22" t="s">
        <v>45</v>
      </c>
    </row>
    <row r="23" spans="1:3">
      <c r="A23">
        <f>HYPERLINK("https://leetcode.com/problems/merge-intervals", "Merge Intervals")</f>
        <v>0</v>
      </c>
      <c r="B23" t="s">
        <v>23</v>
      </c>
      <c r="C23" t="s">
        <v>45</v>
      </c>
    </row>
    <row r="24" spans="1:3">
      <c r="A24">
        <f>HYPERLINK("https://leetcode.com/problems/word-search", "Word Search")</f>
        <v>0</v>
      </c>
      <c r="B24" t="s">
        <v>24</v>
      </c>
      <c r="C24" t="s">
        <v>45</v>
      </c>
    </row>
    <row r="25" spans="1:3">
      <c r="A25">
        <f>HYPERLINK("https://leetcode.com/problems/lru-cache", "LRU Cache")</f>
        <v>0</v>
      </c>
      <c r="B25" t="s">
        <v>25</v>
      </c>
      <c r="C25" t="s">
        <v>45</v>
      </c>
    </row>
    <row r="26" spans="1:3">
      <c r="A26">
        <f>HYPERLINK("https://leetcode.com/problems/word-ladder", "Word Ladder")</f>
        <v>0</v>
      </c>
      <c r="B26" t="s">
        <v>26</v>
      </c>
      <c r="C26" t="s">
        <v>45</v>
      </c>
    </row>
    <row r="27" spans="1:3">
      <c r="A27">
        <f>HYPERLINK("https://leetcode.com/problems/decode-ways", "Decode Ways")</f>
        <v>0</v>
      </c>
      <c r="B27" t="s">
        <v>27</v>
      </c>
      <c r="C27" t="s">
        <v>45</v>
      </c>
    </row>
    <row r="28" spans="1:3">
      <c r="A28">
        <f>HYPERLINK("https://leetcode.com/problems/employee-free-time", "Employee Free Time")</f>
        <v>0</v>
      </c>
      <c r="B28" t="s">
        <v>28</v>
      </c>
      <c r="C28" t="s">
        <v>46</v>
      </c>
    </row>
    <row r="29" spans="1:3">
      <c r="A29">
        <f>HYPERLINK("https://leetcode.com/problems/serialize-and-deserialize-n-ary-tree", "Serialize and Deserialize N-ary Tree")</f>
        <v>0</v>
      </c>
      <c r="B29" t="s">
        <v>29</v>
      </c>
      <c r="C29" t="s">
        <v>46</v>
      </c>
    </row>
    <row r="30" spans="1:3">
      <c r="A30">
        <f>HYPERLINK("https://leetcode.com/problems/smallest-range-covering-elements-from-k-lists", "Smallest Range Covering Elements from K Lists")</f>
        <v>0</v>
      </c>
      <c r="B30" t="s">
        <v>30</v>
      </c>
      <c r="C30" t="s">
        <v>46</v>
      </c>
    </row>
    <row r="31" spans="1:3">
      <c r="A31">
        <f>HYPERLINK("https://leetcode.com/problems/number-of-atoms", "Number of Atoms")</f>
        <v>0</v>
      </c>
      <c r="B31" t="s">
        <v>31</v>
      </c>
      <c r="C31" t="s">
        <v>46</v>
      </c>
    </row>
    <row r="32" spans="1:3">
      <c r="A32">
        <f>HYPERLINK("https://leetcode.com/problems/basic-calculator-iv", "Basic Calculator IV")</f>
        <v>0</v>
      </c>
      <c r="B32" t="s">
        <v>32</v>
      </c>
      <c r="C32" t="s">
        <v>46</v>
      </c>
    </row>
    <row r="33" spans="1:3">
      <c r="A33">
        <f>HYPERLINK("https://leetcode.com/problems/find-median-given-frequency-of-numbers", "Find Median Given Frequency of Numbers")</f>
        <v>0</v>
      </c>
      <c r="B33" t="s">
        <v>33</v>
      </c>
      <c r="C33" t="s">
        <v>46</v>
      </c>
    </row>
    <row r="34" spans="1:3">
      <c r="A34">
        <f>HYPERLINK("https://leetcode.com/problems/find-median-from-data-stream", "Find Median from Data Stream")</f>
        <v>0</v>
      </c>
      <c r="B34" t="s">
        <v>34</v>
      </c>
      <c r="C34" t="s">
        <v>46</v>
      </c>
    </row>
    <row r="35" spans="1:3">
      <c r="A35">
        <f>HYPERLINK("https://leetcode.com/problems/sliding-window-maximum", "Sliding Window Maximum")</f>
        <v>0</v>
      </c>
      <c r="B35" t="s">
        <v>35</v>
      </c>
      <c r="C35" t="s">
        <v>46</v>
      </c>
    </row>
    <row r="36" spans="1:3">
      <c r="A36">
        <f>HYPERLINK("https://leetcode.com/problems/basic-calculator-iii", "Basic Calculator III")</f>
        <v>0</v>
      </c>
      <c r="B36" t="s">
        <v>36</v>
      </c>
      <c r="C36" t="s">
        <v>46</v>
      </c>
    </row>
    <row r="37" spans="1:3">
      <c r="A37">
        <f>HYPERLINK("https://leetcode.com/problems/basic-calculator", "Basic Calculator")</f>
        <v>0</v>
      </c>
      <c r="B37" t="s">
        <v>37</v>
      </c>
      <c r="C37" t="s">
        <v>46</v>
      </c>
    </row>
    <row r="38" spans="1:3">
      <c r="A38">
        <f>HYPERLINK("https://leetcode.com/problems/read-n-characters-given-read4-ii-call-multiple-times", "Read N Characters Given Read4 II - Call multiple times")</f>
        <v>0</v>
      </c>
      <c r="B38" t="s">
        <v>38</v>
      </c>
      <c r="C38" t="s">
        <v>46</v>
      </c>
    </row>
    <row r="39" spans="1:3">
      <c r="A39">
        <f>HYPERLINK("https://leetcode.com/problems/alien-dictionary", "Alien Dictionary")</f>
        <v>0</v>
      </c>
      <c r="B39" t="s">
        <v>39</v>
      </c>
      <c r="C39" t="s">
        <v>46</v>
      </c>
    </row>
    <row r="40" spans="1:3">
      <c r="A40">
        <f>HYPERLINK("https://leetcode.com/problems/word-break-ii", "Word Break II")</f>
        <v>0</v>
      </c>
      <c r="B40" t="s">
        <v>40</v>
      </c>
      <c r="C40" t="s">
        <v>46</v>
      </c>
    </row>
    <row r="41" spans="1:3">
      <c r="A41">
        <f>HYPERLINK("https://leetcode.com/problems/text-justification", "Text Justification")</f>
        <v>0</v>
      </c>
      <c r="B41" t="s">
        <v>41</v>
      </c>
      <c r="C41" t="s">
        <v>46</v>
      </c>
    </row>
    <row r="42" spans="1:3">
      <c r="A42">
        <f>HYPERLINK("https://leetcode.com/problems/word-ladder-ii", "Word Ladder II")</f>
        <v>0</v>
      </c>
      <c r="B42" t="s">
        <v>42</v>
      </c>
      <c r="C42" t="s">
        <v>46</v>
      </c>
    </row>
    <row r="43" spans="1:3">
      <c r="A43">
        <f>HYPERLINK("https://leetcode.com/problems/find-the-closest-palindrome", "Find the Closest Palindrome")</f>
        <v>0</v>
      </c>
      <c r="B43" t="s">
        <v>43</v>
      </c>
      <c r="C4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