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456" activeTab="5"/>
  </bookViews>
  <sheets>
    <sheet name="Test report " sheetId="1" r:id="rId1"/>
    <sheet name="Addition Function" sheetId="12" r:id="rId2"/>
    <sheet name="Subtraction Function" sheetId="27" r:id="rId3"/>
    <sheet name="Multiplication Function" sheetId="20" r:id="rId4"/>
    <sheet name="Division Function" sheetId="26" r:id="rId5"/>
    <sheet name="Division with Remainder Func" sheetId="23" r:id="rId6"/>
  </sheets>
  <externalReferences>
    <externalReference r:id="rId7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23" l="1"/>
  <c r="I23" i="23"/>
  <c r="B23" i="23"/>
  <c r="B13" i="23"/>
  <c r="B14" i="23"/>
  <c r="B15" i="23"/>
  <c r="B16" i="23"/>
  <c r="B17" i="23"/>
  <c r="B18" i="23"/>
  <c r="B19" i="23"/>
  <c r="B20" i="23"/>
  <c r="B21" i="23"/>
  <c r="B22" i="23"/>
  <c r="B12" i="23"/>
  <c r="B13" i="12"/>
  <c r="K22" i="26"/>
  <c r="I22" i="26"/>
  <c r="C22" i="26"/>
  <c r="B22" i="26"/>
  <c r="K21" i="20"/>
  <c r="I21" i="20"/>
  <c r="C21" i="20"/>
  <c r="B21" i="20"/>
  <c r="K21" i="27"/>
  <c r="I21" i="27"/>
  <c r="C13" i="27"/>
  <c r="C14" i="27"/>
  <c r="C15" i="27"/>
  <c r="C16" i="27"/>
  <c r="C17" i="27"/>
  <c r="C18" i="27"/>
  <c r="C19" i="27"/>
  <c r="C20" i="27"/>
  <c r="C21" i="27"/>
  <c r="C12" i="27"/>
  <c r="C12" i="12"/>
  <c r="C13" i="12"/>
  <c r="B13" i="27"/>
  <c r="B14" i="27"/>
  <c r="B15" i="27"/>
  <c r="B16" i="27"/>
  <c r="B17" i="27"/>
  <c r="B18" i="27"/>
  <c r="B19" i="27"/>
  <c r="B20" i="27"/>
  <c r="B21" i="27"/>
  <c r="B12" i="27"/>
  <c r="B12" i="12" s="1"/>
  <c r="K21" i="12"/>
  <c r="I21" i="12"/>
  <c r="C21" i="12"/>
  <c r="B21" i="12"/>
  <c r="K21" i="26" l="1"/>
  <c r="I21" i="26"/>
  <c r="C21" i="26"/>
  <c r="B21" i="26"/>
  <c r="I20" i="26"/>
  <c r="C20" i="26"/>
  <c r="B20" i="26"/>
  <c r="K19" i="26"/>
  <c r="C19" i="26"/>
  <c r="B19" i="26"/>
  <c r="K18" i="26"/>
  <c r="I18" i="26"/>
  <c r="C18" i="26"/>
  <c r="B18" i="26"/>
  <c r="K17" i="26"/>
  <c r="I17" i="26"/>
  <c r="C17" i="26"/>
  <c r="B17" i="26"/>
  <c r="K16" i="26"/>
  <c r="I16" i="26"/>
  <c r="C16" i="26"/>
  <c r="B16" i="26"/>
  <c r="K15" i="26"/>
  <c r="I15" i="26"/>
  <c r="C15" i="26"/>
  <c r="B15" i="26"/>
  <c r="K14" i="26"/>
  <c r="I14" i="26"/>
  <c r="C14" i="26"/>
  <c r="B14" i="26"/>
  <c r="K13" i="26"/>
  <c r="I13" i="26"/>
  <c r="C13" i="26"/>
  <c r="B13" i="26"/>
  <c r="K12" i="26"/>
  <c r="I12" i="26"/>
  <c r="C12" i="26"/>
  <c r="B12" i="26"/>
  <c r="G8" i="26"/>
  <c r="F8" i="26"/>
  <c r="E8" i="26"/>
  <c r="G6" i="26"/>
  <c r="F6" i="26"/>
  <c r="E6" i="26"/>
  <c r="E25" i="1" l="1"/>
  <c r="E24" i="1"/>
  <c r="E22" i="1"/>
  <c r="E23" i="1"/>
  <c r="K20" i="20" l="1"/>
  <c r="I20" i="20"/>
  <c r="C20" i="20"/>
  <c r="B20" i="20"/>
  <c r="K19" i="20"/>
  <c r="C19" i="20"/>
  <c r="B19" i="20"/>
  <c r="K18" i="20"/>
  <c r="I18" i="20"/>
  <c r="C18" i="20"/>
  <c r="B18" i="20"/>
  <c r="K17" i="20"/>
  <c r="I17" i="20"/>
  <c r="C17" i="20"/>
  <c r="B17" i="20"/>
  <c r="K16" i="20"/>
  <c r="I16" i="20"/>
  <c r="C16" i="20"/>
  <c r="B16" i="20"/>
  <c r="K15" i="20"/>
  <c r="I15" i="20"/>
  <c r="C15" i="20"/>
  <c r="B15" i="20"/>
  <c r="K14" i="20"/>
  <c r="I14" i="20"/>
  <c r="C14" i="20"/>
  <c r="B14" i="20"/>
  <c r="K13" i="20"/>
  <c r="I13" i="20"/>
  <c r="C13" i="20"/>
  <c r="B13" i="20"/>
  <c r="K12" i="20"/>
  <c r="I12" i="20"/>
  <c r="C12" i="20"/>
  <c r="B12" i="20"/>
  <c r="G8" i="20"/>
  <c r="F8" i="20"/>
  <c r="E8" i="20"/>
  <c r="G6" i="20"/>
  <c r="F6" i="20"/>
  <c r="E6" i="20"/>
  <c r="E21" i="1"/>
  <c r="K20" i="12"/>
  <c r="K19" i="12"/>
  <c r="K18" i="12"/>
  <c r="K17" i="12"/>
  <c r="K16" i="12"/>
  <c r="K15" i="12"/>
  <c r="K14" i="12"/>
  <c r="K13" i="12"/>
  <c r="K12" i="12"/>
  <c r="I15" i="12"/>
  <c r="I16" i="12"/>
  <c r="I20" i="12"/>
  <c r="I18" i="12"/>
  <c r="I17" i="12"/>
  <c r="C18" i="12"/>
  <c r="B18" i="12"/>
  <c r="B19" i="12"/>
  <c r="C19" i="12"/>
  <c r="I13" i="12"/>
  <c r="I14" i="12"/>
  <c r="I12" i="12"/>
  <c r="C20" i="12" l="1"/>
  <c r="B20" i="12"/>
  <c r="C17" i="12"/>
  <c r="B17" i="12"/>
  <c r="C16" i="12"/>
  <c r="B16" i="12"/>
  <c r="C14" i="12"/>
  <c r="C15" i="12"/>
  <c r="B15" i="12" l="1"/>
  <c r="B14" i="12"/>
  <c r="G8" i="12"/>
  <c r="F8" i="12"/>
  <c r="E8" i="12"/>
  <c r="G6" i="12"/>
  <c r="F6" i="12"/>
  <c r="E6" i="12"/>
</calcChain>
</file>

<file path=xl/sharedStrings.xml><?xml version="1.0" encoding="utf-8"?>
<sst xmlns="http://schemas.openxmlformats.org/spreadsheetml/2006/main" count="626" uniqueCount="158">
  <si>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</si>
  <si>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</si>
  <si>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</si>
  <si>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</si>
  <si>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</si>
  <si>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</si>
  <si>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</si>
  <si>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</si>
  <si>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</si>
  <si>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</si>
  <si>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</si>
  <si>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</si>
  <si>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</si>
  <si>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</si>
  <si>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</si>
  <si>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</si>
  <si>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</si>
  <si>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</si>
  <si>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</si>
  <si>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</si>
  <si>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</si>
  <si>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</si>
  <si>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</si>
  <si>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</si>
  <si>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</si>
  <si>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</si>
  <si>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</si>
  <si>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</si>
  <si>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</si>
  <si>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</si>
  <si>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</si>
  <si>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</si>
  <si>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</si>
  <si>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</si>
  <si>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</si>
  <si>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</si>
  <si>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Huynh Duc Huy</t>
  </si>
  <si>
    <t>Check User Interface</t>
  </si>
  <si>
    <t>Show same with UI design</t>
  </si>
  <si>
    <t>Do not enter value</t>
  </si>
  <si>
    <t>Assign to</t>
  </si>
  <si>
    <t>ADD</t>
  </si>
  <si>
    <t>Bui Thanh Nghia</t>
  </si>
  <si>
    <t>Tran Quang Hieu</t>
  </si>
  <si>
    <t>Vo Hung Cuong</t>
  </si>
  <si>
    <t>Nguyen Trung Kien</t>
  </si>
  <si>
    <t>Calculator System</t>
  </si>
  <si>
    <t>Java Swing</t>
  </si>
  <si>
    <t>Testing</t>
  </si>
  <si>
    <t xml:space="preserve">Number 1 = 7                                     Number 2 = 3                                       </t>
  </si>
  <si>
    <t>Enter true value (Positive integer number)</t>
  </si>
  <si>
    <t>Enter true value (Negative integer number)</t>
  </si>
  <si>
    <t xml:space="preserve">Number 1 = -7                                     Number 2 = -3                                       </t>
  </si>
  <si>
    <t>Enter true value (One negative integer number and one positive integer nubmer)</t>
  </si>
  <si>
    <t xml:space="preserve">Number 1 = -9                                     Number 2 = 3                                       </t>
  </si>
  <si>
    <t>Enter true value (Real number)</t>
  </si>
  <si>
    <t xml:space="preserve">Number 1 = 100.3                                     Number 2 = 3.8                                       </t>
  </si>
  <si>
    <t>Addition Function</t>
  </si>
  <si>
    <t>Enter wrong value</t>
  </si>
  <si>
    <t>Successful calculate and show result = -10</t>
  </si>
  <si>
    <t>Successful calculate and show result = 10</t>
  </si>
  <si>
    <t>Successful calculate and show result = -6</t>
  </si>
  <si>
    <t>Successful calculate and show result = 104.1</t>
  </si>
  <si>
    <t>1. Click the “Addition” button in navigator at main interface</t>
  </si>
  <si>
    <t>Show message: "Error! The value you enter must be a real number."</t>
  </si>
  <si>
    <t xml:space="preserve">Number1 = 2                                          Number2 = </t>
  </si>
  <si>
    <t xml:space="preserve">Number1 =                                       Number2 = </t>
  </si>
  <si>
    <t>Number 1 = "3a"
Number 2 = 1</t>
  </si>
  <si>
    <t>Number 1 = "chirst"
Number 2 = "r?"</t>
  </si>
  <si>
    <t>ADD - X</t>
  </si>
  <si>
    <t xml:space="preserve">1. Click the "Addition" button in navigator at main interface </t>
  </si>
  <si>
    <t>1. Fill out two data fields: number 1 and number 2.     
2. Click the "+" button.</t>
  </si>
  <si>
    <t>1. Fill out two data fields: number 1 and number 2.     
 2. Click the "+" button.</t>
  </si>
  <si>
    <t>1. Fill out character(s) or letter(s) to one data field: number 1 or number 2.              
2. Click the "+" button</t>
  </si>
  <si>
    <t>1. Fill out character(s) or letter(s) to two data fields: number 1 or number 2.             
2. Click the "+" button</t>
  </si>
  <si>
    <t>1. Only fill out one data field: number 1 or number 2. 
2. Click the "+" button</t>
  </si>
  <si>
    <t>1. Not fill out any data field.
2. Click the "+" button</t>
  </si>
  <si>
    <t>Multiplication Function</t>
  </si>
  <si>
    <t>1. Click the “Multiplication” button in navigator at main interface</t>
  </si>
  <si>
    <t xml:space="preserve">1. Click the "Multiplication" button in navigator at main interface </t>
  </si>
  <si>
    <t>1. Fill out two data fields: number 1 and number 2.     
2. Click the "*" button.</t>
  </si>
  <si>
    <t>1. Fill out two data fields: number 1 and number 2.     
 2. Click the "*" button.</t>
  </si>
  <si>
    <t>1. Fill out character(s) or letter(s) to one data field: number 1 or number 2.              
2. Click the "*" button</t>
  </si>
  <si>
    <t>1. Fill out character(s) or letter(s) to two data fields: number 1 or number 2.             
2. Click the "*" button</t>
  </si>
  <si>
    <t>1. Only fill out one data field: number 1 or number 2. 
2. Click the "*" button</t>
  </si>
  <si>
    <t>1. Not fill out any data field.
2. Click the "*" button</t>
  </si>
  <si>
    <t>Successful calculate and show result = 21</t>
  </si>
  <si>
    <t>Successful calculate and show result = -27</t>
  </si>
  <si>
    <t>Successful calculate and show result = 381.14</t>
  </si>
  <si>
    <t>MPF</t>
  </si>
  <si>
    <t>DwR</t>
  </si>
  <si>
    <t>Show Divide with Remainder page same with UI design</t>
  </si>
  <si>
    <t>1. Fill out two data fields: number 1 and number 2.     
2. Click the "%" button.</t>
  </si>
  <si>
    <t>Number 1: "6"
Number 2: "4"</t>
  </si>
  <si>
    <t>Successful calculate and show result: "2"</t>
  </si>
  <si>
    <t>Number 1: "5.5"
Number 2: "3.5"</t>
  </si>
  <si>
    <t>Enter divisor value equals 0</t>
  </si>
  <si>
    <t>Number 1: "2"
Number 2: "0"</t>
  </si>
  <si>
    <t>Show message: "Error! The divisor must be different from zero."</t>
  </si>
  <si>
    <t>Enter wrong value
(a non-numeric chracters)</t>
  </si>
  <si>
    <t>Number 1: "a"
Number 2: "1"</t>
  </si>
  <si>
    <t>Number 1: "1"
Number 2: "a"</t>
  </si>
  <si>
    <t>Enter divisor value less than 0</t>
  </si>
  <si>
    <t>Number 1: "7"
Number 2:   "-3"</t>
  </si>
  <si>
    <t>Successful calculate and show result: "1"</t>
  </si>
  <si>
    <t>Enter divided value less than 0</t>
  </si>
  <si>
    <t>Number 1:   "-7"
Number 2: "3"</t>
  </si>
  <si>
    <t>Enter divisor and  divided value less than 0</t>
  </si>
  <si>
    <t>Number 1:   "-7"
Number 2:   "-3"</t>
  </si>
  <si>
    <t>1. Only fill out one data field: number 1 or number 2. 
2. Click the "%" button</t>
  </si>
  <si>
    <t xml:space="preserve">Number 1:   "-7"
Number 2:   </t>
  </si>
  <si>
    <t>1. Not fill out any data field.
2. Click the "%" button</t>
  </si>
  <si>
    <t xml:space="preserve">Number 1:   
Number 2:   </t>
  </si>
  <si>
    <t>DwR - X</t>
  </si>
  <si>
    <t>MPF - X</t>
  </si>
  <si>
    <t>Division with Remainder Function</t>
  </si>
  <si>
    <t>Division Function</t>
  </si>
  <si>
    <t>DIV - X</t>
  </si>
  <si>
    <t>SUB - X</t>
  </si>
  <si>
    <t>Subtraction Function</t>
  </si>
  <si>
    <t>DIV</t>
  </si>
  <si>
    <t>1. Click the “Divition” button in navigator at main interface</t>
  </si>
  <si>
    <t>1. Fill out two data fields: number 1 and number 2.     
2. Click the "/" button.</t>
  </si>
  <si>
    <t>Successful calculate and show result = 2.3333333333333335</t>
  </si>
  <si>
    <t>Successful calculate and show result = -3</t>
  </si>
  <si>
    <t>1. Fill out two data fields: number 1 and number 2.     
 2. Click the "/" button.</t>
  </si>
  <si>
    <t xml:space="preserve">Number 1 = 50.5                                     Number 2 = 3.8                                       </t>
  </si>
  <si>
    <t>Successful calculate and show result =13.289473684210527</t>
  </si>
  <si>
    <t>1. Fill out character(s) or letter(s) to one data field: number 1 or number 2.              
2. Click the "/" button</t>
  </si>
  <si>
    <t>1. Fill out character(s) or letter(s) to two data fields: number 1 or number 2.             
2. Click the "/" button</t>
  </si>
  <si>
    <t>1. Only fill out one data field: number 1 or number 2. 
2. Click the "/" button</t>
  </si>
  <si>
    <t>1. Not fill out any data field.
2. Click the "/" button</t>
  </si>
  <si>
    <t xml:space="preserve"> Enter value zero in divisor</t>
  </si>
  <si>
    <t>1. Fill out data field: number 1 and number 2 (number 2 =0).
2. Click the "/" button</t>
  </si>
  <si>
    <t>Number1 = 2                                Number2 = 0</t>
  </si>
  <si>
    <t xml:space="preserve">SUB </t>
  </si>
  <si>
    <t>Click the “Subtraction” button in navigator at main interface</t>
  </si>
  <si>
    <t>Successful calculate and show result = 4</t>
  </si>
  <si>
    <t>Successful calculate and show result = -4</t>
  </si>
  <si>
    <t>Successful calculate and show result = 96.5</t>
  </si>
  <si>
    <t>1. Fill out character(s) or letter(s) to two data fields: number 1 or number 2.              2. Click the "-" button</t>
  </si>
  <si>
    <t>1. Fill out two data fields: number 1 and number 2.      
2. Click the "-" button</t>
  </si>
  <si>
    <t>1. Fill out character(s) or letter(s) to one data field: number 1 or number 2.              
2. Click the "-" button</t>
  </si>
  <si>
    <t>1. Only fill out one data field: number 1 or number 2.             
 2. Click the "-" button</t>
  </si>
  <si>
    <t>1. Not fill out any data field.             
 2. Click the "-" button</t>
  </si>
  <si>
    <t>Successful calculate and show result = -12</t>
  </si>
  <si>
    <t>Clear Function</t>
  </si>
  <si>
    <t>1. Fill out any data field.
2. Click the "Clear" button</t>
  </si>
  <si>
    <t>The system will delete data of number 1, number 2 and results.</t>
  </si>
  <si>
    <t xml:space="preserve">Number 1 = -8                                    
Number 2 = 8
Result = 0                                       </t>
  </si>
  <si>
    <t xml:space="preserve">Number 1 = -8                                    
Number 2 = 2
Result = -6                                       </t>
  </si>
  <si>
    <t xml:space="preserve">Number 1 = 100                                    
Number 2 = 2
Result = 50                                       </t>
  </si>
  <si>
    <t xml:space="preserve"> Click the "Subtraction" button in navigator at main interface </t>
  </si>
  <si>
    <t xml:space="preserve">1. Click the "Division" button in navigator at main interface </t>
  </si>
  <si>
    <t xml:space="preserve">1. Click the "Division with Remainder" button in navigator at main interface </t>
  </si>
  <si>
    <t>1. Fill out two data fields: number 1 and number 2.
2. Click the "%" button.</t>
  </si>
  <si>
    <t xml:space="preserve">Number 1 = 9                                    
Number 2 = 2
Result = 1                                       </t>
  </si>
  <si>
    <t xml:space="preserve">Number 1 = 7                                    
Number 2 = 1000
Result = 7000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</si>
</sst>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3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EB9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5" fillId="0" borderId="0"/>
    <xf numFmtId="0" fontId="13" fillId="0" borderId="0"/>
    <xf numFmtId="0" fontId="13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4" xfId="0" applyFont="1" applyBorder="1"/>
    <xf numFmtId="0" fontId="2" fillId="8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vertical="center" wrapText="1"/>
    </xf>
    <xf numFmtId="0" fontId="1" fillId="0" borderId="4" xfId="1" applyFont="1" applyBorder="1" applyAlignment="1">
      <alignment vertical="top" wrapText="1"/>
    </xf>
    <xf numFmtId="0" fontId="1" fillId="0" borderId="4" xfId="1" applyFont="1" applyBorder="1" applyAlignment="1">
      <alignment horizontal="center" vertical="center" wrapText="1"/>
    </xf>
    <xf numFmtId="0" fontId="14" fillId="0" borderId="0" xfId="0" applyFont="1"/>
    <xf numFmtId="1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4" xfId="3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0" xfId="3" applyFont="1" applyAlignment="1">
      <alignment horizontal="left"/>
    </xf>
    <xf numFmtId="0" fontId="1" fillId="0" borderId="0" xfId="3" applyFont="1"/>
    <xf numFmtId="0" fontId="13" fillId="0" borderId="0" xfId="3"/>
    <xf numFmtId="0" fontId="4" fillId="3" borderId="4" xfId="3" applyFont="1" applyFill="1" applyBorder="1" applyAlignment="1">
      <alignment horizontal="center"/>
    </xf>
    <xf numFmtId="0" fontId="1" fillId="0" borderId="4" xfId="3" applyFont="1" applyBorder="1" applyAlignment="1">
      <alignment horizontal="center"/>
    </xf>
    <xf numFmtId="0" fontId="1" fillId="0" borderId="4" xfId="3" applyFont="1" applyBorder="1" applyAlignment="1">
      <alignment horizontal="center" vertical="center"/>
    </xf>
    <xf numFmtId="0" fontId="1" fillId="0" borderId="4" xfId="3" applyFont="1" applyBorder="1" applyAlignment="1">
      <alignment horizontal="center" vertical="top" wrapText="1"/>
    </xf>
    <xf numFmtId="0" fontId="1" fillId="0" borderId="4" xfId="3" applyFont="1" applyBorder="1" applyAlignment="1">
      <alignment horizontal="center" vertical="top"/>
    </xf>
    <xf numFmtId="15" fontId="1" fillId="0" borderId="11" xfId="3" applyNumberFormat="1" applyFont="1" applyBorder="1" applyAlignment="1">
      <alignment horizontal="center" vertical="center" wrapText="1"/>
    </xf>
    <xf numFmtId="0" fontId="2" fillId="9" borderId="4" xfId="3" applyFont="1" applyFill="1" applyBorder="1" applyAlignment="1">
      <alignment horizontal="center" vertical="center" wrapText="1"/>
    </xf>
    <xf numFmtId="15" fontId="1" fillId="0" borderId="4" xfId="3" applyNumberFormat="1" applyFont="1" applyBorder="1" applyAlignment="1">
      <alignment horizontal="center" vertical="center"/>
    </xf>
    <xf numFmtId="0" fontId="1" fillId="0" borderId="11" xfId="3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0" xfId="1" applyFont="1" applyAlignment="1">
      <alignment horizontal="left"/>
    </xf>
    <xf numFmtId="0" fontId="1" fillId="0" borderId="0" xfId="1" applyFont="1"/>
    <xf numFmtId="0" fontId="13" fillId="0" borderId="0" xfId="1"/>
    <xf numFmtId="0" fontId="4" fillId="3" borderId="4" xfId="1" applyFont="1" applyFill="1" applyBorder="1" applyAlignment="1">
      <alignment horizontal="center"/>
    </xf>
    <xf numFmtId="0" fontId="14" fillId="0" borderId="0" xfId="1" applyFont="1"/>
    <xf numFmtId="0" fontId="1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 applyAlignment="1">
      <alignment horizontal="left" vertical="top"/>
    </xf>
    <xf numFmtId="15" fontId="1" fillId="0" borderId="11" xfId="1" applyNumberFormat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/>
    </xf>
    <xf numFmtId="0" fontId="2" fillId="8" borderId="4" xfId="1" applyFont="1" applyFill="1" applyBorder="1" applyAlignment="1">
      <alignment horizontal="left" vertical="center" wrapText="1"/>
    </xf>
    <xf numFmtId="0" fontId="1" fillId="0" borderId="4" xfId="4" applyFont="1" applyBorder="1" applyAlignment="1">
      <alignment horizontal="center" vertical="center" wrapText="1"/>
    </xf>
    <xf numFmtId="0" fontId="2" fillId="8" borderId="4" xfId="1" applyFont="1" applyFill="1" applyBorder="1" applyAlignment="1">
      <alignment vertical="center" wrapText="1"/>
    </xf>
    <xf numFmtId="0" fontId="11" fillId="9" borderId="4" xfId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7" borderId="5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7" fillId="3" borderId="4" xfId="0" applyFont="1" applyFill="1" applyBorder="1"/>
    <xf numFmtId="0" fontId="1" fillId="0" borderId="4" xfId="0" applyFont="1" applyBorder="1" applyAlignment="1">
      <alignment horizontal="left"/>
    </xf>
    <xf numFmtId="0" fontId="8" fillId="0" borderId="4" xfId="0" applyFont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/>
    </xf>
    <xf numFmtId="0" fontId="11" fillId="5" borderId="4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11" fillId="5" borderId="4" xfId="1" applyFont="1" applyFill="1" applyBorder="1"/>
    <xf numFmtId="0" fontId="4" fillId="3" borderId="4" xfId="1" applyFont="1" applyFill="1" applyBorder="1" applyAlignment="1">
      <alignment horizontal="left"/>
    </xf>
    <xf numFmtId="0" fontId="7" fillId="3" borderId="4" xfId="1" applyFont="1" applyFill="1" applyBorder="1"/>
    <xf numFmtId="0" fontId="1" fillId="0" borderId="4" xfId="1" applyFont="1" applyBorder="1" applyAlignment="1">
      <alignment horizontal="left"/>
    </xf>
    <xf numFmtId="0" fontId="8" fillId="0" borderId="4" xfId="1" applyFont="1" applyBorder="1"/>
    <xf numFmtId="0" fontId="4" fillId="3" borderId="4" xfId="1" applyFont="1" applyFill="1" applyBorder="1" applyAlignment="1">
      <alignment horizontal="left" vertical="center"/>
    </xf>
    <xf numFmtId="0" fontId="7" fillId="3" borderId="4" xfId="1" applyFont="1" applyFill="1" applyBorder="1" applyAlignment="1">
      <alignment horizontal="left"/>
    </xf>
    <xf numFmtId="0" fontId="4" fillId="4" borderId="4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4" fillId="4" borderId="4" xfId="3" applyFont="1" applyFill="1" applyBorder="1" applyAlignment="1">
      <alignment horizontal="center" vertical="center"/>
    </xf>
    <xf numFmtId="0" fontId="4" fillId="4" borderId="6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/>
    </xf>
    <xf numFmtId="0" fontId="4" fillId="3" borderId="7" xfId="3" applyFont="1" applyFill="1" applyBorder="1" applyAlignment="1">
      <alignment horizontal="center"/>
    </xf>
    <xf numFmtId="0" fontId="4" fillId="3" borderId="8" xfId="3" applyFont="1" applyFill="1" applyBorder="1" applyAlignment="1">
      <alignment horizontal="center"/>
    </xf>
    <xf numFmtId="0" fontId="1" fillId="0" borderId="4" xfId="3" applyFont="1" applyBorder="1" applyAlignment="1">
      <alignment horizontal="left"/>
    </xf>
    <xf numFmtId="0" fontId="8" fillId="0" borderId="4" xfId="3" applyFont="1" applyBorder="1"/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3" borderId="14" xfId="3" applyFont="1" applyFill="1" applyBorder="1" applyAlignment="1">
      <alignment horizontal="center" vertical="center"/>
    </xf>
    <xf numFmtId="0" fontId="4" fillId="3" borderId="15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 wrapText="1"/>
    </xf>
    <xf numFmtId="0" fontId="9" fillId="0" borderId="7" xfId="3" applyFont="1" applyBorder="1" applyAlignment="1">
      <alignment horizontal="left" vertical="center"/>
    </xf>
    <xf numFmtId="0" fontId="9" fillId="0" borderId="8" xfId="3" applyFont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2" fillId="8" borderId="5" xfId="0" applyFont="1" applyFill="1" applyBorder="1" applyAlignment="1">
      <alignment vertical="center" wrapText="1"/>
    </xf>
    <xf numFmtId="15" fontId="1" fillId="0" borderId="10" xfId="0" applyNumberFormat="1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3" applyFont="1" applyBorder="1" applyAlignment="1">
      <alignment horizontal="left" vertical="top" wrapText="1"/>
    </xf>
    <xf numFmtId="0" fontId="2" fillId="8" borderId="4" xfId="0" applyFont="1" applyFill="1" applyBorder="1" applyAlignment="1">
      <alignment horizontal="center" vertical="top" wrapText="1"/>
    </xf>
    <xf numFmtId="0" fontId="1" fillId="0" borderId="5" xfId="3" applyFont="1" applyBorder="1" applyAlignment="1">
      <alignment horizontal="center" vertical="center"/>
    </xf>
    <xf numFmtId="0" fontId="1" fillId="0" borderId="5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top" wrapText="1"/>
    </xf>
    <xf numFmtId="15" fontId="1" fillId="0" borderId="10" xfId="3" applyNumberFormat="1" applyFont="1" applyBorder="1" applyAlignment="1">
      <alignment horizontal="center" vertical="center" wrapText="1"/>
    </xf>
    <xf numFmtId="0" fontId="2" fillId="9" borderId="5" xfId="3" applyFont="1" applyFill="1" applyBorder="1" applyAlignment="1">
      <alignment horizontal="center" vertical="center" wrapText="1"/>
    </xf>
    <xf numFmtId="15" fontId="1" fillId="0" borderId="5" xfId="3" applyNumberFormat="1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3"/>
    <cellStyle name="Normal 3 2" xfId="4"/>
    <cellStyle name="Normal 4" xfId="2"/>
  </cellStyles>
  <dxfs count="184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\Downloads\TEST-CASE-DIVISION-Team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report "/>
      <sheetName val="Division Function"/>
      <sheetName val="Logout for Chef Feature"/>
      <sheetName val="Change Password Feature"/>
      <sheetName val="Manage Menu Feature"/>
      <sheetName val="Material Management Feature"/>
      <sheetName val="Supplier Management Feature"/>
      <sheetName val="View Registration Feature"/>
      <sheetName val="Homepage for Chef Feature"/>
      <sheetName val="Homepage Admin Feat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workbookViewId="0">
      <selection activeCell="D17" sqref="D17"/>
    </sheetView>
  </sheetViews>
  <sheetFormatPr defaultColWidth="12.59765625" defaultRowHeight="15" customHeight="1" x14ac:dyDescent="0.25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 x14ac:dyDescent="0.3">
      <c r="A1" s="64" t="s">
        <v>0</v>
      </c>
      <c r="B1" s="65"/>
      <c r="C1" s="65"/>
      <c r="D1" s="65"/>
      <c r="E1" s="65"/>
      <c r="F1" s="6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0" t="s">
        <v>1</v>
      </c>
      <c r="B3" s="21" t="s">
        <v>46</v>
      </c>
      <c r="C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0" t="s">
        <v>2</v>
      </c>
      <c r="B4" s="21" t="s">
        <v>48</v>
      </c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0" t="s">
        <v>3</v>
      </c>
      <c r="B5" s="21"/>
      <c r="C5" s="1"/>
      <c r="D5" s="1"/>
      <c r="E5" s="1"/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1" t="s">
        <v>4</v>
      </c>
      <c r="B6" s="20" t="s">
        <v>47</v>
      </c>
      <c r="D6" s="1"/>
      <c r="E6" s="1"/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4"/>
      <c r="D7" s="1"/>
      <c r="E7" s="1"/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67" t="s">
        <v>5</v>
      </c>
      <c r="B8" s="20" t="s">
        <v>42</v>
      </c>
      <c r="D8" s="1"/>
      <c r="E8" s="1"/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68"/>
      <c r="B9" s="20" t="s">
        <v>43</v>
      </c>
      <c r="D9" s="1"/>
      <c r="E9" s="1"/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68"/>
      <c r="B10" s="20" t="s">
        <v>44</v>
      </c>
      <c r="D10" s="1"/>
      <c r="E10" s="1"/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68"/>
      <c r="B11" s="20" t="s">
        <v>45</v>
      </c>
      <c r="D11" s="1"/>
      <c r="E11" s="1"/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69"/>
      <c r="B12" s="20" t="s">
        <v>36</v>
      </c>
      <c r="D12" s="1"/>
      <c r="E12" s="1"/>
      <c r="F12" s="1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13"/>
      <c r="B13" s="14"/>
      <c r="D13" s="1"/>
      <c r="E13" s="1"/>
      <c r="F13" s="1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63" t="s">
        <v>6</v>
      </c>
      <c r="B14" s="12" t="s">
        <v>7</v>
      </c>
      <c r="D14" s="1"/>
      <c r="E14" s="1"/>
      <c r="F14" s="1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63"/>
      <c r="B15" s="12" t="s">
        <v>8</v>
      </c>
      <c r="D15" s="1"/>
      <c r="E15" s="1"/>
      <c r="F15" s="1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63"/>
      <c r="B16" s="12" t="s">
        <v>9</v>
      </c>
      <c r="D16" s="1"/>
      <c r="E16" s="1"/>
      <c r="F16" s="1"/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 x14ac:dyDescent="0.3">
      <c r="A17" s="63"/>
      <c r="B17" s="12" t="s">
        <v>10</v>
      </c>
      <c r="D17" s="1"/>
      <c r="E17" s="1"/>
      <c r="F17" s="1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B18" s="1"/>
      <c r="D18" s="1"/>
      <c r="E18" s="1"/>
      <c r="F18" s="1"/>
      <c r="G18" s="1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">
      <c r="A20" s="16" t="s">
        <v>11</v>
      </c>
      <c r="B20" s="16" t="s">
        <v>12</v>
      </c>
      <c r="C20" s="16" t="s">
        <v>13</v>
      </c>
      <c r="D20" s="16" t="s">
        <v>14</v>
      </c>
      <c r="E20" s="16" t="s">
        <v>15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6" ht="16.5" customHeight="1" x14ac:dyDescent="0.3">
      <c r="A21" s="17">
        <v>1</v>
      </c>
      <c r="B21" s="17" t="s">
        <v>69</v>
      </c>
      <c r="C21" s="24" t="s">
        <v>57</v>
      </c>
      <c r="D21" s="24" t="s">
        <v>57</v>
      </c>
      <c r="E21" s="30">
        <f>DATE(2024,1,27)</f>
        <v>45318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17">
        <v>2</v>
      </c>
      <c r="B22" s="17" t="s">
        <v>118</v>
      </c>
      <c r="C22" s="24" t="s">
        <v>119</v>
      </c>
      <c r="D22" s="24" t="s">
        <v>119</v>
      </c>
      <c r="E22" s="30">
        <f>DATE(2024,1,27)</f>
        <v>45318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17">
        <v>3</v>
      </c>
      <c r="B23" s="17" t="s">
        <v>114</v>
      </c>
      <c r="C23" s="24" t="s">
        <v>77</v>
      </c>
      <c r="D23" s="24" t="s">
        <v>77</v>
      </c>
      <c r="E23" s="30">
        <f>DATE(2024,1,27)</f>
        <v>45318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17">
        <v>4</v>
      </c>
      <c r="B24" s="17" t="s">
        <v>117</v>
      </c>
      <c r="C24" s="24" t="s">
        <v>116</v>
      </c>
      <c r="D24" s="24" t="s">
        <v>116</v>
      </c>
      <c r="E24" s="30">
        <f>DATE(2024,1,27)</f>
        <v>45318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3">
      <c r="A25" s="17">
        <v>5</v>
      </c>
      <c r="B25" s="17" t="s">
        <v>113</v>
      </c>
      <c r="C25" s="21" t="s">
        <v>115</v>
      </c>
      <c r="D25" s="21" t="s">
        <v>115</v>
      </c>
      <c r="E25" s="30">
        <f>DATE(2024,1,27)</f>
        <v>45318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5" customHeight="1" x14ac:dyDescent="0.3">
      <c r="A26" s="2"/>
      <c r="B26" s="15"/>
      <c r="C26" s="13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8" t="s">
        <v>16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B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3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3">
      <c r="A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3">
    <mergeCell ref="A14:A17"/>
    <mergeCell ref="A1:F1"/>
    <mergeCell ref="A8:A1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63" zoomScaleNormal="63" workbookViewId="0">
      <selection activeCell="D8" sqref="D8"/>
    </sheetView>
  </sheetViews>
  <sheetFormatPr defaultRowHeight="13.8" x14ac:dyDescent="0.25"/>
  <cols>
    <col min="2" max="2" width="13.09765625" customWidth="1"/>
    <col min="3" max="3" width="13.69921875" customWidth="1"/>
    <col min="4" max="4" width="19.69921875" customWidth="1"/>
    <col min="5" max="5" width="17.296875" customWidth="1"/>
    <col min="6" max="6" width="18.3984375" customWidth="1"/>
    <col min="7" max="7" width="30.69921875" bestFit="1" customWidth="1"/>
    <col min="8" max="8" width="22.3984375" customWidth="1"/>
    <col min="9" max="9" width="15.3984375" customWidth="1"/>
    <col min="10" max="10" width="13" customWidth="1"/>
    <col min="11" max="11" width="15.5" customWidth="1"/>
    <col min="12" max="12" width="15.59765625" customWidth="1"/>
    <col min="13" max="13" width="17.59765625" customWidth="1"/>
  </cols>
  <sheetData>
    <row r="1" spans="1:13" ht="16.8" x14ac:dyDescent="0.3">
      <c r="A1" s="72" t="s">
        <v>17</v>
      </c>
      <c r="B1" s="73"/>
      <c r="C1" s="74" t="s">
        <v>57</v>
      </c>
      <c r="D1" s="75"/>
      <c r="E1" s="6"/>
      <c r="F1" s="6"/>
      <c r="G1" s="6"/>
      <c r="H1" s="6"/>
      <c r="I1" s="6"/>
      <c r="J1" s="6"/>
      <c r="K1" s="6"/>
      <c r="L1" s="1"/>
    </row>
    <row r="2" spans="1:13" ht="18" x14ac:dyDescent="0.3">
      <c r="A2" s="76" t="s">
        <v>18</v>
      </c>
      <c r="B2" s="77"/>
      <c r="C2" s="78" t="s">
        <v>41</v>
      </c>
      <c r="D2" s="79"/>
      <c r="E2" s="6"/>
      <c r="F2" s="6"/>
      <c r="G2" s="6"/>
      <c r="H2" s="6"/>
      <c r="I2" s="6"/>
      <c r="J2" s="6"/>
      <c r="K2" s="6"/>
      <c r="L2" s="1"/>
    </row>
    <row r="3" spans="1:13" ht="16.8" x14ac:dyDescent="0.3">
      <c r="A3" s="72" t="s">
        <v>19</v>
      </c>
      <c r="B3" s="73"/>
      <c r="C3" s="80"/>
      <c r="D3" s="75"/>
      <c r="E3" s="6"/>
      <c r="F3" s="6"/>
      <c r="G3" s="6"/>
      <c r="H3" s="6"/>
      <c r="I3" s="6"/>
      <c r="J3" s="6"/>
      <c r="K3" s="6"/>
      <c r="L3" s="1"/>
    </row>
    <row r="4" spans="1:13" ht="16.8" x14ac:dyDescent="0.3">
      <c r="A4" s="72" t="s">
        <v>5</v>
      </c>
      <c r="B4" s="73"/>
      <c r="C4" s="74" t="s">
        <v>42</v>
      </c>
      <c r="D4" s="75"/>
      <c r="E4" s="6"/>
      <c r="F4" s="6"/>
      <c r="H4" s="6"/>
      <c r="I4" s="6"/>
      <c r="J4" s="6"/>
      <c r="K4" s="6"/>
      <c r="L4" s="1"/>
    </row>
    <row r="5" spans="1:13" ht="16.8" x14ac:dyDescent="0.3">
      <c r="A5" s="81" t="s">
        <v>20</v>
      </c>
      <c r="B5" s="82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29"/>
    </row>
    <row r="6" spans="1:13" ht="16.8" x14ac:dyDescent="0.3">
      <c r="A6" s="82"/>
      <c r="B6" s="82"/>
      <c r="C6" s="7">
        <v>9</v>
      </c>
      <c r="D6" s="7">
        <v>9</v>
      </c>
      <c r="E6" s="7">
        <f>COUNTIF($J$12:$J$487,"FAIL")</f>
        <v>0</v>
      </c>
      <c r="F6" s="7">
        <f>COUNTIF($J$12:$J$487,"NOT IMPLEMENTED")</f>
        <v>0</v>
      </c>
      <c r="G6" s="7">
        <f>COUNTIF($J$12:$J$487,"SKIPPED")</f>
        <v>0</v>
      </c>
      <c r="I6" s="6"/>
      <c r="J6" s="6"/>
      <c r="K6" s="6"/>
      <c r="L6" s="1"/>
    </row>
    <row r="7" spans="1:13" ht="16.8" x14ac:dyDescent="0.3">
      <c r="A7" s="81" t="s">
        <v>23</v>
      </c>
      <c r="B7" s="82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8" x14ac:dyDescent="0.3">
      <c r="A8" s="82"/>
      <c r="B8" s="82"/>
      <c r="C8" s="7">
        <v>9</v>
      </c>
      <c r="D8" s="7">
        <v>9</v>
      </c>
      <c r="E8" s="7">
        <f>COUNTIF($L$12:$L$485, "FAIL")</f>
        <v>0</v>
      </c>
      <c r="F8" s="7">
        <f>COUNTIF($L$12:$L$485,"NOT IMPLEMENTED")</f>
        <v>0</v>
      </c>
      <c r="G8" s="7">
        <f>COUNTIF($L$12:$L$485, "SKIPPED")</f>
        <v>0</v>
      </c>
      <c r="I8" s="6"/>
      <c r="J8" s="6"/>
      <c r="K8" s="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 x14ac:dyDescent="0.25">
      <c r="A10" s="70" t="s">
        <v>24</v>
      </c>
      <c r="B10" s="70" t="s">
        <v>25</v>
      </c>
      <c r="C10" s="84" t="s">
        <v>26</v>
      </c>
      <c r="D10" s="70" t="s">
        <v>27</v>
      </c>
      <c r="E10" s="70" t="s">
        <v>28</v>
      </c>
      <c r="F10" s="70" t="s">
        <v>29</v>
      </c>
      <c r="G10" s="70" t="s">
        <v>30</v>
      </c>
      <c r="H10" s="70" t="s">
        <v>31</v>
      </c>
      <c r="I10" s="70" t="s">
        <v>32</v>
      </c>
      <c r="J10" s="70" t="s">
        <v>33</v>
      </c>
      <c r="K10" s="70" t="s">
        <v>34</v>
      </c>
      <c r="L10" s="70" t="s">
        <v>35</v>
      </c>
      <c r="M10" s="70" t="s">
        <v>40</v>
      </c>
    </row>
    <row r="11" spans="1:13" ht="21.6" customHeight="1" x14ac:dyDescent="0.25">
      <c r="A11" s="83"/>
      <c r="B11" s="83"/>
      <c r="C11" s="83"/>
      <c r="D11" s="83"/>
      <c r="E11" s="83"/>
      <c r="F11" s="83"/>
      <c r="G11" s="83"/>
      <c r="H11" s="83"/>
      <c r="I11" s="70"/>
      <c r="J11" s="70"/>
      <c r="K11" s="70"/>
      <c r="L11" s="70"/>
      <c r="M11" s="71"/>
    </row>
    <row r="12" spans="1:13" ht="106.8" customHeight="1" x14ac:dyDescent="0.25">
      <c r="A12" s="18">
        <v>1</v>
      </c>
      <c r="B12" s="5" t="str">
        <f>'Subtraction Function'!B12</f>
        <v>SUB  - 1</v>
      </c>
      <c r="C12" s="127" t="str">
        <f>$C$1</f>
        <v>Addition Function</v>
      </c>
      <c r="D12" s="23" t="s">
        <v>37</v>
      </c>
      <c r="E12" s="23"/>
      <c r="F12" s="4" t="s">
        <v>63</v>
      </c>
      <c r="G12" s="19"/>
      <c r="H12" s="4" t="s">
        <v>38</v>
      </c>
      <c r="I12" s="30">
        <f>DATE(2024,1,27)</f>
        <v>45318</v>
      </c>
      <c r="J12" s="22" t="s">
        <v>7</v>
      </c>
      <c r="K12" s="30">
        <f>DATE(2024,1,27)</f>
        <v>45318</v>
      </c>
      <c r="L12" s="22" t="s">
        <v>7</v>
      </c>
      <c r="M12" s="31" t="s">
        <v>42</v>
      </c>
    </row>
    <row r="13" spans="1:13" ht="156" customHeight="1" x14ac:dyDescent="0.25">
      <c r="A13" s="18">
        <v>2</v>
      </c>
      <c r="B13" s="5" t="str">
        <f>CONCATENATE($C$2, " - ", A13)</f>
        <v>ADD - 2</v>
      </c>
      <c r="C13" s="23" t="str">
        <f>$C$1</f>
        <v>Addition Function</v>
      </c>
      <c r="D13" s="23" t="s">
        <v>50</v>
      </c>
      <c r="E13" s="33" t="s">
        <v>70</v>
      </c>
      <c r="F13" s="4" t="s">
        <v>71</v>
      </c>
      <c r="G13" s="25" t="s">
        <v>49</v>
      </c>
      <c r="H13" s="4" t="s">
        <v>60</v>
      </c>
      <c r="I13" s="30">
        <f t="shared" ref="I13:I16" si="0">DATE(2024,1,27)</f>
        <v>45318</v>
      </c>
      <c r="J13" s="22" t="s">
        <v>7</v>
      </c>
      <c r="K13" s="30">
        <f t="shared" ref="K13:K21" si="1">DATE(2024,1,27)</f>
        <v>45318</v>
      </c>
      <c r="L13" s="22" t="s">
        <v>7</v>
      </c>
      <c r="M13" s="31" t="s">
        <v>42</v>
      </c>
    </row>
    <row r="14" spans="1:13" ht="102" customHeight="1" x14ac:dyDescent="0.25">
      <c r="A14" s="18">
        <v>3</v>
      </c>
      <c r="B14" s="5" t="str">
        <f t="shared" ref="B12:B15" si="2">CONCATENATE($C$2, " - ", A14)</f>
        <v>ADD - 3</v>
      </c>
      <c r="C14" s="23" t="str">
        <f t="shared" ref="C13:C21" si="3">$C$1</f>
        <v>Addition Function</v>
      </c>
      <c r="D14" s="23" t="s">
        <v>51</v>
      </c>
      <c r="E14" s="33" t="s">
        <v>70</v>
      </c>
      <c r="F14" s="4" t="s">
        <v>71</v>
      </c>
      <c r="G14" s="25" t="s">
        <v>52</v>
      </c>
      <c r="H14" s="4" t="s">
        <v>59</v>
      </c>
      <c r="I14" s="30">
        <f t="shared" si="0"/>
        <v>45318</v>
      </c>
      <c r="J14" s="22" t="s">
        <v>7</v>
      </c>
      <c r="K14" s="30">
        <f t="shared" si="1"/>
        <v>45318</v>
      </c>
      <c r="L14" s="22" t="s">
        <v>7</v>
      </c>
      <c r="M14" s="31" t="s">
        <v>42</v>
      </c>
    </row>
    <row r="15" spans="1:13" ht="103.2" customHeight="1" x14ac:dyDescent="0.25">
      <c r="A15" s="18">
        <v>4</v>
      </c>
      <c r="B15" s="5" t="str">
        <f t="shared" si="2"/>
        <v>ADD - 4</v>
      </c>
      <c r="C15" s="23" t="str">
        <f t="shared" si="3"/>
        <v>Addition Function</v>
      </c>
      <c r="D15" s="23" t="s">
        <v>53</v>
      </c>
      <c r="E15" s="33" t="s">
        <v>70</v>
      </c>
      <c r="F15" s="4" t="s">
        <v>71</v>
      </c>
      <c r="G15" s="25" t="s">
        <v>54</v>
      </c>
      <c r="H15" s="4" t="s">
        <v>61</v>
      </c>
      <c r="I15" s="30">
        <f t="shared" si="0"/>
        <v>45318</v>
      </c>
      <c r="J15" s="22" t="s">
        <v>7</v>
      </c>
      <c r="K15" s="30">
        <f t="shared" si="1"/>
        <v>45318</v>
      </c>
      <c r="L15" s="22" t="s">
        <v>7</v>
      </c>
      <c r="M15" s="31" t="s">
        <v>42</v>
      </c>
    </row>
    <row r="16" spans="1:13" ht="98.4" customHeight="1" x14ac:dyDescent="0.25">
      <c r="A16" s="18">
        <v>5</v>
      </c>
      <c r="B16" s="5" t="str">
        <f t="shared" ref="B16:B21" si="4">CONCATENATE($C$2, " - ", A16)</f>
        <v>ADD - 5</v>
      </c>
      <c r="C16" s="23" t="str">
        <f t="shared" si="3"/>
        <v>Addition Function</v>
      </c>
      <c r="D16" s="23" t="s">
        <v>55</v>
      </c>
      <c r="E16" s="33" t="s">
        <v>70</v>
      </c>
      <c r="F16" s="4" t="s">
        <v>72</v>
      </c>
      <c r="G16" s="25" t="s">
        <v>56</v>
      </c>
      <c r="H16" s="4" t="s">
        <v>62</v>
      </c>
      <c r="I16" s="30">
        <f t="shared" si="0"/>
        <v>45318</v>
      </c>
      <c r="J16" s="22" t="s">
        <v>7</v>
      </c>
      <c r="K16" s="30">
        <f t="shared" si="1"/>
        <v>45318</v>
      </c>
      <c r="L16" s="22" t="s">
        <v>7</v>
      </c>
      <c r="M16" s="31" t="s">
        <v>42</v>
      </c>
    </row>
    <row r="17" spans="1:13" ht="195.6" customHeight="1" x14ac:dyDescent="0.25">
      <c r="A17" s="18">
        <v>6</v>
      </c>
      <c r="B17" s="5" t="str">
        <f t="shared" si="4"/>
        <v>ADD - 6</v>
      </c>
      <c r="C17" s="23" t="str">
        <f t="shared" si="3"/>
        <v>Addition Function</v>
      </c>
      <c r="D17" s="32" t="s">
        <v>58</v>
      </c>
      <c r="E17" s="33" t="s">
        <v>70</v>
      </c>
      <c r="F17" s="4" t="s">
        <v>73</v>
      </c>
      <c r="G17" s="26" t="s">
        <v>67</v>
      </c>
      <c r="H17" s="4" t="s">
        <v>64</v>
      </c>
      <c r="I17" s="30">
        <f t="shared" ref="I17:I18" si="5">DATE(2024,1,27)</f>
        <v>45318</v>
      </c>
      <c r="J17" s="22" t="s">
        <v>7</v>
      </c>
      <c r="K17" s="30">
        <f t="shared" si="1"/>
        <v>45318</v>
      </c>
      <c r="L17" s="22" t="s">
        <v>7</v>
      </c>
      <c r="M17" s="31" t="s">
        <v>42</v>
      </c>
    </row>
    <row r="18" spans="1:13" ht="195.6" customHeight="1" x14ac:dyDescent="0.25">
      <c r="A18" s="18">
        <v>7</v>
      </c>
      <c r="B18" s="5" t="str">
        <f t="shared" ref="B18" si="6">CONCATENATE($C$2, " - ", A18)</f>
        <v>ADD - 7</v>
      </c>
      <c r="C18" s="23" t="str">
        <f t="shared" si="3"/>
        <v>Addition Function</v>
      </c>
      <c r="D18" s="32" t="s">
        <v>58</v>
      </c>
      <c r="E18" s="33" t="s">
        <v>70</v>
      </c>
      <c r="F18" s="4" t="s">
        <v>74</v>
      </c>
      <c r="G18" s="26" t="s">
        <v>68</v>
      </c>
      <c r="H18" s="4" t="s">
        <v>64</v>
      </c>
      <c r="I18" s="30">
        <f t="shared" si="5"/>
        <v>45318</v>
      </c>
      <c r="J18" s="22" t="s">
        <v>7</v>
      </c>
      <c r="K18" s="30">
        <f t="shared" si="1"/>
        <v>45318</v>
      </c>
      <c r="L18" s="22" t="s">
        <v>7</v>
      </c>
      <c r="M18" s="31" t="s">
        <v>42</v>
      </c>
    </row>
    <row r="19" spans="1:13" ht="170.4" customHeight="1" x14ac:dyDescent="0.25">
      <c r="A19" s="18">
        <v>7</v>
      </c>
      <c r="B19" s="5" t="str">
        <f t="shared" si="4"/>
        <v>ADD - 7</v>
      </c>
      <c r="C19" s="23" t="str">
        <f t="shared" si="3"/>
        <v>Addition Function</v>
      </c>
      <c r="D19" s="23" t="s">
        <v>39</v>
      </c>
      <c r="E19" s="33" t="s">
        <v>70</v>
      </c>
      <c r="F19" s="4" t="s">
        <v>75</v>
      </c>
      <c r="G19" s="26" t="s">
        <v>65</v>
      </c>
      <c r="H19" s="4" t="s">
        <v>64</v>
      </c>
      <c r="I19" s="30">
        <v>44821</v>
      </c>
      <c r="J19" s="22" t="s">
        <v>7</v>
      </c>
      <c r="K19" s="30">
        <f t="shared" si="1"/>
        <v>45318</v>
      </c>
      <c r="L19" s="22" t="s">
        <v>7</v>
      </c>
      <c r="M19" s="31" t="s">
        <v>42</v>
      </c>
    </row>
    <row r="20" spans="1:13" ht="157.80000000000001" customHeight="1" x14ac:dyDescent="0.25">
      <c r="A20" s="115">
        <v>8</v>
      </c>
      <c r="B20" s="116" t="str">
        <f t="shared" si="4"/>
        <v>ADD - 8</v>
      </c>
      <c r="C20" s="117" t="str">
        <f t="shared" si="3"/>
        <v>Addition Function</v>
      </c>
      <c r="D20" s="117" t="s">
        <v>39</v>
      </c>
      <c r="E20" s="118" t="s">
        <v>70</v>
      </c>
      <c r="F20" s="119" t="s">
        <v>76</v>
      </c>
      <c r="G20" s="120" t="s">
        <v>66</v>
      </c>
      <c r="H20" s="119" t="s">
        <v>64</v>
      </c>
      <c r="I20" s="121">
        <f t="shared" ref="I20:I21" si="7">DATE(2024,1,27)</f>
        <v>45318</v>
      </c>
      <c r="J20" s="122" t="s">
        <v>7</v>
      </c>
      <c r="K20" s="121">
        <f t="shared" si="1"/>
        <v>45318</v>
      </c>
      <c r="L20" s="122" t="s">
        <v>7</v>
      </c>
      <c r="M20" s="123" t="s">
        <v>42</v>
      </c>
    </row>
    <row r="21" spans="1:13" ht="88.2" customHeight="1" x14ac:dyDescent="0.25">
      <c r="A21" s="124">
        <v>9</v>
      </c>
      <c r="B21" s="125" t="str">
        <f t="shared" si="4"/>
        <v>ADD - 9</v>
      </c>
      <c r="C21" s="23" t="str">
        <f t="shared" si="3"/>
        <v>Addition Function</v>
      </c>
      <c r="D21" s="125" t="s">
        <v>146</v>
      </c>
      <c r="E21" s="33" t="s">
        <v>70</v>
      </c>
      <c r="F21" s="4" t="s">
        <v>147</v>
      </c>
      <c r="G21" s="25" t="s">
        <v>150</v>
      </c>
      <c r="H21" s="4" t="s">
        <v>148</v>
      </c>
      <c r="I21" s="126">
        <f t="shared" si="7"/>
        <v>45318</v>
      </c>
      <c r="J21" s="22" t="s">
        <v>7</v>
      </c>
      <c r="K21" s="126">
        <f t="shared" si="1"/>
        <v>45318</v>
      </c>
      <c r="L21" s="22" t="s">
        <v>7</v>
      </c>
      <c r="M21" s="47" t="s">
        <v>42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7 L12:L17 L19:L20 J19:J20">
    <cfRule type="containsText" dxfId="183" priority="111" operator="containsText" text="FAIL">
      <formula>NOT(ISERROR(SEARCH("FAIL",J12)))</formula>
    </cfRule>
    <cfRule type="containsText" dxfId="182" priority="112" operator="containsText" text="PASS">
      <formula>NOT(ISERROR(SEARCH("PASS",J12)))</formula>
    </cfRule>
  </conditionalFormatting>
  <conditionalFormatting sqref="J12:J17 L12:L17 L19:L20 J19:J20">
    <cfRule type="containsText" dxfId="181" priority="109" operator="containsText" text="SKIPPED">
      <formula>NOT(ISERROR(SEARCH("SKIPPED",J12)))</formula>
    </cfRule>
    <cfRule type="containsText" dxfId="180" priority="110" operator="containsText" text="Not Implemented">
      <formula>NOT(ISERROR(SEARCH("Not Implemented",J12)))</formula>
    </cfRule>
  </conditionalFormatting>
  <conditionalFormatting sqref="J13 L13">
    <cfRule type="containsText" dxfId="179" priority="107" operator="containsText" text="FAIL">
      <formula>NOT(ISERROR(SEARCH("FAIL",J13)))</formula>
    </cfRule>
    <cfRule type="containsText" dxfId="178" priority="108" operator="containsText" text="PASS">
      <formula>NOT(ISERROR(SEARCH("PASS",J13)))</formula>
    </cfRule>
  </conditionalFormatting>
  <conditionalFormatting sqref="J13 L13">
    <cfRule type="containsText" dxfId="177" priority="105" operator="containsText" text="SKIPPED">
      <formula>NOT(ISERROR(SEARCH("SKIPPED",J13)))</formula>
    </cfRule>
    <cfRule type="containsText" dxfId="176" priority="106" operator="containsText" text="Not Implemented">
      <formula>NOT(ISERROR(SEARCH("Not Implemented",J13)))</formula>
    </cfRule>
  </conditionalFormatting>
  <conditionalFormatting sqref="J14 L14">
    <cfRule type="containsText" dxfId="175" priority="103" operator="containsText" text="FAIL">
      <formula>NOT(ISERROR(SEARCH("FAIL",J14)))</formula>
    </cfRule>
    <cfRule type="containsText" dxfId="174" priority="104" operator="containsText" text="PASS">
      <formula>NOT(ISERROR(SEARCH("PASS",J14)))</formula>
    </cfRule>
  </conditionalFormatting>
  <conditionalFormatting sqref="J14 L14">
    <cfRule type="containsText" dxfId="173" priority="101" operator="containsText" text="SKIPPED">
      <formula>NOT(ISERROR(SEARCH("SKIPPED",J14)))</formula>
    </cfRule>
    <cfRule type="containsText" dxfId="172" priority="102" operator="containsText" text="Not Implemented">
      <formula>NOT(ISERROR(SEARCH("Not Implemented",J14)))</formula>
    </cfRule>
  </conditionalFormatting>
  <conditionalFormatting sqref="J15 L15">
    <cfRule type="containsText" dxfId="171" priority="99" operator="containsText" text="FAIL">
      <formula>NOT(ISERROR(SEARCH("FAIL",J15)))</formula>
    </cfRule>
    <cfRule type="containsText" dxfId="170" priority="100" operator="containsText" text="PASS">
      <formula>NOT(ISERROR(SEARCH("PASS",J15)))</formula>
    </cfRule>
  </conditionalFormatting>
  <conditionalFormatting sqref="J15 L15">
    <cfRule type="containsText" dxfId="169" priority="97" operator="containsText" text="SKIPPED">
      <formula>NOT(ISERROR(SEARCH("SKIPPED",J15)))</formula>
    </cfRule>
    <cfRule type="containsText" dxfId="168" priority="98" operator="containsText" text="Not Implemented">
      <formula>NOT(ISERROR(SEARCH("Not Implemented",J15)))</formula>
    </cfRule>
  </conditionalFormatting>
  <conditionalFormatting sqref="J16 L16">
    <cfRule type="containsText" dxfId="167" priority="95" operator="containsText" text="FAIL">
      <formula>NOT(ISERROR(SEARCH("FAIL",J16)))</formula>
    </cfRule>
    <cfRule type="containsText" dxfId="166" priority="96" operator="containsText" text="PASS">
      <formula>NOT(ISERROR(SEARCH("PASS",J16)))</formula>
    </cfRule>
  </conditionalFormatting>
  <conditionalFormatting sqref="J16 L16">
    <cfRule type="containsText" dxfId="165" priority="93" operator="containsText" text="SKIPPED">
      <formula>NOT(ISERROR(SEARCH("SKIPPED",J16)))</formula>
    </cfRule>
    <cfRule type="containsText" dxfId="164" priority="94" operator="containsText" text="Not Implemented">
      <formula>NOT(ISERROR(SEARCH("Not Implemented",J16)))</formula>
    </cfRule>
  </conditionalFormatting>
  <conditionalFormatting sqref="J17 L17">
    <cfRule type="containsText" dxfId="163" priority="91" operator="containsText" text="FAIL">
      <formula>NOT(ISERROR(SEARCH("FAIL",J17)))</formula>
    </cfRule>
    <cfRule type="containsText" dxfId="162" priority="92" operator="containsText" text="PASS">
      <formula>NOT(ISERROR(SEARCH("PASS",J17)))</formula>
    </cfRule>
  </conditionalFormatting>
  <conditionalFormatting sqref="J17 L17">
    <cfRule type="containsText" dxfId="161" priority="89" operator="containsText" text="SKIPPED">
      <formula>NOT(ISERROR(SEARCH("SKIPPED",J17)))</formula>
    </cfRule>
    <cfRule type="containsText" dxfId="160" priority="90" operator="containsText" text="Not Implemented">
      <formula>NOT(ISERROR(SEARCH("Not Implemented",J17)))</formula>
    </cfRule>
  </conditionalFormatting>
  <conditionalFormatting sqref="J19 L19">
    <cfRule type="containsText" dxfId="159" priority="87" operator="containsText" text="FAIL">
      <formula>NOT(ISERROR(SEARCH("FAIL",J19)))</formula>
    </cfRule>
    <cfRule type="containsText" dxfId="158" priority="88" operator="containsText" text="PASS">
      <formula>NOT(ISERROR(SEARCH("PASS",J19)))</formula>
    </cfRule>
  </conditionalFormatting>
  <conditionalFormatting sqref="J19 L19">
    <cfRule type="containsText" dxfId="157" priority="85" operator="containsText" text="SKIPPED">
      <formula>NOT(ISERROR(SEARCH("SKIPPED",J19)))</formula>
    </cfRule>
    <cfRule type="containsText" dxfId="156" priority="86" operator="containsText" text="Not Implemented">
      <formula>NOT(ISERROR(SEARCH("Not Implemented",J19)))</formula>
    </cfRule>
  </conditionalFormatting>
  <conditionalFormatting sqref="J20 L20">
    <cfRule type="containsText" dxfId="155" priority="83" operator="containsText" text="FAIL">
      <formula>NOT(ISERROR(SEARCH("FAIL",J20)))</formula>
    </cfRule>
    <cfRule type="containsText" dxfId="154" priority="84" operator="containsText" text="PASS">
      <formula>NOT(ISERROR(SEARCH("PASS",J20)))</formula>
    </cfRule>
  </conditionalFormatting>
  <conditionalFormatting sqref="J20 L20">
    <cfRule type="containsText" dxfId="153" priority="81" operator="containsText" text="SKIPPED">
      <formula>NOT(ISERROR(SEARCH("SKIPPED",J20)))</formula>
    </cfRule>
    <cfRule type="containsText" dxfId="152" priority="82" operator="containsText" text="Not Implemented">
      <formula>NOT(ISERROR(SEARCH("Not Implemented",J20)))</formula>
    </cfRule>
  </conditionalFormatting>
  <conditionalFormatting sqref="J18 L18">
    <cfRule type="containsText" dxfId="151" priority="15" operator="containsText" text="FAIL">
      <formula>NOT(ISERROR(SEARCH("FAIL",J18)))</formula>
    </cfRule>
    <cfRule type="containsText" dxfId="150" priority="16" operator="containsText" text="PASS">
      <formula>NOT(ISERROR(SEARCH("PASS",J18)))</formula>
    </cfRule>
  </conditionalFormatting>
  <conditionalFormatting sqref="J18 L18">
    <cfRule type="containsText" dxfId="149" priority="13" operator="containsText" text="SKIPPED">
      <formula>NOT(ISERROR(SEARCH("SKIPPED",J18)))</formula>
    </cfRule>
    <cfRule type="containsText" dxfId="148" priority="14" operator="containsText" text="Not Implemented">
      <formula>NOT(ISERROR(SEARCH("Not Implemented",J18)))</formula>
    </cfRule>
  </conditionalFormatting>
  <conditionalFormatting sqref="J18 L18">
    <cfRule type="containsText" dxfId="147" priority="11" operator="containsText" text="FAIL">
      <formula>NOT(ISERROR(SEARCH("FAIL",J18)))</formula>
    </cfRule>
    <cfRule type="containsText" dxfId="146" priority="12" operator="containsText" text="PASS">
      <formula>NOT(ISERROR(SEARCH("PASS",J18)))</formula>
    </cfRule>
  </conditionalFormatting>
  <conditionalFormatting sqref="J18 L18">
    <cfRule type="containsText" dxfId="145" priority="9" operator="containsText" text="SKIPPED">
      <formula>NOT(ISERROR(SEARCH("SKIPPED",J18)))</formula>
    </cfRule>
    <cfRule type="containsText" dxfId="144" priority="10" operator="containsText" text="Not Implemented">
      <formula>NOT(ISERROR(SEARCH("Not Implemented",J18)))</formula>
    </cfRule>
  </conditionalFormatting>
  <conditionalFormatting sqref="L21 J21">
    <cfRule type="containsText" dxfId="79" priority="7" operator="containsText" text="FAIL">
      <formula>NOT(ISERROR(SEARCH("FAIL",J21)))</formula>
    </cfRule>
    <cfRule type="containsText" dxfId="78" priority="8" operator="containsText" text="PASS">
      <formula>NOT(ISERROR(SEARCH("PASS",J21)))</formula>
    </cfRule>
  </conditionalFormatting>
  <conditionalFormatting sqref="L21 J21">
    <cfRule type="containsText" dxfId="75" priority="5" operator="containsText" text="SKIPPED">
      <formula>NOT(ISERROR(SEARCH("SKIPPED",J21)))</formula>
    </cfRule>
    <cfRule type="containsText" dxfId="74" priority="6" operator="containsText" text="Not Implemented">
      <formula>NOT(ISERROR(SEARCH("Not Implemented",J21)))</formula>
    </cfRule>
  </conditionalFormatting>
  <conditionalFormatting sqref="J21 L21">
    <cfRule type="containsText" dxfId="71" priority="3" operator="containsText" text="FAIL">
      <formula>NOT(ISERROR(SEARCH("FAIL",J21)))</formula>
    </cfRule>
    <cfRule type="containsText" dxfId="70" priority="4" operator="containsText" text="PASS">
      <formula>NOT(ISERROR(SEARCH("PASS",J21)))</formula>
    </cfRule>
  </conditionalFormatting>
  <conditionalFormatting sqref="J21 L21">
    <cfRule type="containsText" dxfId="67" priority="1" operator="containsText" text="SKIPPED">
      <formula>NOT(ISERROR(SEARCH("SKIPPED",J21)))</formula>
    </cfRule>
    <cfRule type="containsText" dxfId="66" priority="2" operator="containsText" text="Not Implemented">
      <formula>NOT(ISERROR(SEARCH("Not Implemented",J21)))</formula>
    </cfRule>
  </conditionalFormatting>
  <dataValidations count="1">
    <dataValidation type="list" allowBlank="1" showErrorMessage="1" sqref="L12:L21">
      <formula1>$B$14:$B$17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'Test report '!$B$8:$B$12</xm:f>
          </x14:formula1>
          <xm:sqref>C3:D4</xm:sqref>
        </x14:dataValidation>
        <x14:dataValidation type="list" allowBlank="1" showErrorMessage="1">
          <x14:formula1>
            <xm:f>'Test report '!$B$14:$B$17</xm:f>
          </x14:formula1>
          <xm:sqref>J12:J21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79" zoomScaleNormal="79" workbookViewId="0">
      <selection activeCell="D8" sqref="D8"/>
    </sheetView>
  </sheetViews>
  <sheetFormatPr defaultRowHeight="13.8" x14ac:dyDescent="0.25"/>
  <cols>
    <col min="2" max="2" width="14.59765625" customWidth="1"/>
    <col min="3" max="3" width="14.5" customWidth="1"/>
    <col min="4" max="4" width="22.5" customWidth="1"/>
    <col min="5" max="5" width="22.59765625" customWidth="1"/>
    <col min="6" max="6" width="20.8984375" customWidth="1"/>
    <col min="7" max="7" width="20.5" customWidth="1"/>
    <col min="8" max="8" width="18.69921875" customWidth="1"/>
    <col min="9" max="9" width="14.59765625" customWidth="1"/>
    <col min="10" max="10" width="12.69921875" customWidth="1"/>
    <col min="11" max="11" width="13.8984375" customWidth="1"/>
    <col min="12" max="12" width="15.09765625" customWidth="1"/>
    <col min="13" max="13" width="25.69921875" customWidth="1"/>
  </cols>
  <sheetData>
    <row r="1" spans="1:13" ht="16.8" x14ac:dyDescent="0.3">
      <c r="A1" s="88" t="s">
        <v>17</v>
      </c>
      <c r="B1" s="89"/>
      <c r="C1" s="90" t="s">
        <v>119</v>
      </c>
      <c r="D1" s="91"/>
      <c r="E1" s="49"/>
      <c r="F1" s="49"/>
      <c r="G1" s="49"/>
      <c r="H1" s="49"/>
      <c r="I1" s="49"/>
      <c r="J1" s="49"/>
      <c r="K1" s="49"/>
      <c r="L1" s="50"/>
      <c r="M1" s="51"/>
    </row>
    <row r="2" spans="1:13" ht="18" x14ac:dyDescent="0.3">
      <c r="A2" s="95" t="s">
        <v>18</v>
      </c>
      <c r="B2" s="96"/>
      <c r="C2" s="97" t="s">
        <v>135</v>
      </c>
      <c r="D2" s="98"/>
      <c r="E2" s="49"/>
      <c r="F2" s="49"/>
      <c r="G2" s="49"/>
      <c r="H2" s="49"/>
      <c r="I2" s="49"/>
      <c r="J2" s="49"/>
      <c r="K2" s="49"/>
      <c r="L2" s="50"/>
      <c r="M2" s="51"/>
    </row>
    <row r="3" spans="1:13" ht="16.8" x14ac:dyDescent="0.3">
      <c r="A3" s="88" t="s">
        <v>19</v>
      </c>
      <c r="B3" s="89"/>
      <c r="C3" s="90"/>
      <c r="D3" s="91"/>
      <c r="E3" s="49"/>
      <c r="F3" s="49"/>
      <c r="G3" s="49"/>
      <c r="H3" s="49"/>
      <c r="I3" s="49"/>
      <c r="J3" s="49"/>
      <c r="K3" s="49"/>
      <c r="L3" s="50"/>
      <c r="M3" s="51"/>
    </row>
    <row r="4" spans="1:13" ht="16.8" x14ac:dyDescent="0.3">
      <c r="A4" s="88" t="s">
        <v>5</v>
      </c>
      <c r="B4" s="89"/>
      <c r="C4" s="90" t="s">
        <v>45</v>
      </c>
      <c r="D4" s="91"/>
      <c r="E4" s="49"/>
      <c r="F4" s="49"/>
      <c r="G4" s="51"/>
      <c r="H4" s="49"/>
      <c r="I4" s="49"/>
      <c r="J4" s="49"/>
      <c r="K4" s="49"/>
      <c r="L4" s="50"/>
      <c r="M4" s="51"/>
    </row>
    <row r="5" spans="1:13" ht="16.8" x14ac:dyDescent="0.3">
      <c r="A5" s="92" t="s">
        <v>20</v>
      </c>
      <c r="B5" s="93"/>
      <c r="C5" s="52" t="s">
        <v>21</v>
      </c>
      <c r="D5" s="52" t="s">
        <v>7</v>
      </c>
      <c r="E5" s="52" t="s">
        <v>8</v>
      </c>
      <c r="F5" s="52" t="s">
        <v>22</v>
      </c>
      <c r="G5" s="52" t="s">
        <v>9</v>
      </c>
      <c r="H5" s="51"/>
      <c r="I5" s="49"/>
      <c r="J5" s="49"/>
      <c r="K5" s="49"/>
      <c r="L5" s="53"/>
      <c r="M5" s="51"/>
    </row>
    <row r="6" spans="1:13" ht="16.8" x14ac:dyDescent="0.3">
      <c r="A6" s="93"/>
      <c r="B6" s="93"/>
      <c r="C6" s="54">
        <v>10</v>
      </c>
      <c r="D6" s="54">
        <v>10</v>
      </c>
      <c r="E6" s="54">
        <v>0</v>
      </c>
      <c r="F6" s="54">
        <v>0</v>
      </c>
      <c r="G6" s="54">
        <v>0</v>
      </c>
      <c r="H6" s="51"/>
      <c r="I6" s="49"/>
      <c r="J6" s="49"/>
      <c r="K6" s="49"/>
      <c r="L6" s="50"/>
      <c r="M6" s="51"/>
    </row>
    <row r="7" spans="1:13" ht="16.8" x14ac:dyDescent="0.3">
      <c r="A7" s="92" t="s">
        <v>23</v>
      </c>
      <c r="B7" s="93"/>
      <c r="C7" s="52" t="s">
        <v>21</v>
      </c>
      <c r="D7" s="52" t="s">
        <v>7</v>
      </c>
      <c r="E7" s="52" t="s">
        <v>8</v>
      </c>
      <c r="F7" s="52" t="s">
        <v>22</v>
      </c>
      <c r="G7" s="52" t="s">
        <v>9</v>
      </c>
      <c r="H7" s="51"/>
      <c r="I7" s="49"/>
      <c r="J7" s="49"/>
      <c r="K7" s="49"/>
      <c r="L7" s="50"/>
      <c r="M7" s="51"/>
    </row>
    <row r="8" spans="1:13" ht="16.8" x14ac:dyDescent="0.3">
      <c r="A8" s="93"/>
      <c r="B8" s="93"/>
      <c r="C8" s="54">
        <v>10</v>
      </c>
      <c r="D8" s="54">
        <v>10</v>
      </c>
      <c r="E8" s="54">
        <v>0</v>
      </c>
      <c r="F8" s="54">
        <v>0</v>
      </c>
      <c r="G8" s="54">
        <v>0</v>
      </c>
      <c r="H8" s="51"/>
      <c r="I8" s="49"/>
      <c r="J8" s="49"/>
      <c r="K8" s="49"/>
      <c r="L8" s="50"/>
      <c r="M8" s="51"/>
    </row>
    <row r="9" spans="1:13" ht="16.8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1"/>
    </row>
    <row r="10" spans="1:13" x14ac:dyDescent="0.25">
      <c r="A10" s="85" t="s">
        <v>24</v>
      </c>
      <c r="B10" s="85" t="s">
        <v>25</v>
      </c>
      <c r="C10" s="94" t="s">
        <v>26</v>
      </c>
      <c r="D10" s="85" t="s">
        <v>27</v>
      </c>
      <c r="E10" s="85" t="s">
        <v>28</v>
      </c>
      <c r="F10" s="85" t="s">
        <v>29</v>
      </c>
      <c r="G10" s="85" t="s">
        <v>30</v>
      </c>
      <c r="H10" s="85" t="s">
        <v>31</v>
      </c>
      <c r="I10" s="85" t="s">
        <v>32</v>
      </c>
      <c r="J10" s="85" t="s">
        <v>33</v>
      </c>
      <c r="K10" s="85" t="s">
        <v>34</v>
      </c>
      <c r="L10" s="85" t="s">
        <v>35</v>
      </c>
      <c r="M10" s="85" t="s">
        <v>40</v>
      </c>
    </row>
    <row r="11" spans="1:13" x14ac:dyDescent="0.25">
      <c r="A11" s="87"/>
      <c r="B11" s="87"/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6"/>
    </row>
    <row r="12" spans="1:13" ht="50.4" x14ac:dyDescent="0.25">
      <c r="A12" s="55">
        <v>1</v>
      </c>
      <c r="B12" s="28" t="str">
        <f>CONCATENATE($C$2, " - ", A12)</f>
        <v>SUB  - 1</v>
      </c>
      <c r="C12" s="28" t="str">
        <f>$C$1</f>
        <v>Subtraction Function</v>
      </c>
      <c r="D12" s="28" t="s">
        <v>37</v>
      </c>
      <c r="E12" s="28" t="s">
        <v>136</v>
      </c>
      <c r="F12" s="27"/>
      <c r="G12" s="56"/>
      <c r="H12" s="27" t="s">
        <v>38</v>
      </c>
      <c r="I12" s="57">
        <v>45318</v>
      </c>
      <c r="J12" s="62" t="s">
        <v>7</v>
      </c>
      <c r="K12" s="57">
        <v>45318</v>
      </c>
      <c r="L12" s="62" t="s">
        <v>7</v>
      </c>
      <c r="M12" s="58" t="s">
        <v>45</v>
      </c>
    </row>
    <row r="13" spans="1:13" ht="67.2" x14ac:dyDescent="0.25">
      <c r="A13" s="55">
        <v>2</v>
      </c>
      <c r="B13" s="28" t="str">
        <f t="shared" ref="B13:B21" si="0">CONCATENATE($C$2, " - ", A13)</f>
        <v>SUB  - 2</v>
      </c>
      <c r="C13" s="28" t="str">
        <f t="shared" ref="C13:C21" si="1">$C$1</f>
        <v>Subtraction Function</v>
      </c>
      <c r="D13" s="28" t="s">
        <v>50</v>
      </c>
      <c r="E13" s="28" t="s">
        <v>136</v>
      </c>
      <c r="F13" s="27" t="s">
        <v>141</v>
      </c>
      <c r="G13" s="59" t="s">
        <v>49</v>
      </c>
      <c r="H13" s="27" t="s">
        <v>137</v>
      </c>
      <c r="I13" s="57">
        <v>45318</v>
      </c>
      <c r="J13" s="62" t="s">
        <v>7</v>
      </c>
      <c r="K13" s="57">
        <v>45318</v>
      </c>
      <c r="L13" s="62" t="s">
        <v>7</v>
      </c>
      <c r="M13" s="58" t="s">
        <v>45</v>
      </c>
    </row>
    <row r="14" spans="1:13" ht="67.2" x14ac:dyDescent="0.25">
      <c r="A14" s="55">
        <v>3</v>
      </c>
      <c r="B14" s="28" t="str">
        <f t="shared" si="0"/>
        <v>SUB  - 3</v>
      </c>
      <c r="C14" s="28" t="str">
        <f t="shared" si="1"/>
        <v>Subtraction Function</v>
      </c>
      <c r="D14" s="28" t="s">
        <v>51</v>
      </c>
      <c r="E14" s="28" t="s">
        <v>136</v>
      </c>
      <c r="F14" s="27" t="s">
        <v>141</v>
      </c>
      <c r="G14" s="59" t="s">
        <v>52</v>
      </c>
      <c r="H14" s="27" t="s">
        <v>138</v>
      </c>
      <c r="I14" s="57">
        <v>45318</v>
      </c>
      <c r="J14" s="62" t="s">
        <v>7</v>
      </c>
      <c r="K14" s="57">
        <v>45318</v>
      </c>
      <c r="L14" s="62" t="s">
        <v>7</v>
      </c>
      <c r="M14" s="58" t="s">
        <v>45</v>
      </c>
    </row>
    <row r="15" spans="1:13" ht="67.2" x14ac:dyDescent="0.25">
      <c r="A15" s="55">
        <v>4</v>
      </c>
      <c r="B15" s="28" t="str">
        <f t="shared" si="0"/>
        <v>SUB  - 4</v>
      </c>
      <c r="C15" s="28" t="str">
        <f t="shared" si="1"/>
        <v>Subtraction Function</v>
      </c>
      <c r="D15" s="28" t="s">
        <v>53</v>
      </c>
      <c r="E15" s="28" t="s">
        <v>136</v>
      </c>
      <c r="F15" s="27" t="s">
        <v>141</v>
      </c>
      <c r="G15" s="59" t="s">
        <v>54</v>
      </c>
      <c r="H15" s="27" t="s">
        <v>145</v>
      </c>
      <c r="I15" s="57">
        <v>45318</v>
      </c>
      <c r="J15" s="62" t="s">
        <v>7</v>
      </c>
      <c r="K15" s="57">
        <v>45318</v>
      </c>
      <c r="L15" s="62" t="s">
        <v>7</v>
      </c>
      <c r="M15" s="58" t="s">
        <v>45</v>
      </c>
    </row>
    <row r="16" spans="1:13" ht="67.2" x14ac:dyDescent="0.25">
      <c r="A16" s="55">
        <v>5</v>
      </c>
      <c r="B16" s="28" t="str">
        <f t="shared" si="0"/>
        <v>SUB  - 5</v>
      </c>
      <c r="C16" s="28" t="str">
        <f t="shared" si="1"/>
        <v>Subtraction Function</v>
      </c>
      <c r="D16" s="28" t="s">
        <v>55</v>
      </c>
      <c r="E16" s="28" t="s">
        <v>136</v>
      </c>
      <c r="F16" s="27" t="s">
        <v>141</v>
      </c>
      <c r="G16" s="59" t="s">
        <v>56</v>
      </c>
      <c r="H16" s="27" t="s">
        <v>139</v>
      </c>
      <c r="I16" s="57">
        <v>45318</v>
      </c>
      <c r="J16" s="62" t="s">
        <v>7</v>
      </c>
      <c r="K16" s="57">
        <v>45318</v>
      </c>
      <c r="L16" s="62" t="s">
        <v>7</v>
      </c>
      <c r="M16" s="58" t="s">
        <v>45</v>
      </c>
    </row>
    <row r="17" spans="1:13" ht="84" x14ac:dyDescent="0.25">
      <c r="A17" s="55">
        <v>6</v>
      </c>
      <c r="B17" s="28" t="str">
        <f t="shared" si="0"/>
        <v>SUB  - 6</v>
      </c>
      <c r="C17" s="28" t="str">
        <f t="shared" si="1"/>
        <v>Subtraction Function</v>
      </c>
      <c r="D17" s="60" t="s">
        <v>58</v>
      </c>
      <c r="E17" s="28" t="s">
        <v>136</v>
      </c>
      <c r="F17" s="27" t="s">
        <v>142</v>
      </c>
      <c r="G17" s="61" t="s">
        <v>67</v>
      </c>
      <c r="H17" s="27" t="s">
        <v>64</v>
      </c>
      <c r="I17" s="57">
        <v>45318</v>
      </c>
      <c r="J17" s="62" t="s">
        <v>7</v>
      </c>
      <c r="K17" s="57">
        <v>45318</v>
      </c>
      <c r="L17" s="62" t="s">
        <v>7</v>
      </c>
      <c r="M17" s="58" t="s">
        <v>45</v>
      </c>
    </row>
    <row r="18" spans="1:13" ht="84" x14ac:dyDescent="0.25">
      <c r="A18" s="55">
        <v>7</v>
      </c>
      <c r="B18" s="28" t="str">
        <f t="shared" si="0"/>
        <v>SUB  - 7</v>
      </c>
      <c r="C18" s="28" t="str">
        <f t="shared" si="1"/>
        <v>Subtraction Function</v>
      </c>
      <c r="D18" s="60" t="s">
        <v>58</v>
      </c>
      <c r="E18" s="28" t="s">
        <v>136</v>
      </c>
      <c r="F18" s="27" t="s">
        <v>140</v>
      </c>
      <c r="G18" s="61" t="s">
        <v>68</v>
      </c>
      <c r="H18" s="27" t="s">
        <v>64</v>
      </c>
      <c r="I18" s="57">
        <v>45318</v>
      </c>
      <c r="J18" s="62" t="s">
        <v>7</v>
      </c>
      <c r="K18" s="57">
        <v>45318</v>
      </c>
      <c r="L18" s="62" t="s">
        <v>7</v>
      </c>
      <c r="M18" s="58" t="s">
        <v>45</v>
      </c>
    </row>
    <row r="19" spans="1:13" ht="84" x14ac:dyDescent="0.25">
      <c r="A19" s="55">
        <v>8</v>
      </c>
      <c r="B19" s="28" t="str">
        <f t="shared" si="0"/>
        <v>SUB  - 8</v>
      </c>
      <c r="C19" s="28" t="str">
        <f t="shared" si="1"/>
        <v>Subtraction Function</v>
      </c>
      <c r="D19" s="28" t="s">
        <v>39</v>
      </c>
      <c r="E19" s="28" t="s">
        <v>136</v>
      </c>
      <c r="F19" s="27" t="s">
        <v>143</v>
      </c>
      <c r="G19" s="61" t="s">
        <v>65</v>
      </c>
      <c r="H19" s="27" t="s">
        <v>64</v>
      </c>
      <c r="I19" s="57">
        <v>44821</v>
      </c>
      <c r="J19" s="62" t="s">
        <v>7</v>
      </c>
      <c r="K19" s="57">
        <v>45318</v>
      </c>
      <c r="L19" s="62" t="s">
        <v>7</v>
      </c>
      <c r="M19" s="58" t="s">
        <v>45</v>
      </c>
    </row>
    <row r="20" spans="1:13" ht="67.2" x14ac:dyDescent="0.25">
      <c r="A20" s="55">
        <v>9</v>
      </c>
      <c r="B20" s="28" t="str">
        <f t="shared" si="0"/>
        <v>SUB  - 9</v>
      </c>
      <c r="C20" s="28" t="str">
        <f t="shared" si="1"/>
        <v>Subtraction Function</v>
      </c>
      <c r="D20" s="28" t="s">
        <v>39</v>
      </c>
      <c r="E20" s="28" t="s">
        <v>136</v>
      </c>
      <c r="F20" s="27" t="s">
        <v>144</v>
      </c>
      <c r="G20" s="61" t="s">
        <v>66</v>
      </c>
      <c r="H20" s="27" t="s">
        <v>64</v>
      </c>
      <c r="I20" s="57">
        <v>45318</v>
      </c>
      <c r="J20" s="62" t="s">
        <v>7</v>
      </c>
      <c r="K20" s="57">
        <v>45318</v>
      </c>
      <c r="L20" s="62" t="s">
        <v>7</v>
      </c>
      <c r="M20" s="58" t="s">
        <v>45</v>
      </c>
    </row>
    <row r="21" spans="1:13" ht="67.2" x14ac:dyDescent="0.25">
      <c r="A21" s="128">
        <v>10</v>
      </c>
      <c r="B21" s="28" t="str">
        <f t="shared" si="0"/>
        <v>SUB  - 10</v>
      </c>
      <c r="C21" s="28" t="str">
        <f t="shared" si="1"/>
        <v>Subtraction Function</v>
      </c>
      <c r="D21" s="125" t="s">
        <v>146</v>
      </c>
      <c r="E21" s="28" t="s">
        <v>152</v>
      </c>
      <c r="F21" s="4" t="s">
        <v>147</v>
      </c>
      <c r="G21" s="25" t="s">
        <v>149</v>
      </c>
      <c r="H21" s="4" t="s">
        <v>148</v>
      </c>
      <c r="I21" s="126">
        <f t="shared" ref="I21" si="2">DATE(2024,1,27)</f>
        <v>45318</v>
      </c>
      <c r="J21" s="22" t="s">
        <v>7</v>
      </c>
      <c r="K21" s="126">
        <f t="shared" ref="K21" si="3">DATE(2024,1,27)</f>
        <v>45318</v>
      </c>
      <c r="L21" s="22" t="s">
        <v>7</v>
      </c>
      <c r="M21" s="58" t="s">
        <v>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L21 J21">
    <cfRule type="containsText" dxfId="63" priority="7" operator="containsText" text="FAIL">
      <formula>NOT(ISERROR(SEARCH("FAIL",J21)))</formula>
    </cfRule>
    <cfRule type="containsText" dxfId="62" priority="8" operator="containsText" text="PASS">
      <formula>NOT(ISERROR(SEARCH("PASS",J21)))</formula>
    </cfRule>
  </conditionalFormatting>
  <conditionalFormatting sqref="L21 J21">
    <cfRule type="containsText" dxfId="59" priority="5" operator="containsText" text="SKIPPED">
      <formula>NOT(ISERROR(SEARCH("SKIPPED",J21)))</formula>
    </cfRule>
    <cfRule type="containsText" dxfId="58" priority="6" operator="containsText" text="Not Implemented">
      <formula>NOT(ISERROR(SEARCH("Not Implemented",J21)))</formula>
    </cfRule>
  </conditionalFormatting>
  <conditionalFormatting sqref="J21 L21">
    <cfRule type="containsText" dxfId="55" priority="3" operator="containsText" text="FAIL">
      <formula>NOT(ISERROR(SEARCH("FAIL",J21)))</formula>
    </cfRule>
    <cfRule type="containsText" dxfId="54" priority="4" operator="containsText" text="PASS">
      <formula>NOT(ISERROR(SEARCH("PASS",J21)))</formula>
    </cfRule>
  </conditionalFormatting>
  <conditionalFormatting sqref="J21 L21">
    <cfRule type="containsText" dxfId="51" priority="1" operator="containsText" text="SKIPPED">
      <formula>NOT(ISERROR(SEARCH("SKIPPED",J21)))</formula>
    </cfRule>
    <cfRule type="containsText" dxfId="50" priority="2" operator="containsText" text="Not Implemented">
      <formula>NOT(ISERROR(SEARCH("Not Implemented",J21)))</formula>
    </cfRule>
  </conditionalFormatting>
  <dataValidations count="1">
    <dataValidation type="list" allowBlank="1" showErrorMessage="1" sqref="L21">
      <formula1>$B$14:$B$17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'Test report '!$B$14:$B$17</xm:f>
          </x14:formula1>
          <xm:sqref>J21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66" zoomScaleNormal="66" workbookViewId="0">
      <selection activeCell="D6" sqref="D6"/>
    </sheetView>
  </sheetViews>
  <sheetFormatPr defaultRowHeight="13.8" x14ac:dyDescent="0.25"/>
  <cols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18.796875" customWidth="1"/>
    <col min="7" max="7" width="31" bestFit="1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796875" customWidth="1"/>
    <col min="13" max="13" width="17.69921875" customWidth="1"/>
  </cols>
  <sheetData>
    <row r="1" spans="1:13" ht="16.8" x14ac:dyDescent="0.3">
      <c r="A1" s="72" t="s">
        <v>17</v>
      </c>
      <c r="B1" s="73"/>
      <c r="C1" s="74" t="s">
        <v>77</v>
      </c>
      <c r="D1" s="75"/>
      <c r="E1" s="6"/>
      <c r="F1" s="6"/>
      <c r="G1" s="6"/>
      <c r="H1" s="6"/>
      <c r="I1" s="6"/>
      <c r="J1" s="6"/>
      <c r="K1" s="6"/>
      <c r="L1" s="1"/>
    </row>
    <row r="2" spans="1:13" ht="18" x14ac:dyDescent="0.3">
      <c r="A2" s="76" t="s">
        <v>18</v>
      </c>
      <c r="B2" s="77"/>
      <c r="C2" s="78" t="s">
        <v>89</v>
      </c>
      <c r="D2" s="79"/>
      <c r="E2" s="6"/>
      <c r="F2" s="6"/>
      <c r="G2" s="6"/>
      <c r="H2" s="6"/>
      <c r="I2" s="6"/>
      <c r="J2" s="6"/>
      <c r="K2" s="6"/>
      <c r="L2" s="1"/>
    </row>
    <row r="3" spans="1:13" ht="16.8" x14ac:dyDescent="0.3">
      <c r="A3" s="72" t="s">
        <v>19</v>
      </c>
      <c r="B3" s="73"/>
      <c r="C3" s="80"/>
      <c r="D3" s="75"/>
      <c r="E3" s="6"/>
      <c r="F3" s="6"/>
      <c r="G3" s="6"/>
      <c r="H3" s="6"/>
      <c r="I3" s="6"/>
      <c r="J3" s="6"/>
      <c r="K3" s="6"/>
      <c r="L3" s="1"/>
    </row>
    <row r="4" spans="1:13" ht="16.8" x14ac:dyDescent="0.3">
      <c r="A4" s="72" t="s">
        <v>5</v>
      </c>
      <c r="B4" s="73"/>
      <c r="C4" s="74" t="s">
        <v>43</v>
      </c>
      <c r="D4" s="75"/>
      <c r="E4" s="6"/>
      <c r="F4" s="6"/>
      <c r="H4" s="6"/>
      <c r="I4" s="6"/>
      <c r="J4" s="6"/>
      <c r="K4" s="6"/>
      <c r="L4" s="1"/>
    </row>
    <row r="5" spans="1:13" ht="16.8" x14ac:dyDescent="0.3">
      <c r="A5" s="81" t="s">
        <v>20</v>
      </c>
      <c r="B5" s="82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29"/>
    </row>
    <row r="6" spans="1:13" ht="16.8" x14ac:dyDescent="0.3">
      <c r="A6" s="82"/>
      <c r="B6" s="82"/>
      <c r="C6" s="7">
        <v>9</v>
      </c>
      <c r="D6" s="7">
        <v>9</v>
      </c>
      <c r="E6" s="7">
        <f>COUNTIF($J$12:$J$487,"FAIL")</f>
        <v>0</v>
      </c>
      <c r="F6" s="7">
        <f>COUNTIF($J$12:$J$487,"NOT IMPLEMENTED")</f>
        <v>0</v>
      </c>
      <c r="G6" s="7">
        <f>COUNTIF($J$12:$J$487,"SKIPPED")</f>
        <v>0</v>
      </c>
      <c r="I6" s="6"/>
      <c r="J6" s="6"/>
      <c r="K6" s="6"/>
      <c r="L6" s="1"/>
    </row>
    <row r="7" spans="1:13" ht="16.8" x14ac:dyDescent="0.3">
      <c r="A7" s="81" t="s">
        <v>23</v>
      </c>
      <c r="B7" s="82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8" x14ac:dyDescent="0.3">
      <c r="A8" s="82"/>
      <c r="B8" s="82"/>
      <c r="C8" s="7">
        <v>9</v>
      </c>
      <c r="D8" s="7">
        <v>9</v>
      </c>
      <c r="E8" s="7">
        <f>COUNTIF($L$12:$L$485, "FAIL")</f>
        <v>0</v>
      </c>
      <c r="F8" s="7">
        <f>COUNTIF($L$12:$L$485,"NOT IMPLEMENTED")</f>
        <v>0</v>
      </c>
      <c r="G8" s="7">
        <f>COUNTIF($L$12:$L$485, "SKIPPED")</f>
        <v>0</v>
      </c>
      <c r="I8" s="6"/>
      <c r="J8" s="6"/>
      <c r="K8" s="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 x14ac:dyDescent="0.25">
      <c r="A10" s="70" t="s">
        <v>24</v>
      </c>
      <c r="B10" s="70" t="s">
        <v>25</v>
      </c>
      <c r="C10" s="84" t="s">
        <v>26</v>
      </c>
      <c r="D10" s="70" t="s">
        <v>27</v>
      </c>
      <c r="E10" s="70" t="s">
        <v>28</v>
      </c>
      <c r="F10" s="70" t="s">
        <v>29</v>
      </c>
      <c r="G10" s="70" t="s">
        <v>30</v>
      </c>
      <c r="H10" s="70" t="s">
        <v>31</v>
      </c>
      <c r="I10" s="70" t="s">
        <v>32</v>
      </c>
      <c r="J10" s="70" t="s">
        <v>33</v>
      </c>
      <c r="K10" s="70" t="s">
        <v>34</v>
      </c>
      <c r="L10" s="70" t="s">
        <v>35</v>
      </c>
      <c r="M10" s="70" t="s">
        <v>40</v>
      </c>
    </row>
    <row r="11" spans="1:13" ht="13.8" customHeight="1" x14ac:dyDescent="0.25">
      <c r="A11" s="83"/>
      <c r="B11" s="83"/>
      <c r="C11" s="83"/>
      <c r="D11" s="83"/>
      <c r="E11" s="83"/>
      <c r="F11" s="83"/>
      <c r="G11" s="83"/>
      <c r="H11" s="83"/>
      <c r="I11" s="70"/>
      <c r="J11" s="70"/>
      <c r="K11" s="70"/>
      <c r="L11" s="70"/>
      <c r="M11" s="71"/>
    </row>
    <row r="12" spans="1:13" ht="67.2" x14ac:dyDescent="0.25">
      <c r="A12" s="18">
        <v>1</v>
      </c>
      <c r="B12" s="5" t="str">
        <f t="shared" ref="B12:B21" si="0">CONCATENATE($C$2, " - ", A12)</f>
        <v>MPF - 1</v>
      </c>
      <c r="C12" s="23" t="str">
        <f>$C$1</f>
        <v>Multiplication Function</v>
      </c>
      <c r="D12" s="23" t="s">
        <v>37</v>
      </c>
      <c r="E12" s="23"/>
      <c r="F12" s="4" t="s">
        <v>78</v>
      </c>
      <c r="G12" s="19"/>
      <c r="H12" s="4" t="s">
        <v>38</v>
      </c>
      <c r="I12" s="30">
        <f>DATE(2024,1,27)</f>
        <v>45318</v>
      </c>
      <c r="J12" s="22" t="s">
        <v>7</v>
      </c>
      <c r="K12" s="30">
        <f>DATE(2024,1,27)</f>
        <v>45318</v>
      </c>
      <c r="L12" s="22" t="s">
        <v>7</v>
      </c>
      <c r="M12" s="31" t="s">
        <v>43</v>
      </c>
    </row>
    <row r="13" spans="1:13" ht="84" x14ac:dyDescent="0.25">
      <c r="A13" s="18">
        <v>2</v>
      </c>
      <c r="B13" s="5" t="str">
        <f t="shared" si="0"/>
        <v>MPF - 2</v>
      </c>
      <c r="C13" s="23" t="str">
        <f t="shared" ref="C13:C21" si="1">$C$1</f>
        <v>Multiplication Function</v>
      </c>
      <c r="D13" s="23" t="s">
        <v>50</v>
      </c>
      <c r="E13" s="33" t="s">
        <v>79</v>
      </c>
      <c r="F13" s="4" t="s">
        <v>80</v>
      </c>
      <c r="G13" s="25" t="s">
        <v>49</v>
      </c>
      <c r="H13" s="4" t="s">
        <v>86</v>
      </c>
      <c r="I13" s="30">
        <f t="shared" ref="I13:I18" si="2">DATE(2024,1,27)</f>
        <v>45318</v>
      </c>
      <c r="J13" s="22" t="s">
        <v>7</v>
      </c>
      <c r="K13" s="30">
        <f t="shared" ref="K13:K21" si="3">DATE(2024,1,27)</f>
        <v>45318</v>
      </c>
      <c r="L13" s="22" t="s">
        <v>7</v>
      </c>
      <c r="M13" s="31" t="s">
        <v>43</v>
      </c>
    </row>
    <row r="14" spans="1:13" ht="84" x14ac:dyDescent="0.25">
      <c r="A14" s="18">
        <v>3</v>
      </c>
      <c r="B14" s="5" t="str">
        <f t="shared" si="0"/>
        <v>MPF - 3</v>
      </c>
      <c r="C14" s="23" t="str">
        <f t="shared" si="1"/>
        <v>Multiplication Function</v>
      </c>
      <c r="D14" s="23" t="s">
        <v>51</v>
      </c>
      <c r="E14" s="33" t="s">
        <v>79</v>
      </c>
      <c r="F14" s="4" t="s">
        <v>80</v>
      </c>
      <c r="G14" s="25" t="s">
        <v>52</v>
      </c>
      <c r="H14" s="4" t="s">
        <v>86</v>
      </c>
      <c r="I14" s="30">
        <f t="shared" si="2"/>
        <v>45318</v>
      </c>
      <c r="J14" s="22" t="s">
        <v>7</v>
      </c>
      <c r="K14" s="30">
        <f t="shared" si="3"/>
        <v>45318</v>
      </c>
      <c r="L14" s="22" t="s">
        <v>7</v>
      </c>
      <c r="M14" s="31" t="s">
        <v>43</v>
      </c>
    </row>
    <row r="15" spans="1:13" ht="84" x14ac:dyDescent="0.25">
      <c r="A15" s="18">
        <v>4</v>
      </c>
      <c r="B15" s="5" t="str">
        <f t="shared" si="0"/>
        <v>MPF - 4</v>
      </c>
      <c r="C15" s="23" t="str">
        <f t="shared" si="1"/>
        <v>Multiplication Function</v>
      </c>
      <c r="D15" s="23" t="s">
        <v>53</v>
      </c>
      <c r="E15" s="33" t="s">
        <v>79</v>
      </c>
      <c r="F15" s="4" t="s">
        <v>80</v>
      </c>
      <c r="G15" s="25" t="s">
        <v>54</v>
      </c>
      <c r="H15" s="4" t="s">
        <v>87</v>
      </c>
      <c r="I15" s="30">
        <f t="shared" si="2"/>
        <v>45318</v>
      </c>
      <c r="J15" s="22" t="s">
        <v>7</v>
      </c>
      <c r="K15" s="30">
        <f t="shared" si="3"/>
        <v>45318</v>
      </c>
      <c r="L15" s="22" t="s">
        <v>7</v>
      </c>
      <c r="M15" s="31" t="s">
        <v>43</v>
      </c>
    </row>
    <row r="16" spans="1:13" ht="84" x14ac:dyDescent="0.25">
      <c r="A16" s="18">
        <v>5</v>
      </c>
      <c r="B16" s="5" t="str">
        <f t="shared" si="0"/>
        <v>MPF - 5</v>
      </c>
      <c r="C16" s="23" t="str">
        <f t="shared" si="1"/>
        <v>Multiplication Function</v>
      </c>
      <c r="D16" s="23" t="s">
        <v>55</v>
      </c>
      <c r="E16" s="33" t="s">
        <v>79</v>
      </c>
      <c r="F16" s="4" t="s">
        <v>81</v>
      </c>
      <c r="G16" s="25" t="s">
        <v>56</v>
      </c>
      <c r="H16" s="4" t="s">
        <v>88</v>
      </c>
      <c r="I16" s="30">
        <f t="shared" si="2"/>
        <v>45318</v>
      </c>
      <c r="J16" s="22" t="s">
        <v>7</v>
      </c>
      <c r="K16" s="30">
        <f t="shared" si="3"/>
        <v>45318</v>
      </c>
      <c r="L16" s="22" t="s">
        <v>7</v>
      </c>
      <c r="M16" s="31" t="s">
        <v>43</v>
      </c>
    </row>
    <row r="17" spans="1:13" ht="117.6" x14ac:dyDescent="0.25">
      <c r="A17" s="18">
        <v>6</v>
      </c>
      <c r="B17" s="5" t="str">
        <f t="shared" si="0"/>
        <v>MPF - 6</v>
      </c>
      <c r="C17" s="23" t="str">
        <f t="shared" si="1"/>
        <v>Multiplication Function</v>
      </c>
      <c r="D17" s="32" t="s">
        <v>58</v>
      </c>
      <c r="E17" s="33" t="s">
        <v>79</v>
      </c>
      <c r="F17" s="4" t="s">
        <v>82</v>
      </c>
      <c r="G17" s="26" t="s">
        <v>67</v>
      </c>
      <c r="H17" s="4" t="s">
        <v>64</v>
      </c>
      <c r="I17" s="30">
        <f t="shared" si="2"/>
        <v>45318</v>
      </c>
      <c r="J17" s="22" t="s">
        <v>7</v>
      </c>
      <c r="K17" s="30">
        <f t="shared" si="3"/>
        <v>45318</v>
      </c>
      <c r="L17" s="22" t="s">
        <v>7</v>
      </c>
      <c r="M17" s="31" t="s">
        <v>43</v>
      </c>
    </row>
    <row r="18" spans="1:13" ht="117.6" x14ac:dyDescent="0.25">
      <c r="A18" s="18">
        <v>7</v>
      </c>
      <c r="B18" s="5" t="str">
        <f t="shared" si="0"/>
        <v>MPF - 7</v>
      </c>
      <c r="C18" s="23" t="str">
        <f t="shared" si="1"/>
        <v>Multiplication Function</v>
      </c>
      <c r="D18" s="32" t="s">
        <v>58</v>
      </c>
      <c r="E18" s="33" t="s">
        <v>79</v>
      </c>
      <c r="F18" s="4" t="s">
        <v>83</v>
      </c>
      <c r="G18" s="26" t="s">
        <v>68</v>
      </c>
      <c r="H18" s="4" t="s">
        <v>64</v>
      </c>
      <c r="I18" s="30">
        <f t="shared" si="2"/>
        <v>45318</v>
      </c>
      <c r="J18" s="22" t="s">
        <v>7</v>
      </c>
      <c r="K18" s="30">
        <f t="shared" si="3"/>
        <v>45318</v>
      </c>
      <c r="L18" s="22" t="s">
        <v>7</v>
      </c>
      <c r="M18" s="31" t="s">
        <v>43</v>
      </c>
    </row>
    <row r="19" spans="1:13" ht="84" x14ac:dyDescent="0.25">
      <c r="A19" s="18">
        <v>7</v>
      </c>
      <c r="B19" s="5" t="str">
        <f t="shared" si="0"/>
        <v>MPF - 7</v>
      </c>
      <c r="C19" s="23" t="str">
        <f t="shared" si="1"/>
        <v>Multiplication Function</v>
      </c>
      <c r="D19" s="23" t="s">
        <v>39</v>
      </c>
      <c r="E19" s="33" t="s">
        <v>79</v>
      </c>
      <c r="F19" s="4" t="s">
        <v>84</v>
      </c>
      <c r="G19" s="26" t="s">
        <v>65</v>
      </c>
      <c r="H19" s="4" t="s">
        <v>64</v>
      </c>
      <c r="I19" s="30">
        <v>44821</v>
      </c>
      <c r="J19" s="22" t="s">
        <v>7</v>
      </c>
      <c r="K19" s="30">
        <f t="shared" si="3"/>
        <v>45318</v>
      </c>
      <c r="L19" s="22" t="s">
        <v>7</v>
      </c>
      <c r="M19" s="31" t="s">
        <v>43</v>
      </c>
    </row>
    <row r="20" spans="1:13" ht="67.2" x14ac:dyDescent="0.25">
      <c r="A20" s="18">
        <v>8</v>
      </c>
      <c r="B20" s="5" t="str">
        <f t="shared" si="0"/>
        <v>MPF - 8</v>
      </c>
      <c r="C20" s="23" t="str">
        <f t="shared" si="1"/>
        <v>Multiplication Function</v>
      </c>
      <c r="D20" s="23" t="s">
        <v>39</v>
      </c>
      <c r="E20" s="33" t="s">
        <v>79</v>
      </c>
      <c r="F20" s="4" t="s">
        <v>85</v>
      </c>
      <c r="G20" s="26" t="s">
        <v>66</v>
      </c>
      <c r="H20" s="4" t="s">
        <v>64</v>
      </c>
      <c r="I20" s="30">
        <f t="shared" ref="I20:I21" si="4">DATE(2024,1,27)</f>
        <v>45318</v>
      </c>
      <c r="J20" s="22" t="s">
        <v>7</v>
      </c>
      <c r="K20" s="30">
        <f t="shared" si="3"/>
        <v>45318</v>
      </c>
      <c r="L20" s="22" t="s">
        <v>7</v>
      </c>
      <c r="M20" s="31" t="s">
        <v>43</v>
      </c>
    </row>
    <row r="21" spans="1:13" ht="67.2" x14ac:dyDescent="0.25">
      <c r="A21" s="113">
        <v>9</v>
      </c>
      <c r="B21" s="114" t="str">
        <f t="shared" si="0"/>
        <v>MPF - 9</v>
      </c>
      <c r="C21" s="23" t="str">
        <f t="shared" si="1"/>
        <v>Multiplication Function</v>
      </c>
      <c r="D21" s="125" t="s">
        <v>146</v>
      </c>
      <c r="E21" s="33" t="s">
        <v>79</v>
      </c>
      <c r="F21" s="4" t="s">
        <v>147</v>
      </c>
      <c r="G21" s="25" t="s">
        <v>157</v>
      </c>
      <c r="H21" s="4" t="s">
        <v>148</v>
      </c>
      <c r="I21" s="126">
        <f t="shared" si="4"/>
        <v>45318</v>
      </c>
      <c r="J21" s="22" t="s">
        <v>7</v>
      </c>
      <c r="K21" s="126">
        <f t="shared" si="3"/>
        <v>45318</v>
      </c>
      <c r="L21" s="22" t="s">
        <v>7</v>
      </c>
      <c r="M21" s="31" t="s">
        <v>43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7 L12:L17 L19:L20 J19:J20">
    <cfRule type="containsText" dxfId="143" priority="47" operator="containsText" text="FAIL">
      <formula>NOT(ISERROR(SEARCH("FAIL",J12)))</formula>
    </cfRule>
    <cfRule type="containsText" dxfId="142" priority="48" operator="containsText" text="PASS">
      <formula>NOT(ISERROR(SEARCH("PASS",J12)))</formula>
    </cfRule>
  </conditionalFormatting>
  <conditionalFormatting sqref="J12:J17 L12:L17 L19:L20 J19:J20">
    <cfRule type="containsText" dxfId="141" priority="45" operator="containsText" text="SKIPPED">
      <formula>NOT(ISERROR(SEARCH("SKIPPED",J12)))</formula>
    </cfRule>
    <cfRule type="containsText" dxfId="140" priority="46" operator="containsText" text="Not Implemented">
      <formula>NOT(ISERROR(SEARCH("Not Implemented",J12)))</formula>
    </cfRule>
  </conditionalFormatting>
  <conditionalFormatting sqref="J13 L13">
    <cfRule type="containsText" dxfId="139" priority="43" operator="containsText" text="FAIL">
      <formula>NOT(ISERROR(SEARCH("FAIL",J13)))</formula>
    </cfRule>
    <cfRule type="containsText" dxfId="138" priority="44" operator="containsText" text="PASS">
      <formula>NOT(ISERROR(SEARCH("PASS",J13)))</formula>
    </cfRule>
  </conditionalFormatting>
  <conditionalFormatting sqref="J13 L13">
    <cfRule type="containsText" dxfId="137" priority="41" operator="containsText" text="SKIPPED">
      <formula>NOT(ISERROR(SEARCH("SKIPPED",J13)))</formula>
    </cfRule>
    <cfRule type="containsText" dxfId="136" priority="42" operator="containsText" text="Not Implemented">
      <formula>NOT(ISERROR(SEARCH("Not Implemented",J13)))</formula>
    </cfRule>
  </conditionalFormatting>
  <conditionalFormatting sqref="J14 L14">
    <cfRule type="containsText" dxfId="135" priority="39" operator="containsText" text="FAIL">
      <formula>NOT(ISERROR(SEARCH("FAIL",J14)))</formula>
    </cfRule>
    <cfRule type="containsText" dxfId="134" priority="40" operator="containsText" text="PASS">
      <formula>NOT(ISERROR(SEARCH("PASS",J14)))</formula>
    </cfRule>
  </conditionalFormatting>
  <conditionalFormatting sqref="J14 L14">
    <cfRule type="containsText" dxfId="133" priority="37" operator="containsText" text="SKIPPED">
      <formula>NOT(ISERROR(SEARCH("SKIPPED",J14)))</formula>
    </cfRule>
    <cfRule type="containsText" dxfId="132" priority="38" operator="containsText" text="Not Implemented">
      <formula>NOT(ISERROR(SEARCH("Not Implemented",J14)))</formula>
    </cfRule>
  </conditionalFormatting>
  <conditionalFormatting sqref="J15 L15">
    <cfRule type="containsText" dxfId="131" priority="35" operator="containsText" text="FAIL">
      <formula>NOT(ISERROR(SEARCH("FAIL",J15)))</formula>
    </cfRule>
    <cfRule type="containsText" dxfId="130" priority="36" operator="containsText" text="PASS">
      <formula>NOT(ISERROR(SEARCH("PASS",J15)))</formula>
    </cfRule>
  </conditionalFormatting>
  <conditionalFormatting sqref="J15 L15">
    <cfRule type="containsText" dxfId="129" priority="33" operator="containsText" text="SKIPPED">
      <formula>NOT(ISERROR(SEARCH("SKIPPED",J15)))</formula>
    </cfRule>
    <cfRule type="containsText" dxfId="128" priority="34" operator="containsText" text="Not Implemented">
      <formula>NOT(ISERROR(SEARCH("Not Implemented",J15)))</formula>
    </cfRule>
  </conditionalFormatting>
  <conditionalFormatting sqref="J16 L16">
    <cfRule type="containsText" dxfId="127" priority="31" operator="containsText" text="FAIL">
      <formula>NOT(ISERROR(SEARCH("FAIL",J16)))</formula>
    </cfRule>
    <cfRule type="containsText" dxfId="126" priority="32" operator="containsText" text="PASS">
      <formula>NOT(ISERROR(SEARCH("PASS",J16)))</formula>
    </cfRule>
  </conditionalFormatting>
  <conditionalFormatting sqref="J16 L16">
    <cfRule type="containsText" dxfId="125" priority="29" operator="containsText" text="SKIPPED">
      <formula>NOT(ISERROR(SEARCH("SKIPPED",J16)))</formula>
    </cfRule>
    <cfRule type="containsText" dxfId="124" priority="30" operator="containsText" text="Not Implemented">
      <formula>NOT(ISERROR(SEARCH("Not Implemented",J16)))</formula>
    </cfRule>
  </conditionalFormatting>
  <conditionalFormatting sqref="J17 L17">
    <cfRule type="containsText" dxfId="123" priority="27" operator="containsText" text="FAIL">
      <formula>NOT(ISERROR(SEARCH("FAIL",J17)))</formula>
    </cfRule>
    <cfRule type="containsText" dxfId="122" priority="28" operator="containsText" text="PASS">
      <formula>NOT(ISERROR(SEARCH("PASS",J17)))</formula>
    </cfRule>
  </conditionalFormatting>
  <conditionalFormatting sqref="J17 L17">
    <cfRule type="containsText" dxfId="121" priority="25" operator="containsText" text="SKIPPED">
      <formula>NOT(ISERROR(SEARCH("SKIPPED",J17)))</formula>
    </cfRule>
    <cfRule type="containsText" dxfId="120" priority="26" operator="containsText" text="Not Implemented">
      <formula>NOT(ISERROR(SEARCH("Not Implemented",J17)))</formula>
    </cfRule>
  </conditionalFormatting>
  <conditionalFormatting sqref="J19 L19">
    <cfRule type="containsText" dxfId="119" priority="23" operator="containsText" text="FAIL">
      <formula>NOT(ISERROR(SEARCH("FAIL",J19)))</formula>
    </cfRule>
    <cfRule type="containsText" dxfId="118" priority="24" operator="containsText" text="PASS">
      <formula>NOT(ISERROR(SEARCH("PASS",J19)))</formula>
    </cfRule>
  </conditionalFormatting>
  <conditionalFormatting sqref="J19 L19">
    <cfRule type="containsText" dxfId="117" priority="21" operator="containsText" text="SKIPPED">
      <formula>NOT(ISERROR(SEARCH("SKIPPED",J19)))</formula>
    </cfRule>
    <cfRule type="containsText" dxfId="116" priority="22" operator="containsText" text="Not Implemented">
      <formula>NOT(ISERROR(SEARCH("Not Implemented",J19)))</formula>
    </cfRule>
  </conditionalFormatting>
  <conditionalFormatting sqref="J20 L20">
    <cfRule type="containsText" dxfId="115" priority="19" operator="containsText" text="FAIL">
      <formula>NOT(ISERROR(SEARCH("FAIL",J20)))</formula>
    </cfRule>
    <cfRule type="containsText" dxfId="114" priority="20" operator="containsText" text="PASS">
      <formula>NOT(ISERROR(SEARCH("PASS",J20)))</formula>
    </cfRule>
  </conditionalFormatting>
  <conditionalFormatting sqref="J20 L20">
    <cfRule type="containsText" dxfId="113" priority="17" operator="containsText" text="SKIPPED">
      <formula>NOT(ISERROR(SEARCH("SKIPPED",J20)))</formula>
    </cfRule>
    <cfRule type="containsText" dxfId="112" priority="18" operator="containsText" text="Not Implemented">
      <formula>NOT(ISERROR(SEARCH("Not Implemented",J20)))</formula>
    </cfRule>
  </conditionalFormatting>
  <conditionalFormatting sqref="J18 L18">
    <cfRule type="containsText" dxfId="111" priority="15" operator="containsText" text="FAIL">
      <formula>NOT(ISERROR(SEARCH("FAIL",J18)))</formula>
    </cfRule>
    <cfRule type="containsText" dxfId="110" priority="16" operator="containsText" text="PASS">
      <formula>NOT(ISERROR(SEARCH("PASS",J18)))</formula>
    </cfRule>
  </conditionalFormatting>
  <conditionalFormatting sqref="J18 L18">
    <cfRule type="containsText" dxfId="109" priority="13" operator="containsText" text="SKIPPED">
      <formula>NOT(ISERROR(SEARCH("SKIPPED",J18)))</formula>
    </cfRule>
    <cfRule type="containsText" dxfId="108" priority="14" operator="containsText" text="Not Implemented">
      <formula>NOT(ISERROR(SEARCH("Not Implemented",J18)))</formula>
    </cfRule>
  </conditionalFormatting>
  <conditionalFormatting sqref="J18 L18">
    <cfRule type="containsText" dxfId="107" priority="11" operator="containsText" text="FAIL">
      <formula>NOT(ISERROR(SEARCH("FAIL",J18)))</formula>
    </cfRule>
    <cfRule type="containsText" dxfId="106" priority="12" operator="containsText" text="PASS">
      <formula>NOT(ISERROR(SEARCH("PASS",J18)))</formula>
    </cfRule>
  </conditionalFormatting>
  <conditionalFormatting sqref="J18 L18">
    <cfRule type="containsText" dxfId="105" priority="9" operator="containsText" text="SKIPPED">
      <formula>NOT(ISERROR(SEARCH("SKIPPED",J18)))</formula>
    </cfRule>
    <cfRule type="containsText" dxfId="104" priority="10" operator="containsText" text="Not Implemented">
      <formula>NOT(ISERROR(SEARCH("Not Implemented",J18)))</formula>
    </cfRule>
  </conditionalFormatting>
  <conditionalFormatting sqref="L21 J21">
    <cfRule type="containsText" dxfId="47" priority="7" operator="containsText" text="FAIL">
      <formula>NOT(ISERROR(SEARCH("FAIL",J21)))</formula>
    </cfRule>
    <cfRule type="containsText" dxfId="46" priority="8" operator="containsText" text="PASS">
      <formula>NOT(ISERROR(SEARCH("PASS",J21)))</formula>
    </cfRule>
  </conditionalFormatting>
  <conditionalFormatting sqref="L21 J21">
    <cfRule type="containsText" dxfId="43" priority="5" operator="containsText" text="SKIPPED">
      <formula>NOT(ISERROR(SEARCH("SKIPPED",J21)))</formula>
    </cfRule>
    <cfRule type="containsText" dxfId="42" priority="6" operator="containsText" text="Not Implemented">
      <formula>NOT(ISERROR(SEARCH("Not Implemented",J21)))</formula>
    </cfRule>
  </conditionalFormatting>
  <conditionalFormatting sqref="J21 L21">
    <cfRule type="containsText" dxfId="39" priority="3" operator="containsText" text="FAIL">
      <formula>NOT(ISERROR(SEARCH("FAIL",J21)))</formula>
    </cfRule>
    <cfRule type="containsText" dxfId="38" priority="4" operator="containsText" text="PASS">
      <formula>NOT(ISERROR(SEARCH("PASS",J21)))</formula>
    </cfRule>
  </conditionalFormatting>
  <conditionalFormatting sqref="J21 L21">
    <cfRule type="containsText" dxfId="35" priority="1" operator="containsText" text="SKIPPED">
      <formula>NOT(ISERROR(SEARCH("SKIPPED",J21)))</formula>
    </cfRule>
    <cfRule type="containsText" dxfId="34" priority="2" operator="containsText" text="Not Implemented">
      <formula>NOT(ISERROR(SEARCH("Not Implemented",J21)))</formula>
    </cfRule>
  </conditionalFormatting>
  <dataValidations count="1">
    <dataValidation type="list" allowBlank="1" showErrorMessage="1" sqref="L12:L21">
      <formula1>$B$14:$B$17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'!$B$14:$B$17</xm:f>
          </x14:formula1>
          <xm:sqref>J12:J21</xm:sqref>
        </x14:dataValidation>
        <x14:dataValidation type="list" allowBlank="1" showInputMessage="1" showErrorMessage="1">
          <x14:formula1>
            <xm:f>'Test report '!$B$8:$B$12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6" zoomScale="78" zoomScaleNormal="78" workbookViewId="0">
      <selection activeCell="H5" sqref="H5"/>
    </sheetView>
  </sheetViews>
  <sheetFormatPr defaultRowHeight="13.8" x14ac:dyDescent="0.25"/>
  <cols>
    <col min="2" max="2" width="11.59765625" customWidth="1"/>
    <col min="3" max="3" width="17.5" customWidth="1"/>
    <col min="4" max="4" width="15.09765625" customWidth="1"/>
    <col min="5" max="5" width="16.796875" customWidth="1"/>
    <col min="6" max="6" width="18.19921875" customWidth="1"/>
    <col min="7" max="7" width="23.296875" customWidth="1"/>
    <col min="8" max="8" width="18.796875" customWidth="1"/>
    <col min="9" max="9" width="14.296875" customWidth="1"/>
    <col min="10" max="10" width="14.8984375" customWidth="1"/>
    <col min="11" max="11" width="15.296875" customWidth="1"/>
    <col min="12" max="12" width="16.5" customWidth="1"/>
    <col min="13" max="13" width="15.3984375" customWidth="1"/>
  </cols>
  <sheetData>
    <row r="1" spans="1:13" ht="16.8" x14ac:dyDescent="0.3">
      <c r="A1" s="72" t="s">
        <v>17</v>
      </c>
      <c r="B1" s="73"/>
      <c r="C1" s="74" t="s">
        <v>116</v>
      </c>
      <c r="D1" s="75"/>
      <c r="E1" s="46"/>
      <c r="F1" s="46"/>
      <c r="G1" s="46"/>
      <c r="H1" s="46"/>
      <c r="I1" s="46"/>
      <c r="J1" s="46"/>
      <c r="K1" s="46"/>
      <c r="L1" s="1"/>
    </row>
    <row r="2" spans="1:13" ht="18" x14ac:dyDescent="0.3">
      <c r="A2" s="76" t="s">
        <v>18</v>
      </c>
      <c r="B2" s="77"/>
      <c r="C2" s="78" t="s">
        <v>120</v>
      </c>
      <c r="D2" s="79"/>
      <c r="E2" s="46"/>
      <c r="F2" s="46"/>
      <c r="G2" s="46"/>
      <c r="H2" s="46"/>
      <c r="I2" s="46"/>
      <c r="J2" s="46"/>
      <c r="K2" s="46"/>
      <c r="L2" s="1"/>
    </row>
    <row r="3" spans="1:13" ht="16.8" x14ac:dyDescent="0.3">
      <c r="A3" s="72" t="s">
        <v>19</v>
      </c>
      <c r="B3" s="73"/>
      <c r="C3" s="74"/>
      <c r="D3" s="75"/>
      <c r="E3" s="46"/>
      <c r="F3" s="46"/>
      <c r="G3" s="46"/>
      <c r="H3" s="46"/>
      <c r="I3" s="46"/>
      <c r="J3" s="46"/>
      <c r="K3" s="46"/>
      <c r="L3" s="1"/>
    </row>
    <row r="4" spans="1:13" ht="16.8" x14ac:dyDescent="0.3">
      <c r="A4" s="72" t="s">
        <v>5</v>
      </c>
      <c r="B4" s="73"/>
      <c r="C4" s="74" t="s">
        <v>36</v>
      </c>
      <c r="D4" s="75"/>
      <c r="E4" s="46"/>
      <c r="F4" s="46"/>
      <c r="H4" s="46"/>
      <c r="I4" s="46"/>
      <c r="J4" s="46"/>
      <c r="K4" s="46"/>
      <c r="L4" s="1"/>
    </row>
    <row r="5" spans="1:13" ht="16.8" x14ac:dyDescent="0.3">
      <c r="A5" s="81" t="s">
        <v>20</v>
      </c>
      <c r="B5" s="82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46"/>
      <c r="J5" s="46"/>
      <c r="K5" s="46"/>
      <c r="L5" s="29"/>
    </row>
    <row r="6" spans="1:13" ht="16.8" x14ac:dyDescent="0.3">
      <c r="A6" s="82"/>
      <c r="B6" s="82"/>
      <c r="C6" s="17">
        <v>10</v>
      </c>
      <c r="D6" s="17">
        <v>9</v>
      </c>
      <c r="E6" s="17">
        <f>COUNTIF($J$12:$J$487,"FAIL")</f>
        <v>1</v>
      </c>
      <c r="F6" s="17">
        <f>COUNTIF($J$12:$J$487,"NOT IMPLEMENTED")</f>
        <v>0</v>
      </c>
      <c r="G6" s="17">
        <f>COUNTIF($J$12:$J$487,"SKIPPED")</f>
        <v>0</v>
      </c>
      <c r="I6" s="46"/>
      <c r="J6" s="46"/>
      <c r="K6" s="46"/>
      <c r="L6" s="1"/>
    </row>
    <row r="7" spans="1:13" ht="16.8" x14ac:dyDescent="0.3">
      <c r="A7" s="81" t="s">
        <v>23</v>
      </c>
      <c r="B7" s="82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46"/>
      <c r="J7" s="46"/>
      <c r="K7" s="46"/>
      <c r="L7" s="1"/>
    </row>
    <row r="8" spans="1:13" ht="16.8" x14ac:dyDescent="0.3">
      <c r="A8" s="82"/>
      <c r="B8" s="82"/>
      <c r="C8" s="17">
        <v>10</v>
      </c>
      <c r="D8" s="17">
        <v>10</v>
      </c>
      <c r="E8" s="17">
        <f>COUNTIF($L$12:$L$485, "FAIL")</f>
        <v>0</v>
      </c>
      <c r="F8" s="17">
        <f>COUNTIF($L$12:$L$485,"NOT IMPLEMENTED")</f>
        <v>0</v>
      </c>
      <c r="G8" s="17">
        <f>COUNTIF($L$12:$L$485, "SKIPPED")</f>
        <v>0</v>
      </c>
      <c r="I8" s="46"/>
      <c r="J8" s="46"/>
      <c r="K8" s="4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70" t="s">
        <v>24</v>
      </c>
      <c r="B10" s="70" t="s">
        <v>25</v>
      </c>
      <c r="C10" s="84" t="s">
        <v>26</v>
      </c>
      <c r="D10" s="70" t="s">
        <v>27</v>
      </c>
      <c r="E10" s="70" t="s">
        <v>28</v>
      </c>
      <c r="F10" s="70" t="s">
        <v>29</v>
      </c>
      <c r="G10" s="70" t="s">
        <v>30</v>
      </c>
      <c r="H10" s="70" t="s">
        <v>31</v>
      </c>
      <c r="I10" s="70" t="s">
        <v>32</v>
      </c>
      <c r="J10" s="70" t="s">
        <v>33</v>
      </c>
      <c r="K10" s="70" t="s">
        <v>34</v>
      </c>
      <c r="L10" s="70" t="s">
        <v>35</v>
      </c>
      <c r="M10" s="70" t="s">
        <v>40</v>
      </c>
    </row>
    <row r="11" spans="1:13" x14ac:dyDescent="0.25">
      <c r="A11" s="83"/>
      <c r="B11" s="83"/>
      <c r="C11" s="83"/>
      <c r="D11" s="83"/>
      <c r="E11" s="83"/>
      <c r="F11" s="83"/>
      <c r="G11" s="83"/>
      <c r="H11" s="83"/>
      <c r="I11" s="70"/>
      <c r="J11" s="70"/>
      <c r="K11" s="70"/>
      <c r="L11" s="70"/>
      <c r="M11" s="71"/>
    </row>
    <row r="12" spans="1:13" ht="93" customHeight="1" x14ac:dyDescent="0.25">
      <c r="A12" s="47">
        <v>1</v>
      </c>
      <c r="B12" s="23" t="str">
        <f t="shared" ref="B12:B20" si="0">CONCATENATE($C$2, " - ", A12)</f>
        <v>DIV - 1</v>
      </c>
      <c r="C12" s="23" t="str">
        <f>$C$1</f>
        <v>Division Function</v>
      </c>
      <c r="D12" s="23" t="s">
        <v>37</v>
      </c>
      <c r="E12" s="23"/>
      <c r="F12" s="4" t="s">
        <v>121</v>
      </c>
      <c r="G12" s="48"/>
      <c r="H12" s="4" t="s">
        <v>38</v>
      </c>
      <c r="I12" s="30">
        <f>DATE(2024,1,27)</f>
        <v>45318</v>
      </c>
      <c r="J12" s="22" t="s">
        <v>7</v>
      </c>
      <c r="K12" s="30">
        <f>DATE(2024,1,27)</f>
        <v>45318</v>
      </c>
      <c r="L12" s="22" t="s">
        <v>7</v>
      </c>
      <c r="M12" s="31" t="s">
        <v>36</v>
      </c>
    </row>
    <row r="13" spans="1:13" ht="111.6" customHeight="1" x14ac:dyDescent="0.25">
      <c r="A13" s="47">
        <v>2</v>
      </c>
      <c r="B13" s="23" t="str">
        <f t="shared" si="0"/>
        <v>DIV - 2</v>
      </c>
      <c r="C13" s="23" t="str">
        <f t="shared" ref="C13:C22" si="1">$C$1</f>
        <v>Division Function</v>
      </c>
      <c r="D13" s="23" t="s">
        <v>50</v>
      </c>
      <c r="E13" s="33" t="s">
        <v>153</v>
      </c>
      <c r="F13" s="4" t="s">
        <v>122</v>
      </c>
      <c r="G13" s="25" t="s">
        <v>49</v>
      </c>
      <c r="H13" s="4" t="s">
        <v>123</v>
      </c>
      <c r="I13" s="30">
        <f t="shared" ref="I13:I18" si="2">DATE(2024,1,27)</f>
        <v>45318</v>
      </c>
      <c r="J13" s="22" t="s">
        <v>7</v>
      </c>
      <c r="K13" s="30">
        <f t="shared" ref="K13:K22" si="3">DATE(2024,1,27)</f>
        <v>45318</v>
      </c>
      <c r="L13" s="22" t="s">
        <v>7</v>
      </c>
      <c r="M13" s="31" t="s">
        <v>36</v>
      </c>
    </row>
    <row r="14" spans="1:13" ht="147" customHeight="1" x14ac:dyDescent="0.25">
      <c r="A14" s="47">
        <v>3</v>
      </c>
      <c r="B14" s="23" t="str">
        <f t="shared" si="0"/>
        <v>DIV - 3</v>
      </c>
      <c r="C14" s="23" t="str">
        <f t="shared" si="1"/>
        <v>Division Function</v>
      </c>
      <c r="D14" s="23" t="s">
        <v>51</v>
      </c>
      <c r="E14" s="33" t="s">
        <v>153</v>
      </c>
      <c r="F14" s="4" t="s">
        <v>122</v>
      </c>
      <c r="G14" s="25" t="s">
        <v>52</v>
      </c>
      <c r="H14" s="4" t="s">
        <v>123</v>
      </c>
      <c r="I14" s="30">
        <f t="shared" si="2"/>
        <v>45318</v>
      </c>
      <c r="J14" s="22" t="s">
        <v>7</v>
      </c>
      <c r="K14" s="30">
        <f t="shared" si="3"/>
        <v>45318</v>
      </c>
      <c r="L14" s="22" t="s">
        <v>7</v>
      </c>
      <c r="M14" s="31" t="s">
        <v>36</v>
      </c>
    </row>
    <row r="15" spans="1:13" ht="100.8" x14ac:dyDescent="0.25">
      <c r="A15" s="47">
        <v>4</v>
      </c>
      <c r="B15" s="23" t="str">
        <f t="shared" si="0"/>
        <v>DIV - 4</v>
      </c>
      <c r="C15" s="23" t="str">
        <f t="shared" si="1"/>
        <v>Division Function</v>
      </c>
      <c r="D15" s="23" t="s">
        <v>53</v>
      </c>
      <c r="E15" s="33" t="s">
        <v>153</v>
      </c>
      <c r="F15" s="4" t="s">
        <v>122</v>
      </c>
      <c r="G15" s="25" t="s">
        <v>54</v>
      </c>
      <c r="H15" s="4" t="s">
        <v>124</v>
      </c>
      <c r="I15" s="30">
        <f t="shared" si="2"/>
        <v>45318</v>
      </c>
      <c r="J15" s="22" t="s">
        <v>7</v>
      </c>
      <c r="K15" s="30">
        <f t="shared" si="3"/>
        <v>45318</v>
      </c>
      <c r="L15" s="22" t="s">
        <v>7</v>
      </c>
      <c r="M15" s="31" t="s">
        <v>36</v>
      </c>
    </row>
    <row r="16" spans="1:13" ht="84" x14ac:dyDescent="0.25">
      <c r="A16" s="47">
        <v>5</v>
      </c>
      <c r="B16" s="23" t="str">
        <f t="shared" si="0"/>
        <v>DIV - 5</v>
      </c>
      <c r="C16" s="23" t="str">
        <f t="shared" si="1"/>
        <v>Division Function</v>
      </c>
      <c r="D16" s="23" t="s">
        <v>55</v>
      </c>
      <c r="E16" s="33" t="s">
        <v>153</v>
      </c>
      <c r="F16" s="4" t="s">
        <v>125</v>
      </c>
      <c r="G16" s="25" t="s">
        <v>126</v>
      </c>
      <c r="H16" s="4" t="s">
        <v>127</v>
      </c>
      <c r="I16" s="30">
        <f t="shared" si="2"/>
        <v>45318</v>
      </c>
      <c r="J16" s="22" t="s">
        <v>7</v>
      </c>
      <c r="K16" s="30">
        <f t="shared" si="3"/>
        <v>45318</v>
      </c>
      <c r="L16" s="22" t="s">
        <v>7</v>
      </c>
      <c r="M16" s="31" t="s">
        <v>36</v>
      </c>
    </row>
    <row r="17" spans="1:13" ht="174" customHeight="1" x14ac:dyDescent="0.25">
      <c r="A17" s="47">
        <v>6</v>
      </c>
      <c r="B17" s="23" t="str">
        <f t="shared" si="0"/>
        <v>DIV - 6</v>
      </c>
      <c r="C17" s="23" t="str">
        <f t="shared" si="1"/>
        <v>Division Function</v>
      </c>
      <c r="D17" s="32" t="s">
        <v>58</v>
      </c>
      <c r="E17" s="33" t="s">
        <v>153</v>
      </c>
      <c r="F17" s="4" t="s">
        <v>128</v>
      </c>
      <c r="G17" s="26" t="s">
        <v>67</v>
      </c>
      <c r="H17" s="4" t="s">
        <v>64</v>
      </c>
      <c r="I17" s="30">
        <f t="shared" si="2"/>
        <v>45318</v>
      </c>
      <c r="J17" s="22" t="s">
        <v>7</v>
      </c>
      <c r="K17" s="30">
        <f t="shared" si="3"/>
        <v>45318</v>
      </c>
      <c r="L17" s="22" t="s">
        <v>7</v>
      </c>
      <c r="M17" s="31" t="s">
        <v>36</v>
      </c>
    </row>
    <row r="18" spans="1:13" ht="117.6" x14ac:dyDescent="0.25">
      <c r="A18" s="47">
        <v>7</v>
      </c>
      <c r="B18" s="23" t="str">
        <f t="shared" si="0"/>
        <v>DIV - 7</v>
      </c>
      <c r="C18" s="23" t="str">
        <f t="shared" si="1"/>
        <v>Division Function</v>
      </c>
      <c r="D18" s="32" t="s">
        <v>58</v>
      </c>
      <c r="E18" s="33" t="s">
        <v>153</v>
      </c>
      <c r="F18" s="4" t="s">
        <v>129</v>
      </c>
      <c r="G18" s="26" t="s">
        <v>68</v>
      </c>
      <c r="H18" s="4" t="s">
        <v>64</v>
      </c>
      <c r="I18" s="30">
        <f t="shared" si="2"/>
        <v>45318</v>
      </c>
      <c r="J18" s="22" t="s">
        <v>7</v>
      </c>
      <c r="K18" s="30">
        <f t="shared" si="3"/>
        <v>45318</v>
      </c>
      <c r="L18" s="22" t="s">
        <v>7</v>
      </c>
      <c r="M18" s="31" t="s">
        <v>36</v>
      </c>
    </row>
    <row r="19" spans="1:13" ht="115.2" customHeight="1" x14ac:dyDescent="0.25">
      <c r="A19" s="47">
        <v>7</v>
      </c>
      <c r="B19" s="23" t="str">
        <f t="shared" si="0"/>
        <v>DIV - 7</v>
      </c>
      <c r="C19" s="23" t="str">
        <f t="shared" si="1"/>
        <v>Division Function</v>
      </c>
      <c r="D19" s="23" t="s">
        <v>39</v>
      </c>
      <c r="E19" s="33" t="s">
        <v>153</v>
      </c>
      <c r="F19" s="4" t="s">
        <v>130</v>
      </c>
      <c r="G19" s="26" t="s">
        <v>65</v>
      </c>
      <c r="H19" s="4" t="s">
        <v>64</v>
      </c>
      <c r="I19" s="30">
        <v>44821</v>
      </c>
      <c r="J19" s="22" t="s">
        <v>7</v>
      </c>
      <c r="K19" s="30">
        <f t="shared" si="3"/>
        <v>45318</v>
      </c>
      <c r="L19" s="22" t="s">
        <v>7</v>
      </c>
      <c r="M19" s="31" t="s">
        <v>36</v>
      </c>
    </row>
    <row r="20" spans="1:13" ht="105.6" customHeight="1" x14ac:dyDescent="0.25">
      <c r="A20" s="47">
        <v>8</v>
      </c>
      <c r="B20" s="23" t="str">
        <f t="shared" si="0"/>
        <v>DIV - 8</v>
      </c>
      <c r="C20" s="23" t="str">
        <f t="shared" si="1"/>
        <v>Division Function</v>
      </c>
      <c r="D20" s="23" t="s">
        <v>39</v>
      </c>
      <c r="E20" s="33" t="s">
        <v>153</v>
      </c>
      <c r="F20" s="4" t="s">
        <v>131</v>
      </c>
      <c r="G20" s="26" t="s">
        <v>66</v>
      </c>
      <c r="H20" s="4" t="s">
        <v>64</v>
      </c>
      <c r="I20" s="30">
        <f t="shared" ref="I20:I22" si="4">DATE(2024,1,27)</f>
        <v>45318</v>
      </c>
      <c r="J20" s="22" t="s">
        <v>8</v>
      </c>
      <c r="K20" s="30"/>
      <c r="L20" s="22" t="s">
        <v>7</v>
      </c>
      <c r="M20" s="31" t="s">
        <v>36</v>
      </c>
    </row>
    <row r="21" spans="1:13" ht="133.19999999999999" customHeight="1" x14ac:dyDescent="0.25">
      <c r="A21" s="47">
        <v>9</v>
      </c>
      <c r="B21" s="23" t="str">
        <f>CONCATENATE($C$2, " - ", A21)</f>
        <v>DIV - 9</v>
      </c>
      <c r="C21" s="23" t="str">
        <f t="shared" si="1"/>
        <v>Division Function</v>
      </c>
      <c r="D21" s="23" t="s">
        <v>132</v>
      </c>
      <c r="E21" s="33" t="s">
        <v>153</v>
      </c>
      <c r="F21" s="4" t="s">
        <v>133</v>
      </c>
      <c r="G21" s="26" t="s">
        <v>134</v>
      </c>
      <c r="H21" s="4" t="s">
        <v>98</v>
      </c>
      <c r="I21" s="30">
        <f t="shared" si="4"/>
        <v>45318</v>
      </c>
      <c r="J21" s="22" t="s">
        <v>7</v>
      </c>
      <c r="K21" s="30">
        <f t="shared" si="3"/>
        <v>45318</v>
      </c>
      <c r="L21" s="22" t="s">
        <v>7</v>
      </c>
      <c r="M21" s="31" t="s">
        <v>36</v>
      </c>
    </row>
    <row r="22" spans="1:13" ht="80.400000000000006" customHeight="1" x14ac:dyDescent="0.25">
      <c r="A22" s="124">
        <v>10</v>
      </c>
      <c r="B22" s="125" t="str">
        <f>CONCATENATE($C$2, " - ", A22)</f>
        <v>DIV - 10</v>
      </c>
      <c r="C22" s="23" t="str">
        <f t="shared" si="1"/>
        <v>Division Function</v>
      </c>
      <c r="D22" s="125" t="s">
        <v>146</v>
      </c>
      <c r="E22" s="33" t="s">
        <v>153</v>
      </c>
      <c r="F22" s="4" t="s">
        <v>147</v>
      </c>
      <c r="G22" s="25" t="s">
        <v>151</v>
      </c>
      <c r="H22" s="4" t="s">
        <v>148</v>
      </c>
      <c r="I22" s="126">
        <f t="shared" si="4"/>
        <v>45318</v>
      </c>
      <c r="J22" s="22" t="s">
        <v>7</v>
      </c>
      <c r="K22" s="126">
        <f t="shared" si="3"/>
        <v>45318</v>
      </c>
      <c r="L22" s="22" t="s">
        <v>7</v>
      </c>
      <c r="M22" s="31" t="s">
        <v>36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7 L12:L17 J19:J21 L19:L21">
    <cfRule type="containsText" dxfId="103" priority="17" operator="containsText" text="SKIPPED">
      <formula>NOT(ISERROR(SEARCH("SKIPPED",J12)))</formula>
    </cfRule>
    <cfRule type="containsText" dxfId="102" priority="18" operator="containsText" text="Not Implemented">
      <formula>NOT(ISERROR(SEARCH("Not Implemented",J12)))</formula>
    </cfRule>
    <cfRule type="containsText" dxfId="101" priority="19" operator="containsText" text="FAIL">
      <formula>NOT(ISERROR(SEARCH("FAIL",J12)))</formula>
    </cfRule>
    <cfRule type="containsText" dxfId="100" priority="20" operator="containsText" text="PASS">
      <formula>NOT(ISERROR(SEARCH("PASS",J12)))</formula>
    </cfRule>
  </conditionalFormatting>
  <conditionalFormatting sqref="J13:J21 L13:L21">
    <cfRule type="containsText" dxfId="99" priority="13" operator="containsText" text="SKIPPED">
      <formula>NOT(ISERROR(SEARCH("SKIPPED",J13)))</formula>
    </cfRule>
    <cfRule type="containsText" dxfId="98" priority="14" operator="containsText" text="Not Implemented">
      <formula>NOT(ISERROR(SEARCH("Not Implemented",J13)))</formula>
    </cfRule>
    <cfRule type="containsText" dxfId="97" priority="15" operator="containsText" text="FAIL">
      <formula>NOT(ISERROR(SEARCH("FAIL",J13)))</formula>
    </cfRule>
    <cfRule type="containsText" dxfId="96" priority="16" operator="containsText" text="PASS">
      <formula>NOT(ISERROR(SEARCH("PASS",J13)))</formula>
    </cfRule>
  </conditionalFormatting>
  <conditionalFormatting sqref="J18 L18">
    <cfRule type="containsText" dxfId="95" priority="9" operator="containsText" text="SKIPPED">
      <formula>NOT(ISERROR(SEARCH("SKIPPED",J18)))</formula>
    </cfRule>
    <cfRule type="containsText" dxfId="94" priority="10" operator="containsText" text="Not Implemented">
      <formula>NOT(ISERROR(SEARCH("Not Implemented",J18)))</formula>
    </cfRule>
    <cfRule type="containsText" dxfId="93" priority="11" operator="containsText" text="FAIL">
      <formula>NOT(ISERROR(SEARCH("FAIL",J18)))</formula>
    </cfRule>
    <cfRule type="containsText" dxfId="92" priority="12" operator="containsText" text="PASS">
      <formula>NOT(ISERROR(SEARCH("PASS",J18)))</formula>
    </cfRule>
  </conditionalFormatting>
  <conditionalFormatting sqref="L22 J22">
    <cfRule type="containsText" dxfId="31" priority="7" operator="containsText" text="FAIL">
      <formula>NOT(ISERROR(SEARCH("FAIL",J22)))</formula>
    </cfRule>
    <cfRule type="containsText" dxfId="30" priority="8" operator="containsText" text="PASS">
      <formula>NOT(ISERROR(SEARCH("PASS",J22)))</formula>
    </cfRule>
  </conditionalFormatting>
  <conditionalFormatting sqref="L22 J22">
    <cfRule type="containsText" dxfId="27" priority="5" operator="containsText" text="SKIPPED">
      <formula>NOT(ISERROR(SEARCH("SKIPPED",J22)))</formula>
    </cfRule>
    <cfRule type="containsText" dxfId="26" priority="6" operator="containsText" text="Not Implemented">
      <formula>NOT(ISERROR(SEARCH("Not Implemented",J22)))</formula>
    </cfRule>
  </conditionalFormatting>
  <conditionalFormatting sqref="J22 L22">
    <cfRule type="containsText" dxfId="23" priority="3" operator="containsText" text="FAIL">
      <formula>NOT(ISERROR(SEARCH("FAIL",J22)))</formula>
    </cfRule>
    <cfRule type="containsText" dxfId="22" priority="4" operator="containsText" text="PASS">
      <formula>NOT(ISERROR(SEARCH("PASS",J22)))</formula>
    </cfRule>
  </conditionalFormatting>
  <conditionalFormatting sqref="J22 L22">
    <cfRule type="containsText" dxfId="19" priority="1" operator="containsText" text="SKIPPED">
      <formula>NOT(ISERROR(SEARCH("SKIPPED",J22)))</formula>
    </cfRule>
    <cfRule type="containsText" dxfId="18" priority="2" operator="containsText" text="Not Implemented">
      <formula>NOT(ISERROR(SEARCH("Not Implemented",J22)))</formula>
    </cfRule>
  </conditionalFormatting>
  <dataValidations count="1">
    <dataValidation type="list" allowBlank="1" showErrorMessage="1" sqref="L12:L22">
      <formula1>$B$14:$B$17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'[1]Test report '!#REF!</xm:f>
          </x14:formula1>
          <xm:sqref>J12:J21</xm:sqref>
        </x14:dataValidation>
        <x14:dataValidation type="list" allowBlank="1" showInputMessage="1" showErrorMessage="1">
          <x14:formula1>
            <xm:f>'[1]Test report '!#REF!</xm:f>
          </x14:formula1>
          <xm:sqref>C3:D4</xm:sqref>
        </x14:dataValidation>
        <x14:dataValidation type="list" allowBlank="1" showErrorMessage="1">
          <x14:formula1>
            <xm:f>'Test report '!$B$14:$B$17</xm:f>
          </x14:formula1>
          <xm:sqref>J22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zoomScaleNormal="85" workbookViewId="0">
      <selection activeCell="J6" sqref="J6"/>
    </sheetView>
  </sheetViews>
  <sheetFormatPr defaultRowHeight="13.8" x14ac:dyDescent="0.25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296875" customWidth="1"/>
  </cols>
  <sheetData>
    <row r="1" spans="1:13" ht="16.8" x14ac:dyDescent="0.3">
      <c r="A1" s="102" t="s">
        <v>17</v>
      </c>
      <c r="B1" s="103"/>
      <c r="C1" s="104" t="s">
        <v>115</v>
      </c>
      <c r="D1" s="105"/>
      <c r="E1" s="34"/>
      <c r="F1" s="34"/>
      <c r="G1" s="34"/>
      <c r="H1" s="34"/>
      <c r="I1" s="34"/>
      <c r="J1" s="34"/>
      <c r="K1" s="34"/>
      <c r="L1" s="35"/>
      <c r="M1" s="36"/>
    </row>
    <row r="2" spans="1:13" ht="18" x14ac:dyDescent="0.3">
      <c r="A2" s="102" t="s">
        <v>18</v>
      </c>
      <c r="B2" s="103"/>
      <c r="C2" s="111" t="s">
        <v>90</v>
      </c>
      <c r="D2" s="112"/>
      <c r="E2" s="34"/>
      <c r="F2" s="34"/>
      <c r="G2" s="34"/>
      <c r="H2" s="34"/>
      <c r="I2" s="34"/>
      <c r="J2" s="34"/>
      <c r="K2" s="34"/>
      <c r="L2" s="35"/>
      <c r="M2" s="36"/>
    </row>
    <row r="3" spans="1:13" ht="16.8" x14ac:dyDescent="0.3">
      <c r="A3" s="102" t="s">
        <v>19</v>
      </c>
      <c r="B3" s="103"/>
      <c r="C3" s="104"/>
      <c r="D3" s="105"/>
      <c r="E3" s="34"/>
      <c r="F3" s="34"/>
      <c r="G3" s="34"/>
      <c r="H3" s="34"/>
      <c r="I3" s="34"/>
      <c r="J3" s="34"/>
      <c r="K3" s="34"/>
      <c r="L3" s="35"/>
      <c r="M3" s="36"/>
    </row>
    <row r="4" spans="1:13" ht="16.8" x14ac:dyDescent="0.3">
      <c r="A4" s="102" t="s">
        <v>5</v>
      </c>
      <c r="B4" s="103"/>
      <c r="C4" s="104" t="s">
        <v>44</v>
      </c>
      <c r="D4" s="105"/>
      <c r="E4" s="34"/>
      <c r="F4" s="34"/>
      <c r="G4" s="36"/>
      <c r="H4" s="34"/>
      <c r="I4" s="34"/>
      <c r="J4" s="34"/>
      <c r="K4" s="34"/>
      <c r="L4" s="35"/>
      <c r="M4" s="36"/>
    </row>
    <row r="5" spans="1:13" ht="16.8" x14ac:dyDescent="0.3">
      <c r="A5" s="106" t="s">
        <v>20</v>
      </c>
      <c r="B5" s="107"/>
      <c r="C5" s="37" t="s">
        <v>21</v>
      </c>
      <c r="D5" s="37" t="s">
        <v>7</v>
      </c>
      <c r="E5" s="37" t="s">
        <v>8</v>
      </c>
      <c r="F5" s="37" t="s">
        <v>22</v>
      </c>
      <c r="G5" s="37" t="s">
        <v>9</v>
      </c>
      <c r="H5" s="34"/>
      <c r="I5" s="34"/>
      <c r="J5" s="34"/>
      <c r="K5" s="34"/>
      <c r="L5" s="35"/>
      <c r="M5" s="36"/>
    </row>
    <row r="6" spans="1:13" ht="16.8" x14ac:dyDescent="0.3">
      <c r="A6" s="108"/>
      <c r="B6" s="109"/>
      <c r="C6" s="38">
        <v>12</v>
      </c>
      <c r="D6" s="38">
        <v>12</v>
      </c>
      <c r="E6" s="38">
        <v>0</v>
      </c>
      <c r="F6" s="38">
        <v>0</v>
      </c>
      <c r="G6" s="38">
        <v>0</v>
      </c>
      <c r="H6" s="36"/>
      <c r="I6" s="34"/>
      <c r="J6" s="34"/>
      <c r="K6" s="34"/>
      <c r="L6" s="35"/>
      <c r="M6" s="36"/>
    </row>
    <row r="7" spans="1:13" ht="16.8" x14ac:dyDescent="0.3">
      <c r="A7" s="106" t="s">
        <v>23</v>
      </c>
      <c r="B7" s="107"/>
      <c r="C7" s="37" t="s">
        <v>21</v>
      </c>
      <c r="D7" s="37" t="s">
        <v>7</v>
      </c>
      <c r="E7" s="37" t="s">
        <v>8</v>
      </c>
      <c r="F7" s="37" t="s">
        <v>22</v>
      </c>
      <c r="G7" s="37" t="s">
        <v>9</v>
      </c>
      <c r="H7" s="36"/>
      <c r="I7" s="34"/>
      <c r="J7" s="34"/>
      <c r="K7" s="34"/>
      <c r="L7" s="35"/>
      <c r="M7" s="36"/>
    </row>
    <row r="8" spans="1:13" ht="16.8" x14ac:dyDescent="0.3">
      <c r="A8" s="108"/>
      <c r="B8" s="109"/>
      <c r="C8" s="38">
        <v>12</v>
      </c>
      <c r="D8" s="38">
        <v>12</v>
      </c>
      <c r="E8" s="38">
        <v>0</v>
      </c>
      <c r="F8" s="38">
        <v>0</v>
      </c>
      <c r="G8" s="38">
        <v>0</v>
      </c>
      <c r="H8" s="36"/>
      <c r="I8" s="34"/>
      <c r="J8" s="34"/>
      <c r="K8" s="34"/>
      <c r="L8" s="35"/>
      <c r="M8" s="36"/>
    </row>
    <row r="9" spans="1:13" ht="16.8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1:13" ht="13.8" customHeight="1" x14ac:dyDescent="0.25">
      <c r="A10" s="99" t="s">
        <v>24</v>
      </c>
      <c r="B10" s="99" t="s">
        <v>25</v>
      </c>
      <c r="C10" s="110" t="s">
        <v>26</v>
      </c>
      <c r="D10" s="99" t="s">
        <v>27</v>
      </c>
      <c r="E10" s="99" t="s">
        <v>28</v>
      </c>
      <c r="F10" s="99" t="s">
        <v>29</v>
      </c>
      <c r="G10" s="99" t="s">
        <v>30</v>
      </c>
      <c r="H10" s="99" t="s">
        <v>31</v>
      </c>
      <c r="I10" s="99" t="s">
        <v>32</v>
      </c>
      <c r="J10" s="99" t="s">
        <v>33</v>
      </c>
      <c r="K10" s="99" t="s">
        <v>34</v>
      </c>
      <c r="L10" s="99" t="s">
        <v>35</v>
      </c>
      <c r="M10" s="99" t="s">
        <v>40</v>
      </c>
    </row>
    <row r="11" spans="1:13" ht="13.8" customHeight="1" x14ac:dyDescent="0.25">
      <c r="A11" s="101"/>
      <c r="B11" s="101"/>
      <c r="C11" s="101"/>
      <c r="D11" s="101"/>
      <c r="E11" s="101"/>
      <c r="F11" s="101"/>
      <c r="G11" s="101"/>
      <c r="H11" s="101"/>
      <c r="I11" s="99"/>
      <c r="J11" s="99"/>
      <c r="K11" s="99"/>
      <c r="L11" s="99"/>
      <c r="M11" s="100"/>
    </row>
    <row r="12" spans="1:13" ht="124.2" customHeight="1" x14ac:dyDescent="0.25">
      <c r="A12" s="39">
        <v>1</v>
      </c>
      <c r="B12" s="32" t="str">
        <f>CONCATENATE($C$2, " - ", A12)</f>
        <v>DwR - 1</v>
      </c>
      <c r="C12" s="32" t="s">
        <v>115</v>
      </c>
      <c r="D12" s="32" t="s">
        <v>37</v>
      </c>
      <c r="E12" s="32"/>
      <c r="F12" s="129" t="s">
        <v>154</v>
      </c>
      <c r="G12" s="41"/>
      <c r="H12" s="40" t="s">
        <v>91</v>
      </c>
      <c r="I12" s="42">
        <v>45318</v>
      </c>
      <c r="J12" s="43" t="s">
        <v>7</v>
      </c>
      <c r="K12" s="44">
        <v>45318</v>
      </c>
      <c r="L12" s="43" t="s">
        <v>7</v>
      </c>
      <c r="M12" s="45" t="s">
        <v>44</v>
      </c>
    </row>
    <row r="13" spans="1:13" ht="153.6" customHeight="1" x14ac:dyDescent="0.25">
      <c r="A13" s="39">
        <v>2</v>
      </c>
      <c r="B13" s="32" t="str">
        <f t="shared" ref="B13:B23" si="0">CONCATENATE($C$2, " - ", A13)</f>
        <v>DwR - 2</v>
      </c>
      <c r="C13" s="32" t="s">
        <v>115</v>
      </c>
      <c r="D13" s="32" t="s">
        <v>50</v>
      </c>
      <c r="E13" s="32" t="s">
        <v>154</v>
      </c>
      <c r="F13" s="129" t="s">
        <v>155</v>
      </c>
      <c r="G13" s="40" t="s">
        <v>93</v>
      </c>
      <c r="H13" s="40" t="s">
        <v>94</v>
      </c>
      <c r="I13" s="42">
        <v>45318</v>
      </c>
      <c r="J13" s="43" t="s">
        <v>7</v>
      </c>
      <c r="K13" s="44">
        <v>45318</v>
      </c>
      <c r="L13" s="43" t="s">
        <v>7</v>
      </c>
      <c r="M13" s="45" t="s">
        <v>44</v>
      </c>
    </row>
    <row r="14" spans="1:13" ht="100.8" x14ac:dyDescent="0.25">
      <c r="A14" s="39">
        <v>3</v>
      </c>
      <c r="B14" s="32" t="str">
        <f t="shared" si="0"/>
        <v>DwR - 3</v>
      </c>
      <c r="C14" s="32" t="s">
        <v>115</v>
      </c>
      <c r="D14" s="32" t="s">
        <v>51</v>
      </c>
      <c r="E14" s="32" t="s">
        <v>154</v>
      </c>
      <c r="F14" s="129" t="s">
        <v>92</v>
      </c>
      <c r="G14" s="40" t="s">
        <v>95</v>
      </c>
      <c r="H14" s="40" t="s">
        <v>94</v>
      </c>
      <c r="I14" s="42">
        <v>45318</v>
      </c>
      <c r="J14" s="43" t="s">
        <v>7</v>
      </c>
      <c r="K14" s="44">
        <v>45318</v>
      </c>
      <c r="L14" s="43" t="s">
        <v>7</v>
      </c>
      <c r="M14" s="45" t="s">
        <v>44</v>
      </c>
    </row>
    <row r="15" spans="1:13" ht="100.8" x14ac:dyDescent="0.25">
      <c r="A15" s="39">
        <v>4</v>
      </c>
      <c r="B15" s="32" t="str">
        <f t="shared" si="0"/>
        <v>DwR - 4</v>
      </c>
      <c r="C15" s="32" t="s">
        <v>115</v>
      </c>
      <c r="D15" s="32" t="s">
        <v>96</v>
      </c>
      <c r="E15" s="32" t="s">
        <v>154</v>
      </c>
      <c r="F15" s="129" t="s">
        <v>92</v>
      </c>
      <c r="G15" s="40" t="s">
        <v>97</v>
      </c>
      <c r="H15" s="40" t="s">
        <v>98</v>
      </c>
      <c r="I15" s="42">
        <v>45318</v>
      </c>
      <c r="J15" s="43" t="s">
        <v>7</v>
      </c>
      <c r="K15" s="44">
        <v>45318</v>
      </c>
      <c r="L15" s="43" t="s">
        <v>7</v>
      </c>
      <c r="M15" s="45" t="s">
        <v>44</v>
      </c>
    </row>
    <row r="16" spans="1:13" ht="117.6" x14ac:dyDescent="0.25">
      <c r="A16" s="39">
        <v>5</v>
      </c>
      <c r="B16" s="32" t="str">
        <f t="shared" si="0"/>
        <v>DwR - 5</v>
      </c>
      <c r="C16" s="32" t="s">
        <v>115</v>
      </c>
      <c r="D16" s="32" t="s">
        <v>99</v>
      </c>
      <c r="E16" s="32" t="s">
        <v>154</v>
      </c>
      <c r="F16" s="129" t="s">
        <v>73</v>
      </c>
      <c r="G16" s="40" t="s">
        <v>100</v>
      </c>
      <c r="H16" s="40" t="s">
        <v>64</v>
      </c>
      <c r="I16" s="42">
        <v>45318</v>
      </c>
      <c r="J16" s="43" t="s">
        <v>7</v>
      </c>
      <c r="K16" s="44">
        <v>45318</v>
      </c>
      <c r="L16" s="43" t="s">
        <v>7</v>
      </c>
      <c r="M16" s="45" t="s">
        <v>44</v>
      </c>
    </row>
    <row r="17" spans="1:13" ht="117.6" x14ac:dyDescent="0.25">
      <c r="A17" s="39">
        <v>6</v>
      </c>
      <c r="B17" s="32" t="str">
        <f t="shared" si="0"/>
        <v>DwR - 6</v>
      </c>
      <c r="C17" s="32" t="s">
        <v>115</v>
      </c>
      <c r="D17" s="32" t="s">
        <v>99</v>
      </c>
      <c r="E17" s="32" t="s">
        <v>154</v>
      </c>
      <c r="F17" s="129" t="s">
        <v>73</v>
      </c>
      <c r="G17" s="40" t="s">
        <v>101</v>
      </c>
      <c r="H17" s="40" t="s">
        <v>64</v>
      </c>
      <c r="I17" s="42">
        <v>45318</v>
      </c>
      <c r="J17" s="43" t="s">
        <v>7</v>
      </c>
      <c r="K17" s="44">
        <v>45318</v>
      </c>
      <c r="L17" s="43" t="s">
        <v>7</v>
      </c>
      <c r="M17" s="45" t="s">
        <v>44</v>
      </c>
    </row>
    <row r="18" spans="1:13" ht="100.8" x14ac:dyDescent="0.25">
      <c r="A18" s="39">
        <v>7</v>
      </c>
      <c r="B18" s="32" t="str">
        <f t="shared" si="0"/>
        <v>DwR - 7</v>
      </c>
      <c r="C18" s="32" t="s">
        <v>115</v>
      </c>
      <c r="D18" s="32" t="s">
        <v>102</v>
      </c>
      <c r="E18" s="32" t="s">
        <v>154</v>
      </c>
      <c r="F18" s="129" t="s">
        <v>92</v>
      </c>
      <c r="G18" s="40" t="s">
        <v>103</v>
      </c>
      <c r="H18" s="40" t="s">
        <v>104</v>
      </c>
      <c r="I18" s="42">
        <v>45318</v>
      </c>
      <c r="J18" s="43" t="s">
        <v>7</v>
      </c>
      <c r="K18" s="44">
        <v>45318</v>
      </c>
      <c r="L18" s="43" t="s">
        <v>7</v>
      </c>
      <c r="M18" s="45" t="s">
        <v>44</v>
      </c>
    </row>
    <row r="19" spans="1:13" ht="100.8" x14ac:dyDescent="0.25">
      <c r="A19" s="39">
        <v>8</v>
      </c>
      <c r="B19" s="32" t="str">
        <f t="shared" si="0"/>
        <v>DwR - 8</v>
      </c>
      <c r="C19" s="32" t="s">
        <v>115</v>
      </c>
      <c r="D19" s="32" t="s">
        <v>105</v>
      </c>
      <c r="E19" s="32" t="s">
        <v>154</v>
      </c>
      <c r="F19" s="129" t="s">
        <v>92</v>
      </c>
      <c r="G19" s="40" t="s">
        <v>106</v>
      </c>
      <c r="H19" s="40" t="s">
        <v>94</v>
      </c>
      <c r="I19" s="42">
        <v>45318</v>
      </c>
      <c r="J19" s="43" t="s">
        <v>7</v>
      </c>
      <c r="K19" s="44">
        <v>45318</v>
      </c>
      <c r="L19" s="43" t="s">
        <v>7</v>
      </c>
      <c r="M19" s="45" t="s">
        <v>44</v>
      </c>
    </row>
    <row r="20" spans="1:13" ht="100.8" x14ac:dyDescent="0.25">
      <c r="A20" s="39">
        <v>9</v>
      </c>
      <c r="B20" s="32" t="str">
        <f t="shared" si="0"/>
        <v>DwR - 9</v>
      </c>
      <c r="C20" s="32" t="s">
        <v>115</v>
      </c>
      <c r="D20" s="32" t="s">
        <v>107</v>
      </c>
      <c r="E20" s="32" t="s">
        <v>154</v>
      </c>
      <c r="F20" s="129" t="s">
        <v>92</v>
      </c>
      <c r="G20" s="40" t="s">
        <v>108</v>
      </c>
      <c r="H20" s="40" t="s">
        <v>94</v>
      </c>
      <c r="I20" s="42">
        <v>45318</v>
      </c>
      <c r="J20" s="43" t="s">
        <v>7</v>
      </c>
      <c r="K20" s="44">
        <v>45318</v>
      </c>
      <c r="L20" s="43" t="s">
        <v>7</v>
      </c>
      <c r="M20" s="45" t="s">
        <v>44</v>
      </c>
    </row>
    <row r="21" spans="1:13" ht="100.8" x14ac:dyDescent="0.25">
      <c r="A21" s="39">
        <v>10</v>
      </c>
      <c r="B21" s="32" t="str">
        <f t="shared" si="0"/>
        <v>DwR - 10</v>
      </c>
      <c r="C21" s="32" t="s">
        <v>115</v>
      </c>
      <c r="D21" s="23" t="s">
        <v>39</v>
      </c>
      <c r="E21" s="32" t="s">
        <v>154</v>
      </c>
      <c r="F21" s="33" t="s">
        <v>109</v>
      </c>
      <c r="G21" s="40" t="s">
        <v>110</v>
      </c>
      <c r="H21" s="4" t="s">
        <v>64</v>
      </c>
      <c r="I21" s="42">
        <v>45318</v>
      </c>
      <c r="J21" s="43" t="s">
        <v>7</v>
      </c>
      <c r="K21" s="44">
        <v>45318</v>
      </c>
      <c r="L21" s="43" t="s">
        <v>7</v>
      </c>
      <c r="M21" s="45" t="s">
        <v>44</v>
      </c>
    </row>
    <row r="22" spans="1:13" ht="100.8" x14ac:dyDescent="0.25">
      <c r="A22" s="131">
        <v>11</v>
      </c>
      <c r="B22" s="132" t="str">
        <f t="shared" si="0"/>
        <v>DwR - 11</v>
      </c>
      <c r="C22" s="132" t="s">
        <v>115</v>
      </c>
      <c r="D22" s="117" t="s">
        <v>39</v>
      </c>
      <c r="E22" s="132" t="s">
        <v>154</v>
      </c>
      <c r="F22" s="119" t="s">
        <v>111</v>
      </c>
      <c r="G22" s="133" t="s">
        <v>112</v>
      </c>
      <c r="H22" s="119" t="s">
        <v>64</v>
      </c>
      <c r="I22" s="134">
        <v>45318</v>
      </c>
      <c r="J22" s="135" t="s">
        <v>7</v>
      </c>
      <c r="K22" s="136">
        <v>45318</v>
      </c>
      <c r="L22" s="135" t="s">
        <v>7</v>
      </c>
      <c r="M22" s="137" t="s">
        <v>44</v>
      </c>
    </row>
    <row r="23" spans="1:13" ht="100.8" x14ac:dyDescent="0.25">
      <c r="A23" s="138">
        <v>12</v>
      </c>
      <c r="B23" s="139" t="str">
        <f t="shared" si="0"/>
        <v>DwR - 12</v>
      </c>
      <c r="C23" s="32" t="s">
        <v>115</v>
      </c>
      <c r="D23" s="125" t="s">
        <v>146</v>
      </c>
      <c r="E23" s="32" t="s">
        <v>154</v>
      </c>
      <c r="F23" s="4" t="s">
        <v>147</v>
      </c>
      <c r="G23" s="130" t="s">
        <v>156</v>
      </c>
      <c r="H23" s="4" t="s">
        <v>148</v>
      </c>
      <c r="I23" s="126">
        <f t="shared" ref="I23" si="1">DATE(2024,1,27)</f>
        <v>45318</v>
      </c>
      <c r="J23" s="22" t="s">
        <v>7</v>
      </c>
      <c r="K23" s="126">
        <f t="shared" ref="K23" si="2">DATE(2024,1,27)</f>
        <v>45318</v>
      </c>
      <c r="L23" s="22" t="s">
        <v>7</v>
      </c>
      <c r="M23" s="39" t="s">
        <v>44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4 L12:L14">
    <cfRule type="containsText" dxfId="91" priority="19" operator="containsText" text="FAIL">
      <formula>NOT(ISERROR(SEARCH("FAIL",J12)))</formula>
    </cfRule>
    <cfRule type="containsText" dxfId="90" priority="20" operator="containsText" text="PASS">
      <formula>NOT(ISERROR(SEARCH("PASS",J12)))</formula>
    </cfRule>
  </conditionalFormatting>
  <conditionalFormatting sqref="J12:J14 L12:L14">
    <cfRule type="containsText" dxfId="89" priority="17" operator="containsText" text="SKIPPED">
      <formula>NOT(ISERROR(SEARCH("SKIPPED",J12)))</formula>
    </cfRule>
    <cfRule type="containsText" dxfId="88" priority="18" operator="containsText" text="Not Implemented">
      <formula>NOT(ISERROR(SEARCH("Not Implemented",J12)))</formula>
    </cfRule>
  </conditionalFormatting>
  <conditionalFormatting sqref="J13 L13">
    <cfRule type="containsText" dxfId="87" priority="15" operator="containsText" text="FAIL">
      <formula>NOT(ISERROR(SEARCH("FAIL",J13)))</formula>
    </cfRule>
    <cfRule type="containsText" dxfId="86" priority="16" operator="containsText" text="PASS">
      <formula>NOT(ISERROR(SEARCH("PASS",J13)))</formula>
    </cfRule>
  </conditionalFormatting>
  <conditionalFormatting sqref="J13 L13">
    <cfRule type="containsText" dxfId="85" priority="13" operator="containsText" text="SKIPPED">
      <formula>NOT(ISERROR(SEARCH("SKIPPED",J13)))</formula>
    </cfRule>
    <cfRule type="containsText" dxfId="84" priority="14" operator="containsText" text="Not Implemented">
      <formula>NOT(ISERROR(SEARCH("Not Implemented",J13)))</formula>
    </cfRule>
  </conditionalFormatting>
  <conditionalFormatting sqref="J14 L14">
    <cfRule type="containsText" dxfId="83" priority="11" operator="containsText" text="FAIL">
      <formula>NOT(ISERROR(SEARCH("FAIL",J14)))</formula>
    </cfRule>
    <cfRule type="containsText" dxfId="82" priority="12" operator="containsText" text="PASS">
      <formula>NOT(ISERROR(SEARCH("PASS",J14)))</formula>
    </cfRule>
  </conditionalFormatting>
  <conditionalFormatting sqref="J14 L14">
    <cfRule type="containsText" dxfId="81" priority="9" operator="containsText" text="SKIPPED">
      <formula>NOT(ISERROR(SEARCH("SKIPPED",J14)))</formula>
    </cfRule>
    <cfRule type="containsText" dxfId="80" priority="10" operator="containsText" text="Not Implemented">
      <formula>NOT(ISERROR(SEARCH("Not Implemented",J14)))</formula>
    </cfRule>
  </conditionalFormatting>
  <conditionalFormatting sqref="L23 J23">
    <cfRule type="containsText" dxfId="15" priority="7" operator="containsText" text="FAIL">
      <formula>NOT(ISERROR(SEARCH("FAIL",J23)))</formula>
    </cfRule>
    <cfRule type="containsText" dxfId="14" priority="8" operator="containsText" text="PASS">
      <formula>NOT(ISERROR(SEARCH("PASS",J23)))</formula>
    </cfRule>
  </conditionalFormatting>
  <conditionalFormatting sqref="L23 J23">
    <cfRule type="containsText" dxfId="11" priority="5" operator="containsText" text="SKIPPED">
      <formula>NOT(ISERROR(SEARCH("SKIPPED",J23)))</formula>
    </cfRule>
    <cfRule type="containsText" dxfId="10" priority="6" operator="containsText" text="Not Implemented">
      <formula>NOT(ISERROR(SEARCH("Not Implemented",J23)))</formula>
    </cfRule>
  </conditionalFormatting>
  <conditionalFormatting sqref="J23 L23">
    <cfRule type="containsText" dxfId="7" priority="3" operator="containsText" text="FAIL">
      <formula>NOT(ISERROR(SEARCH("FAIL",J23)))</formula>
    </cfRule>
    <cfRule type="containsText" dxfId="6" priority="4" operator="containsText" text="PASS">
      <formula>NOT(ISERROR(SEARCH("PASS",J23)))</formula>
    </cfRule>
  </conditionalFormatting>
  <conditionalFormatting sqref="J23 L23">
    <cfRule type="containsText" dxfId="3" priority="1" operator="containsText" text="SKIPPED">
      <formula>NOT(ISERROR(SEARCH("SKIPPED",J23)))</formula>
    </cfRule>
    <cfRule type="containsText" dxfId="2" priority="2" operator="containsText" text="Not Implemented">
      <formula>NOT(ISERROR(SEARCH("Not Implemented",J23)))</formula>
    </cfRule>
  </conditionalFormatting>
  <dataValidations count="1">
    <dataValidation type="list" allowBlank="1" showErrorMessage="1" sqref="L12:L14 L23">
      <formula1>$B$14:$B$17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'Test report '!$B$14:$B$17</xm:f>
          </x14:formula1>
          <xm:sqref>J12:J14 J23</xm:sqref>
        </x14:dataValidation>
        <x14:dataValidation type="list" allowBlank="1" showInputMessage="1" showErrorMessage="1">
          <x14:formula1>
            <xm:f>'Test report '!$B$8:$B$12</xm:f>
          </x14:formula1>
          <xm:sqref>C3:D4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report </vt:lpstr>
      <vt:lpstr>Addition Function</vt:lpstr>
      <vt:lpstr>Subtraction Function</vt:lpstr>
      <vt:lpstr>Multiplication Function</vt:lpstr>
      <vt:lpstr>Division Function</vt:lpstr>
      <vt:lpstr>Division with Remainder Func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Nghĩa</dc:creator>
  <cp:lastModifiedBy>WIN</cp:lastModifiedBy>
  <cp:revision/>
  <dcterms:created xsi:type="dcterms:W3CDTF">2020-04-21T13:28:48Z</dcterms:created>
  <dcterms:modified xsi:type="dcterms:W3CDTF">2024-01-27T00:30:29Z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