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Application Dev\CMU_CS-246-BIS_TEAM2\3. Software Configuration Management Part 1\2. Group\"/>
    </mc:Choice>
  </mc:AlternateContent>
  <xr:revisionPtr revIDLastSave="0" documentId="13_ncr:1_{B47FDC73-E1F0-46C9-9F3E-0E683652C596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Test report " sheetId="1" r:id="rId1"/>
    <sheet name="Addition Function" sheetId="2" r:id="rId2"/>
    <sheet name="Subtraction Function" sheetId="3" r:id="rId3"/>
    <sheet name="Multiplication Function" sheetId="4" r:id="rId4"/>
    <sheet name="Division Function" sheetId="5" r:id="rId5"/>
    <sheet name="Division with Remainder Func" sheetId="6" r:id="rId6"/>
    <sheet name="Square Function" sheetId="8" r:id="rId7"/>
    <sheet name="Square Root Function" sheetId="9" r:id="rId8"/>
    <sheet name="Backspace Function" sheetId="10" r:id="rId9"/>
    <sheet name="Delete Function" sheetId="11" r:id="rId10"/>
    <sheet name="Clear All Function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Wua2ShnErepCOk5WTGUEI9uzPc73ff+RNIvFBzuWZ90="/>
    </ext>
  </extLst>
</workbook>
</file>

<file path=xl/calcChain.xml><?xml version="1.0" encoding="utf-8"?>
<calcChain xmlns="http://schemas.openxmlformats.org/spreadsheetml/2006/main">
  <c r="B13" i="12" l="1"/>
  <c r="B12" i="12"/>
  <c r="B13" i="11"/>
  <c r="B12" i="11"/>
  <c r="B12" i="10"/>
  <c r="B13" i="10"/>
  <c r="B16" i="9"/>
  <c r="B15" i="9"/>
  <c r="B14" i="9"/>
  <c r="B13" i="9"/>
  <c r="B12" i="9"/>
  <c r="B16" i="8"/>
  <c r="B15" i="8"/>
  <c r="B14" i="8"/>
  <c r="B13" i="8"/>
  <c r="B12" i="8"/>
  <c r="K23" i="6"/>
  <c r="I23" i="6"/>
  <c r="B23" i="6"/>
  <c r="B22" i="6"/>
  <c r="B21" i="6"/>
  <c r="B20" i="6"/>
  <c r="B19" i="6"/>
  <c r="B18" i="6"/>
  <c r="B17" i="6"/>
  <c r="B16" i="6"/>
  <c r="B15" i="6"/>
  <c r="B14" i="6"/>
  <c r="B13" i="6"/>
  <c r="B12" i="6"/>
  <c r="K22" i="5"/>
  <c r="I22" i="5"/>
  <c r="C22" i="5"/>
  <c r="B22" i="5"/>
  <c r="K21" i="5"/>
  <c r="I21" i="5"/>
  <c r="C21" i="5"/>
  <c r="B21" i="5"/>
  <c r="I20" i="5"/>
  <c r="C20" i="5"/>
  <c r="B20" i="5"/>
  <c r="K19" i="5"/>
  <c r="I19" i="5"/>
  <c r="C19" i="5"/>
  <c r="B19" i="5"/>
  <c r="K18" i="5"/>
  <c r="I18" i="5"/>
  <c r="C18" i="5"/>
  <c r="B18" i="5"/>
  <c r="K17" i="5"/>
  <c r="I17" i="5"/>
  <c r="C17" i="5"/>
  <c r="B17" i="5"/>
  <c r="K16" i="5"/>
  <c r="I16" i="5"/>
  <c r="C16" i="5"/>
  <c r="B16" i="5"/>
  <c r="K15" i="5"/>
  <c r="I15" i="5"/>
  <c r="C15" i="5"/>
  <c r="B15" i="5"/>
  <c r="K14" i="5"/>
  <c r="I14" i="5"/>
  <c r="C14" i="5"/>
  <c r="B14" i="5"/>
  <c r="K13" i="5"/>
  <c r="I13" i="5"/>
  <c r="C13" i="5"/>
  <c r="B13" i="5"/>
  <c r="K12" i="5"/>
  <c r="I12" i="5"/>
  <c r="C12" i="5"/>
  <c r="B12" i="5"/>
  <c r="G8" i="5"/>
  <c r="F8" i="5"/>
  <c r="E8" i="5"/>
  <c r="G6" i="5"/>
  <c r="F6" i="5"/>
  <c r="E6" i="5"/>
  <c r="K21" i="4"/>
  <c r="I21" i="4"/>
  <c r="C21" i="4"/>
  <c r="B21" i="4"/>
  <c r="K20" i="4"/>
  <c r="I20" i="4"/>
  <c r="C20" i="4"/>
  <c r="B20" i="4"/>
  <c r="K19" i="4"/>
  <c r="I19" i="4"/>
  <c r="C19" i="4"/>
  <c r="B19" i="4"/>
  <c r="K18" i="4"/>
  <c r="I18" i="4"/>
  <c r="C18" i="4"/>
  <c r="B18" i="4"/>
  <c r="K17" i="4"/>
  <c r="I17" i="4"/>
  <c r="C17" i="4"/>
  <c r="B17" i="4"/>
  <c r="K16" i="4"/>
  <c r="I16" i="4"/>
  <c r="C16" i="4"/>
  <c r="B16" i="4"/>
  <c r="K15" i="4"/>
  <c r="I15" i="4"/>
  <c r="C15" i="4"/>
  <c r="B15" i="4"/>
  <c r="K14" i="4"/>
  <c r="I14" i="4"/>
  <c r="C14" i="4"/>
  <c r="B14" i="4"/>
  <c r="K13" i="4"/>
  <c r="I13" i="4"/>
  <c r="C13" i="4"/>
  <c r="B13" i="4"/>
  <c r="K12" i="4"/>
  <c r="I12" i="4"/>
  <c r="C12" i="4"/>
  <c r="B12" i="4"/>
  <c r="G8" i="4"/>
  <c r="F8" i="4"/>
  <c r="E8" i="4"/>
  <c r="G6" i="4"/>
  <c r="F6" i="4"/>
  <c r="E6" i="4"/>
  <c r="K21" i="3"/>
  <c r="I21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K21" i="2"/>
  <c r="I21" i="2"/>
  <c r="C21" i="2"/>
  <c r="B21" i="2"/>
  <c r="K20" i="2"/>
  <c r="I20" i="2"/>
  <c r="C20" i="2"/>
  <c r="B20" i="2"/>
  <c r="K19" i="2"/>
  <c r="I19" i="2"/>
  <c r="C19" i="2"/>
  <c r="B19" i="2"/>
  <c r="K18" i="2"/>
  <c r="I18" i="2"/>
  <c r="C18" i="2"/>
  <c r="B18" i="2"/>
  <c r="K17" i="2"/>
  <c r="I17" i="2"/>
  <c r="C17" i="2"/>
  <c r="B17" i="2"/>
  <c r="K16" i="2"/>
  <c r="I16" i="2"/>
  <c r="C16" i="2"/>
  <c r="B16" i="2"/>
  <c r="K15" i="2"/>
  <c r="I15" i="2"/>
  <c r="C15" i="2"/>
  <c r="B15" i="2"/>
  <c r="K14" i="2"/>
  <c r="I14" i="2"/>
  <c r="C14" i="2"/>
  <c r="B14" i="2"/>
  <c r="K13" i="2"/>
  <c r="I13" i="2"/>
  <c r="C13" i="2"/>
  <c r="B13" i="2"/>
  <c r="K12" i="2"/>
  <c r="I12" i="2"/>
  <c r="C12" i="2"/>
  <c r="B12" i="2"/>
  <c r="G8" i="2"/>
  <c r="F8" i="2"/>
  <c r="E8" i="2"/>
  <c r="G6" i="2"/>
  <c r="F6" i="2"/>
  <c r="E6" i="2"/>
  <c r="E25" i="1"/>
  <c r="E24" i="1"/>
  <c r="E23" i="1"/>
  <c r="E22" i="1"/>
  <c r="E21" i="1"/>
</calcChain>
</file>

<file path=xl/sharedStrings.xml><?xml version="1.0" encoding="utf-8"?>
<sst xmlns="http://schemas.openxmlformats.org/spreadsheetml/2006/main" count="941" uniqueCount="207">
  <si>
    <t>Test report</t>
  </si>
  <si>
    <t>Project Name</t>
  </si>
  <si>
    <t>Calculator System</t>
  </si>
  <si>
    <t>Stage</t>
  </si>
  <si>
    <t>Testing</t>
  </si>
  <si>
    <t>Project Code</t>
  </si>
  <si>
    <t>Test Environment Setup Description</t>
  </si>
  <si>
    <t>Java Swing</t>
  </si>
  <si>
    <t>Tester</t>
  </si>
  <si>
    <t>Bui Thanh Nghia</t>
  </si>
  <si>
    <t>Tran Quang Hieu</t>
  </si>
  <si>
    <t>Vo Hung Cuong</t>
  </si>
  <si>
    <t>Nguyen Trung Kien</t>
  </si>
  <si>
    <t>Huynh Duc Huy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</si>
  <si>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</si>
  <si>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</si>
  <si>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</si>
  <si>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</si>
  <si>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</si>
  <si>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</si>
  <si>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</si>
  <si>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</si>
  <si>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</si>
  <si>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</si>
  <si>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ADD - X</t>
  </si>
  <si>
    <t>Addition Function</t>
  </si>
  <si>
    <t>SUB - X</t>
  </si>
  <si>
    <t>Subtraction Function</t>
  </si>
  <si>
    <t>MPF - X</t>
  </si>
  <si>
    <t>Multiplication Function</t>
  </si>
  <si>
    <t>DIV - X</t>
  </si>
  <si>
    <t>Division Function</t>
  </si>
  <si>
    <t>DwR - X</t>
  </si>
  <si>
    <t>Division with Remainder Function</t>
  </si>
  <si>
    <r>
      <rPr>
        <b/>
        <i/>
        <u/>
        <sz val="13"/>
        <color theme="1"/>
        <rFont val="Times New Roman"/>
      </rPr>
      <t>Note:</t>
    </r>
    <r>
      <rPr>
        <i/>
        <u/>
        <sz val="13"/>
        <color theme="1"/>
        <rFont val="Times New Roman"/>
      </rPr>
      <t xml:space="preserve"> X is Number</t>
    </r>
  </si>
  <si>
    <t>Module</t>
  </si>
  <si>
    <t>Code</t>
  </si>
  <si>
    <t>ADD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</si>
  <si>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</si>
  <si>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</si>
  <si>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</si>
  <si>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</si>
  <si>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</si>
  <si>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</si>
  <si>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</si>
  <si>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</si>
  <si>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</si>
  <si>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</si>
  <si>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</si>
  <si>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</si>
  <si>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</si>
  <si>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</si>
  <si>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</si>
  <si>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</si>
  <si>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</si>
  <si>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</si>
  <si>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Check User Interface</t>
  </si>
  <si>
    <t>1. Click the “Addition” button in navigator at main interface</t>
  </si>
  <si>
    <t>Show same with UI design</t>
  </si>
  <si>
    <t>Enter true value (Positive integer number)</t>
  </si>
  <si>
    <t xml:space="preserve">1. Click the "Addition" button in navigator at main interface </t>
  </si>
  <si>
    <t>1. Fill out two data fields: number 1 and number 2.     
2. Click the "+" button.</t>
  </si>
  <si>
    <t xml:space="preserve">Number 1 = 7                                     Number 2 = 3                                       </t>
  </si>
  <si>
    <t>Successful calculate and show result = 10</t>
  </si>
  <si>
    <t>Enter true value (Negative integer number)</t>
  </si>
  <si>
    <t xml:space="preserve">Number 1 = -7                                     Number 2 = -3                                       </t>
  </si>
  <si>
    <t>Successful calculate and show result = -10</t>
  </si>
  <si>
    <t>Enter true value (One negative integer number and one positive integer nubmer)</t>
  </si>
  <si>
    <t xml:space="preserve">Number 1 = -9                                     Number 2 = 3                                       </t>
  </si>
  <si>
    <t>Successful calculate and show result = -6</t>
  </si>
  <si>
    <t>Enter true value (Real number)</t>
  </si>
  <si>
    <t>1. Fill out two data fields: number 1 and number 2.     
 2. Click the "+" button.</t>
  </si>
  <si>
    <t xml:space="preserve">Number 1 = 100.3                                     Number 2 = 3.8                                       </t>
  </si>
  <si>
    <t>Successful calculate and show result = 104.1</t>
  </si>
  <si>
    <t>Enter wrong value</t>
  </si>
  <si>
    <t>1. Fill out character(s) or letter(s) to one data field: number 1 or number 2.              
2. Click the "+" button</t>
  </si>
  <si>
    <t>Number 1 = "3a"
Number 2 = 1</t>
  </si>
  <si>
    <t>Show message: "Error! The value you enter must be a real number."</t>
  </si>
  <si>
    <t>1. Fill out character(s) or letter(s) to two data fields: number 1 or number 2.             
2. Click the "+" button</t>
  </si>
  <si>
    <t>Number 1 = "chirst"
Number 2 = "r?"</t>
  </si>
  <si>
    <t>Do not enter value</t>
  </si>
  <si>
    <t>1. Only fill out one data field: number 1 or number 2. 
2. Click the "+" button</t>
  </si>
  <si>
    <t xml:space="preserve">Number1 = 2                                          Number2 = </t>
  </si>
  <si>
    <t>1. Not fill out any data field.
2. Click the "+" button</t>
  </si>
  <si>
    <t xml:space="preserve">Number1 =                                       Number2 = </t>
  </si>
  <si>
    <t>Clear Function</t>
  </si>
  <si>
    <t>1. Fill out any data field.
2. Click the "Clear" button</t>
  </si>
  <si>
    <t xml:space="preserve">Number 1 = -8                                    
Number 2 = 2
Result = -6                                       </t>
  </si>
  <si>
    <t>The system will delete data of number 1, number 2 and results.</t>
  </si>
  <si>
    <t xml:space="preserve">SUB </t>
  </si>
  <si>
    <t>Click the “Subtraction” button in navigator at main interface</t>
  </si>
  <si>
    <t>1. Fill out two data fields: number 1 and number 2.      
2. Click the "-" button</t>
  </si>
  <si>
    <t>Successful calculate and show result = 4</t>
  </si>
  <si>
    <t>Successful calculate and show result = -4</t>
  </si>
  <si>
    <t>Successful calculate and show result = -12</t>
  </si>
  <si>
    <t>Successful calculate and show result = 96.5</t>
  </si>
  <si>
    <t>1. Fill out character(s) or letter(s) to one data field: number 1 or number 2.              
2. Click the "-" button</t>
  </si>
  <si>
    <t>1. Fill out character(s) or letter(s) to two data fields: number 1 or number 2.              2. Click the "-" button</t>
  </si>
  <si>
    <t>1. Only fill out one data field: number 1 or number 2.             
 2. Click the "-" button</t>
  </si>
  <si>
    <t>1. Not fill out any data field.             
 2. Click the "-" button</t>
  </si>
  <si>
    <t xml:space="preserve"> Click the "Subtraction" button in navigator at main interface </t>
  </si>
  <si>
    <t xml:space="preserve">Number 1 = -8                                    
Number 2 = 8
Result = 0                                       </t>
  </si>
  <si>
    <t>MPF</t>
  </si>
  <si>
    <t>1. Click the “Multiplication” button in navigator at main interface</t>
  </si>
  <si>
    <t xml:space="preserve">1. Click the "Multiplication" button in navigator at main interface </t>
  </si>
  <si>
    <t>1. Fill out two data fields: number 1 and number 2.     
2. Click the "*" button.</t>
  </si>
  <si>
    <t>Successful calculate and show result = 21</t>
  </si>
  <si>
    <t>Successful calculate and show result = -27</t>
  </si>
  <si>
    <t>1. Fill out two data fields: number 1 and number 2.     
 2. Click the "*" button.</t>
  </si>
  <si>
    <t>Successful calculate and show result = 381.14</t>
  </si>
  <si>
    <t>1. Fill out character(s) or letter(s) to one data field: number 1 or number 2.              
2. Click the "*" button</t>
  </si>
  <si>
    <t>1. Fill out character(s) or letter(s) to two data fields: number 1 or number 2.             
2. Click the "*" button</t>
  </si>
  <si>
    <t>1. Only fill out one data field: number 1 or number 2. 
2. Click the "*" button</t>
  </si>
  <si>
    <t>1. Not fill out any data field.
2. Click the "*" button</t>
  </si>
  <si>
    <t xml:space="preserve">Number 1 = 7                                    
Number 2 = 1000
Result = 7000                                       </t>
  </si>
  <si>
    <t>DIV</t>
  </si>
  <si>
    <t>1. Click the “Divition” button in navigator at main interface</t>
  </si>
  <si>
    <t xml:space="preserve">1. Click the "Division" button in navigator at main interface </t>
  </si>
  <si>
    <t>1. Fill out two data fields: number 1 and number 2.     
2. Click the "/" button.</t>
  </si>
  <si>
    <t>Successful calculate and show result = 2.3333333333333335</t>
  </si>
  <si>
    <t>Successful calculate and show result = -3</t>
  </si>
  <si>
    <t>1. Fill out two data fields: number 1 and number 2.     
 2. Click the "/" button.</t>
  </si>
  <si>
    <t xml:space="preserve">Number 1 = 50.5                                     Number 2 = 3.8                                       </t>
  </si>
  <si>
    <t>Successful calculate and show result =13.289473684210527</t>
  </si>
  <si>
    <t>1. Fill out character(s) or letter(s) to one data field: number 1 or number 2.              
2. Click the "/" button</t>
  </si>
  <si>
    <t>1. Fill out character(s) or letter(s) to two data fields: number 1 or number 2.             
2. Click the "/" button</t>
  </si>
  <si>
    <t>1. Only fill out one data field: number 1 or number 2. 
2. Click the "/" button</t>
  </si>
  <si>
    <t>1. Not fill out any data field.
2. Click the "/" button</t>
  </si>
  <si>
    <t xml:space="preserve"> Enter value zero in divisor</t>
  </si>
  <si>
    <t>1. Fill out data field: number 1 and number 2 (number 2 =0).
2. Click the "/" button</t>
  </si>
  <si>
    <t>Number1 = 2                                Number2 = 0</t>
  </si>
  <si>
    <t>Show message: "Error! The divisor must be different from zero."</t>
  </si>
  <si>
    <t xml:space="preserve">Number 1 = 100                                    
Number 2 = 2
Result = 50                                       </t>
  </si>
  <si>
    <t>DwR</t>
  </si>
  <si>
    <t xml:space="preserve">1. Click the "Division with Remainder" button in navigator at main interface </t>
  </si>
  <si>
    <t>Show Divide with Remainder page same with UI design</t>
  </si>
  <si>
    <t>1. Fill out two data fields: number 1 and number 2.
2. Click the "%" button.</t>
  </si>
  <si>
    <t>Number 1: "6"
Number 2: "4"</t>
  </si>
  <si>
    <t>Successful calculate and show result: "2"</t>
  </si>
  <si>
    <t>1. Fill out two data fields: number 1 and number 2.     
2. Click the "%" button.</t>
  </si>
  <si>
    <t>Number 1: "5.5"
Number 2: "3.5"</t>
  </si>
  <si>
    <t>Enter divisor value equals 0</t>
  </si>
  <si>
    <t>Number 1: "2"
Number 2: "0"</t>
  </si>
  <si>
    <t>Enter wrong value
(a non-numeric chracters)</t>
  </si>
  <si>
    <t>Number 1: "a"
Number 2: "1"</t>
  </si>
  <si>
    <t>Number 1: "1"
Number 2: "a"</t>
  </si>
  <si>
    <t>Enter divisor value less than 0</t>
  </si>
  <si>
    <t>Number 1: "7"
Number 2:   "-3"</t>
  </si>
  <si>
    <t>Successful calculate and show result: "1"</t>
  </si>
  <si>
    <t>Enter divided value less than 0</t>
  </si>
  <si>
    <t>Number 1:   "-7"
Number 2: "3"</t>
  </si>
  <si>
    <t>Enter divisor and  divided value less than 0</t>
  </si>
  <si>
    <t>Number 1:   "-7"
Number 2:   "-3"</t>
  </si>
  <si>
    <t>1. Only fill out one data field: number 1 or number 2. 
2. Click the "%" button</t>
  </si>
  <si>
    <t xml:space="preserve">Number 1:   "-7"
Number 2:   </t>
  </si>
  <si>
    <t>1. Not fill out any data field.
2. Click the "%" button</t>
  </si>
  <si>
    <t xml:space="preserve">Number 1:   
Number 2:   </t>
  </si>
  <si>
    <t xml:space="preserve">Number 1 = 9                                    
Number 2 = 2
Result = 1                                       </t>
  </si>
  <si>
    <t>Square Function</t>
  </si>
  <si>
    <t>Square Root Function</t>
  </si>
  <si>
    <t>Backspace Function</t>
  </si>
  <si>
    <t>Delete Function</t>
  </si>
  <si>
    <t>Clear All Function</t>
  </si>
  <si>
    <t>SQR - X</t>
  </si>
  <si>
    <t>SQ - X</t>
  </si>
  <si>
    <t>BS - X</t>
  </si>
  <si>
    <t>CA - X</t>
  </si>
  <si>
    <t>DEL - X</t>
  </si>
  <si>
    <t>SQ</t>
  </si>
  <si>
    <t xml:space="preserve">1. Click the "Square" button in navigator at main interface </t>
  </si>
  <si>
    <t>Show Square Function page same with UI design</t>
  </si>
  <si>
    <t>Successful calculate and show result: "64.0"</t>
  </si>
  <si>
    <t>1. Fill out data field: number.
2. Click the "X ^ 2" button.</t>
  </si>
  <si>
    <t>Successful calculate and show result: " 98.01"</t>
  </si>
  <si>
    <t xml:space="preserve">Number: "8"
</t>
  </si>
  <si>
    <t>Enter 0</t>
  </si>
  <si>
    <t xml:space="preserve">Number: "0"
</t>
  </si>
  <si>
    <t>Successful calculate and show result: " 0.0"</t>
  </si>
  <si>
    <t>Number: "c"</t>
  </si>
  <si>
    <t xml:space="preserve">Number: "-9.9"
</t>
  </si>
  <si>
    <t>1. Fill out character(s) or letter(s) to data field: number        
2. Click the "X^2" button</t>
  </si>
  <si>
    <t>SQR</t>
  </si>
  <si>
    <t xml:space="preserve">1. Click the "Square Root" button in navigator at main interface </t>
  </si>
  <si>
    <t>1. Fill out data field: number.
2. Click the "√" button.</t>
  </si>
  <si>
    <t>1. Fill out character(s) or letter(s) to data field: number        
2. Click the "√" button</t>
  </si>
  <si>
    <t>1. Fill out character(s) or letter(s) to one data field: number 1 or number 2.              
2. Click the "%" button</t>
  </si>
  <si>
    <t>Number: "dada"</t>
  </si>
  <si>
    <t xml:space="preserve">Number: "77"
</t>
  </si>
  <si>
    <t>Successful calculate and show result: "8.774964387392123"</t>
  </si>
  <si>
    <t xml:space="preserve">Number: "-8"
</t>
  </si>
  <si>
    <t>Show result "MATH ERROR!"</t>
  </si>
  <si>
    <t>BS</t>
  </si>
  <si>
    <t>Enter data into number field</t>
  </si>
  <si>
    <t xml:space="preserve">1. Click the any calculation button in navigator at main interface </t>
  </si>
  <si>
    <t>1. Fill out any data field.
2. Click the "&lt;-" button</t>
  </si>
  <si>
    <t xml:space="preserve">Number 1 = "9898"                                    
                                       </t>
  </si>
  <si>
    <t>The system will delete a character from right to left. Number 1 will be "989"</t>
  </si>
  <si>
    <t>Not enter any data into number field</t>
  </si>
  <si>
    <t>1. Not fill out data into field.
2. Click the "&lt;-" button</t>
  </si>
  <si>
    <t xml:space="preserve">Number: ""
</t>
  </si>
  <si>
    <t>The system won't delete anything</t>
  </si>
  <si>
    <t>1. Fill out any data field.
2. Click the "-&gt;" button</t>
  </si>
  <si>
    <t xml:space="preserve">Number 1 = "a42348"                                    
                                       </t>
  </si>
  <si>
    <t>The system will delete a character from left to right. Number 1 will be "42348"</t>
  </si>
  <si>
    <t>1. Not fill out data into field.
2. Click the "-&gt;" button</t>
  </si>
  <si>
    <t>CA</t>
  </si>
  <si>
    <t>1. Not fill out data into field.
2. Click the "Clear"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</si>
</sst>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scheme val="minor"/>
    </font>
    <font>
      <b/>
      <sz val="13"/>
      <color theme="1"/>
      <name val="Times New Roman"/>
    </font>
    <font>
      <sz val="11"/>
      <name val="Arial"/>
    </font>
    <font>
      <sz val="13"/>
      <color theme="1"/>
      <name val="Times New Roman"/>
    </font>
    <font>
      <sz val="11"/>
      <color theme="1"/>
      <name val="Arial"/>
    </font>
    <font>
      <sz val="13"/>
      <color rgb="FF000000"/>
      <name val="Times New Roman"/>
    </font>
    <font>
      <b/>
      <i/>
      <u/>
      <sz val="13"/>
      <color theme="1"/>
      <name val="Times New Roman"/>
    </font>
    <font>
      <sz val="14"/>
      <color theme="1"/>
      <name val="Times New Roman"/>
    </font>
    <font>
      <b/>
      <sz val="13"/>
      <color rgb="FF000000"/>
      <name val="Times New Roman"/>
    </font>
    <font>
      <i/>
      <u/>
      <sz val="13"/>
      <color theme="1"/>
      <name val="Times New Roman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1" fillId="2" borderId="4" xfId="0" applyFont="1" applyFill="1" applyBorder="1"/>
    <xf numFmtId="0" fontId="3" fillId="0" borderId="4" xfId="0" applyFont="1" applyBorder="1"/>
    <xf numFmtId="0" fontId="4" fillId="0" borderId="0" xfId="0" applyFont="1" applyAlignment="1">
      <alignment horizontal="center"/>
    </xf>
    <xf numFmtId="0" fontId="1" fillId="2" borderId="4" xfId="0" applyFont="1" applyFill="1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5" fontId="3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left"/>
    </xf>
    <xf numFmtId="0" fontId="1" fillId="4" borderId="4" xfId="0" applyFont="1" applyFill="1" applyBorder="1" applyAlignment="1">
      <alignment horizontal="center"/>
    </xf>
    <xf numFmtId="0" fontId="8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/>
    </xf>
    <xf numFmtId="0" fontId="3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3" fillId="6" borderId="8" xfId="0" applyFont="1" applyFill="1" applyBorder="1" applyAlignment="1">
      <alignment vertical="center" wrapText="1"/>
    </xf>
    <xf numFmtId="15" fontId="3" fillId="0" borderId="5" xfId="0" applyNumberFormat="1" applyFont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4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7" borderId="8" xfId="0" applyFont="1" applyFill="1" applyBorder="1" applyAlignment="1">
      <alignment horizontal="center" vertical="center" wrapText="1"/>
    </xf>
    <xf numFmtId="15" fontId="3" fillId="0" borderId="5" xfId="0" applyNumberFormat="1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3" xfId="0" applyFont="1" applyBorder="1"/>
    <xf numFmtId="15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/>
    <xf numFmtId="0" fontId="10" fillId="0" borderId="0" xfId="0" applyFont="1"/>
    <xf numFmtId="0" fontId="11" fillId="0" borderId="13" xfId="0" applyFont="1" applyBorder="1"/>
    <xf numFmtId="0" fontId="1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top" wrapText="1"/>
    </xf>
    <xf numFmtId="0" fontId="11" fillId="6" borderId="4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216"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opLeftCell="A10" workbookViewId="0">
      <selection activeCell="B30" sqref="B30"/>
    </sheetView>
  </sheetViews>
  <sheetFormatPr defaultColWidth="12.59765625" defaultRowHeight="15" customHeight="1" x14ac:dyDescent="0.25"/>
  <cols>
    <col min="1" max="1" width="14.3984375" customWidth="1"/>
    <col min="2" max="2" width="28.5" customWidth="1"/>
    <col min="3" max="3" width="33.19921875" customWidth="1"/>
    <col min="4" max="4" width="33.3984375" customWidth="1"/>
    <col min="5" max="25" width="17.19921875" customWidth="1"/>
  </cols>
  <sheetData>
    <row r="1" spans="1:26" ht="16.5" customHeight="1" x14ac:dyDescent="0.3">
      <c r="A1" s="43" t="s">
        <v>0</v>
      </c>
      <c r="B1" s="44"/>
      <c r="C1" s="44"/>
      <c r="D1" s="44"/>
      <c r="E1" s="44"/>
      <c r="F1" s="4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2" t="s">
        <v>1</v>
      </c>
      <c r="B3" s="3" t="s">
        <v>2</v>
      </c>
      <c r="C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2" t="s">
        <v>3</v>
      </c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2" t="s">
        <v>5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5" t="s">
        <v>6</v>
      </c>
      <c r="B6" s="6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46" t="s">
        <v>8</v>
      </c>
      <c r="B8" s="6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47"/>
      <c r="B9" s="6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47"/>
      <c r="B10" s="6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47"/>
      <c r="B11" s="6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48"/>
      <c r="B12" s="6" t="s">
        <v>13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1"/>
      <c r="B13" s="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46" t="s">
        <v>14</v>
      </c>
      <c r="B14" s="6" t="s">
        <v>15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47"/>
      <c r="B15" s="6" t="s">
        <v>16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47"/>
      <c r="B16" s="6" t="s">
        <v>17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8" x14ac:dyDescent="0.3">
      <c r="A17" s="48"/>
      <c r="B17" s="6" t="s">
        <v>18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">
      <c r="A20" s="8" t="s">
        <v>19</v>
      </c>
      <c r="B20" s="8" t="s">
        <v>20</v>
      </c>
      <c r="C20" s="8" t="s">
        <v>21</v>
      </c>
      <c r="D20" s="8" t="s">
        <v>22</v>
      </c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ht="16.5" customHeight="1" x14ac:dyDescent="0.3">
      <c r="A21" s="61">
        <v>1</v>
      </c>
      <c r="B21" s="61" t="s">
        <v>24</v>
      </c>
      <c r="C21" s="62" t="s">
        <v>25</v>
      </c>
      <c r="D21" s="62" t="s">
        <v>25</v>
      </c>
      <c r="E21" s="63">
        <f t="shared" ref="E21:E25" si="0">DATE(2024,1,27)</f>
        <v>45318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61">
        <v>2</v>
      </c>
      <c r="B22" s="61" t="s">
        <v>26</v>
      </c>
      <c r="C22" s="62" t="s">
        <v>27</v>
      </c>
      <c r="D22" s="62" t="s">
        <v>27</v>
      </c>
      <c r="E22" s="63">
        <f t="shared" si="0"/>
        <v>45318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61">
        <v>3</v>
      </c>
      <c r="B23" s="61" t="s">
        <v>28</v>
      </c>
      <c r="C23" s="62" t="s">
        <v>29</v>
      </c>
      <c r="D23" s="62" t="s">
        <v>29</v>
      </c>
      <c r="E23" s="63">
        <f t="shared" si="0"/>
        <v>45318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61">
        <v>4</v>
      </c>
      <c r="B24" s="61" t="s">
        <v>30</v>
      </c>
      <c r="C24" s="62" t="s">
        <v>31</v>
      </c>
      <c r="D24" s="62" t="s">
        <v>31</v>
      </c>
      <c r="E24" s="63">
        <f t="shared" si="0"/>
        <v>45318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3">
      <c r="A25" s="61">
        <v>5</v>
      </c>
      <c r="B25" s="61" t="s">
        <v>32</v>
      </c>
      <c r="C25" s="64" t="s">
        <v>33</v>
      </c>
      <c r="D25" s="64" t="s">
        <v>33</v>
      </c>
      <c r="E25" s="63">
        <f t="shared" si="0"/>
        <v>45318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5" customHeight="1" x14ac:dyDescent="0.3">
      <c r="A26" s="61">
        <v>6</v>
      </c>
      <c r="B26" s="67" t="s">
        <v>164</v>
      </c>
      <c r="C26" s="65" t="s">
        <v>158</v>
      </c>
      <c r="D26" s="65" t="s">
        <v>158</v>
      </c>
      <c r="E26" s="63">
        <v>45354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3">
      <c r="A27" s="61">
        <v>7</v>
      </c>
      <c r="B27" s="67" t="s">
        <v>163</v>
      </c>
      <c r="C27" s="66" t="s">
        <v>159</v>
      </c>
      <c r="D27" s="66" t="s">
        <v>159</v>
      </c>
      <c r="E27" s="63">
        <v>45354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6.5" customHeight="1" x14ac:dyDescent="0.3">
      <c r="A28" s="61">
        <v>8</v>
      </c>
      <c r="B28" s="67" t="s">
        <v>165</v>
      </c>
      <c r="C28" s="66" t="s">
        <v>160</v>
      </c>
      <c r="D28" s="66" t="s">
        <v>160</v>
      </c>
      <c r="E28" s="63">
        <v>45354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6.5" customHeight="1" x14ac:dyDescent="0.3">
      <c r="A29" s="61">
        <v>9</v>
      </c>
      <c r="B29" s="67" t="s">
        <v>167</v>
      </c>
      <c r="C29" s="66" t="s">
        <v>161</v>
      </c>
      <c r="D29" s="66" t="s">
        <v>161</v>
      </c>
      <c r="E29" s="63">
        <v>45354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ht="16.5" customHeight="1" x14ac:dyDescent="0.3">
      <c r="A30" s="61">
        <v>10</v>
      </c>
      <c r="B30" s="67" t="s">
        <v>166</v>
      </c>
      <c r="C30" s="66" t="s">
        <v>162</v>
      </c>
      <c r="D30" s="66" t="s">
        <v>162</v>
      </c>
      <c r="E30" s="63">
        <v>45354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6.5" customHeight="1" x14ac:dyDescent="0.3">
      <c r="A31" s="60"/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2" t="s">
        <v>34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3">
    <mergeCell ref="A1:F1"/>
    <mergeCell ref="A8:A12"/>
    <mergeCell ref="A14:A17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0642-1CEA-4510-B600-F7CD8AD7E92F}">
  <dimension ref="A1:M13"/>
  <sheetViews>
    <sheetView topLeftCell="B2" workbookViewId="0">
      <selection activeCell="M13" sqref="M13"/>
    </sheetView>
  </sheetViews>
  <sheetFormatPr defaultRowHeight="13.8" x14ac:dyDescent="0.25"/>
  <cols>
    <col min="1" max="1" width="5.09765625" bestFit="1" customWidth="1"/>
    <col min="2" max="2" width="12.69921875" bestFit="1" customWidth="1"/>
    <col min="3" max="3" width="17.59765625" customWidth="1"/>
    <col min="4" max="4" width="19.8984375" bestFit="1" customWidth="1"/>
    <col min="5" max="5" width="16.09765625" bestFit="1" customWidth="1"/>
    <col min="6" max="6" width="17.5" bestFit="1" customWidth="1"/>
    <col min="7" max="7" width="10.69921875" bestFit="1" customWidth="1"/>
    <col min="8" max="8" width="16.19921875" bestFit="1" customWidth="1"/>
    <col min="9" max="9" width="18.3984375" customWidth="1"/>
    <col min="10" max="10" width="13.59765625" bestFit="1" customWidth="1"/>
    <col min="11" max="11" width="12.3984375" bestFit="1" customWidth="1"/>
    <col min="12" max="12" width="14" bestFit="1" customWidth="1"/>
    <col min="13" max="13" width="16.19921875" bestFit="1" customWidth="1"/>
  </cols>
  <sheetData>
    <row r="1" spans="1:13" ht="16.8" x14ac:dyDescent="0.3">
      <c r="A1" s="58" t="s">
        <v>35</v>
      </c>
      <c r="B1" s="45"/>
      <c r="C1" s="68" t="s">
        <v>161</v>
      </c>
      <c r="D1" s="45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58" t="s">
        <v>36</v>
      </c>
      <c r="B2" s="45"/>
      <c r="C2" s="69" t="s">
        <v>191</v>
      </c>
      <c r="D2" s="45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58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58" t="s">
        <v>8</v>
      </c>
      <c r="B4" s="45"/>
      <c r="C4" s="68" t="s">
        <v>13</v>
      </c>
      <c r="D4" s="45"/>
      <c r="E4" s="13"/>
      <c r="F4" s="13"/>
      <c r="G4" s="31"/>
      <c r="H4" s="76"/>
      <c r="I4" s="13"/>
      <c r="J4" s="13"/>
      <c r="K4" s="13"/>
      <c r="L4" s="1"/>
    </row>
    <row r="5" spans="1:13" ht="16.8" x14ac:dyDescent="0.3">
      <c r="A5" s="59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54"/>
      <c r="B6" s="55"/>
      <c r="C6" s="10">
        <v>2</v>
      </c>
      <c r="D6" s="10">
        <v>2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59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54"/>
      <c r="B8" s="55"/>
      <c r="C8" s="10">
        <v>2</v>
      </c>
      <c r="D8" s="10">
        <v>2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139.80000000000001" customHeight="1" x14ac:dyDescent="0.25">
      <c r="A12" s="16">
        <v>1</v>
      </c>
      <c r="B12" s="17" t="str">
        <f>CONCATENATE($C$2, " - ", A12)</f>
        <v>BS - 1</v>
      </c>
      <c r="C12" s="70" t="s">
        <v>160</v>
      </c>
      <c r="D12" s="70" t="s">
        <v>192</v>
      </c>
      <c r="E12" s="70" t="s">
        <v>193</v>
      </c>
      <c r="F12" s="74" t="s">
        <v>201</v>
      </c>
      <c r="G12" s="75" t="s">
        <v>202</v>
      </c>
      <c r="H12" s="74" t="s">
        <v>203</v>
      </c>
      <c r="I12" s="11">
        <v>45353</v>
      </c>
      <c r="J12" s="20" t="s">
        <v>15</v>
      </c>
      <c r="K12" s="11">
        <v>45353</v>
      </c>
      <c r="L12" s="20" t="s">
        <v>15</v>
      </c>
      <c r="M12" s="73" t="s">
        <v>13</v>
      </c>
    </row>
    <row r="13" spans="1:13" ht="84" x14ac:dyDescent="0.25">
      <c r="A13" s="16">
        <v>2</v>
      </c>
      <c r="B13" s="17" t="str">
        <f t="shared" ref="B13" si="0">CONCATENATE($C$2, " - ", A13)</f>
        <v>BS - 2</v>
      </c>
      <c r="C13" s="70" t="s">
        <v>160</v>
      </c>
      <c r="D13" s="70" t="s">
        <v>197</v>
      </c>
      <c r="E13" s="70" t="s">
        <v>193</v>
      </c>
      <c r="F13" s="74" t="s">
        <v>204</v>
      </c>
      <c r="G13" s="72" t="s">
        <v>199</v>
      </c>
      <c r="H13" s="74" t="s">
        <v>200</v>
      </c>
      <c r="I13" s="11">
        <v>45353</v>
      </c>
      <c r="J13" s="37" t="s">
        <v>15</v>
      </c>
      <c r="K13" s="11">
        <v>45353</v>
      </c>
      <c r="L13" s="37" t="s">
        <v>15</v>
      </c>
      <c r="M13" s="73" t="s">
        <v>13</v>
      </c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3 L13">
    <cfRule type="containsText" dxfId="31" priority="9" operator="containsText" text="FAIL">
      <formula>NOT(ISERROR(SEARCH(("FAIL"),(J13))))</formula>
    </cfRule>
  </conditionalFormatting>
  <conditionalFormatting sqref="J13 L13">
    <cfRule type="containsText" dxfId="30" priority="10" operator="containsText" text="PASS">
      <formula>NOT(ISERROR(SEARCH(("PASS"),(J13))))</formula>
    </cfRule>
  </conditionalFormatting>
  <conditionalFormatting sqref="J13 L13">
    <cfRule type="containsText" dxfId="29" priority="11" operator="containsText" text="SKIPPED">
      <formula>NOT(ISERROR(SEARCH(("SKIPPED"),(J13))))</formula>
    </cfRule>
  </conditionalFormatting>
  <conditionalFormatting sqref="J13 L13">
    <cfRule type="containsText" dxfId="28" priority="12" operator="containsText" text="Not Implemented">
      <formula>NOT(ISERROR(SEARCH(("Not Implemented"),(J13))))</formula>
    </cfRule>
  </conditionalFormatting>
  <conditionalFormatting sqref="J13 L13">
    <cfRule type="containsText" dxfId="27" priority="13" operator="containsText" text="FAIL">
      <formula>NOT(ISERROR(SEARCH(("FAIL"),(J13))))</formula>
    </cfRule>
  </conditionalFormatting>
  <conditionalFormatting sqref="J13 L13">
    <cfRule type="containsText" dxfId="26" priority="14" operator="containsText" text="PASS">
      <formula>NOT(ISERROR(SEARCH(("PASS"),(J13))))</formula>
    </cfRule>
  </conditionalFormatting>
  <conditionalFormatting sqref="J13 L13">
    <cfRule type="containsText" dxfId="25" priority="15" operator="containsText" text="SKIPPED">
      <formula>NOT(ISERROR(SEARCH(("SKIPPED"),(J13))))</formula>
    </cfRule>
  </conditionalFormatting>
  <conditionalFormatting sqref="J13 L13">
    <cfRule type="containsText" dxfId="24" priority="16" operator="containsText" text="Not Implemented">
      <formula>NOT(ISERROR(SEARCH(("Not Implemented"),(J13))))</formula>
    </cfRule>
  </conditionalFormatting>
  <conditionalFormatting sqref="J12 L12">
    <cfRule type="containsText" dxfId="23" priority="1" operator="containsText" text="FAIL">
      <formula>NOT(ISERROR(SEARCH(("FAIL"),(J12))))</formula>
    </cfRule>
  </conditionalFormatting>
  <conditionalFormatting sqref="J12 L12">
    <cfRule type="containsText" dxfId="22" priority="2" operator="containsText" text="PASS">
      <formula>NOT(ISERROR(SEARCH(("PASS"),(J12))))</formula>
    </cfRule>
  </conditionalFormatting>
  <conditionalFormatting sqref="J12 L12">
    <cfRule type="containsText" dxfId="21" priority="3" operator="containsText" text="SKIPPED">
      <formula>NOT(ISERROR(SEARCH(("SKIPPED"),(J12))))</formula>
    </cfRule>
  </conditionalFormatting>
  <conditionalFormatting sqref="J12 L12">
    <cfRule type="containsText" dxfId="20" priority="4" operator="containsText" text="Not Implemented">
      <formula>NOT(ISERROR(SEARCH(("Not Implemented"),(J12))))</formula>
    </cfRule>
  </conditionalFormatting>
  <conditionalFormatting sqref="J12 L12">
    <cfRule type="containsText" dxfId="19" priority="5" operator="containsText" text="FAIL">
      <formula>NOT(ISERROR(SEARCH(("FAIL"),(J12))))</formula>
    </cfRule>
  </conditionalFormatting>
  <conditionalFormatting sqref="J12 L12">
    <cfRule type="containsText" dxfId="18" priority="6" operator="containsText" text="PASS">
      <formula>NOT(ISERROR(SEARCH(("PASS"),(J12))))</formula>
    </cfRule>
  </conditionalFormatting>
  <conditionalFormatting sqref="J12 L12">
    <cfRule type="containsText" dxfId="17" priority="7" operator="containsText" text="SKIPPED">
      <formula>NOT(ISERROR(SEARCH(("SKIPPED"),(J12))))</formula>
    </cfRule>
  </conditionalFormatting>
  <conditionalFormatting sqref="J12 L12">
    <cfRule type="containsText" dxfId="16" priority="8" operator="containsText" text="Not Implemented">
      <formula>NOT(ISERROR(SEARCH(("Not Implemented"),(J12))))</formula>
    </cfRule>
  </conditionalFormatting>
  <dataValidations count="2">
    <dataValidation type="list" allowBlank="1" showErrorMessage="1" sqref="L12" xr:uid="{B6D7DD0E-BF38-42A9-BA55-F0DEE17E9CD7}">
      <formula1>$B$14:$B$14</formula1>
    </dataValidation>
    <dataValidation type="list" allowBlank="1" showErrorMessage="1" sqref="L13" xr:uid="{556D7A6D-8BF9-45B3-9F68-3A25D8A621D8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7EFECAF5-E9C2-4F4A-86F5-82717E753331}">
          <x14:formula1>
            <xm:f>'Test report '!$B$14:$B$17</xm:f>
          </x14:formula1>
          <xm:sqref>J12:J13</xm:sqref>
        </x14:dataValidation>
        <x14:dataValidation type="list" allowBlank="1" showErrorMessage="1" xr:uid="{4A176712-0CE8-48A8-8D56-6DFB8EF61703}">
          <x14:formula1>
            <xm:f>'Test report '!$B$8:$B$12</xm:f>
          </x14:formula1>
          <xm:sqref>C3:C4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80B9-BFC8-4681-924C-8CE0F0A758F3}">
  <dimension ref="A1:M13"/>
  <sheetViews>
    <sheetView workbookViewId="0">
      <selection activeCell="L14" sqref="L14"/>
    </sheetView>
  </sheetViews>
  <sheetFormatPr defaultRowHeight="13.8" x14ac:dyDescent="0.25"/>
  <cols>
    <col min="1" max="1" width="5.09765625" bestFit="1" customWidth="1"/>
    <col min="2" max="2" width="12.69921875" bestFit="1" customWidth="1"/>
    <col min="3" max="3" width="18.19921875" customWidth="1"/>
    <col min="4" max="4" width="19.8984375" bestFit="1" customWidth="1"/>
    <col min="5" max="5" width="16.09765625" bestFit="1" customWidth="1"/>
    <col min="6" max="6" width="20.796875" customWidth="1"/>
    <col min="7" max="7" width="14.59765625" customWidth="1"/>
    <col min="8" max="8" width="16.19921875" bestFit="1" customWidth="1"/>
    <col min="9" max="9" width="10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16.19921875" bestFit="1" customWidth="1"/>
  </cols>
  <sheetData>
    <row r="1" spans="1:13" ht="16.8" x14ac:dyDescent="0.3">
      <c r="A1" s="58" t="s">
        <v>35</v>
      </c>
      <c r="B1" s="45"/>
      <c r="C1" s="68" t="s">
        <v>162</v>
      </c>
      <c r="D1" s="45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58" t="s">
        <v>36</v>
      </c>
      <c r="B2" s="45"/>
      <c r="C2" s="69" t="s">
        <v>205</v>
      </c>
      <c r="D2" s="45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58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58" t="s">
        <v>8</v>
      </c>
      <c r="B4" s="45"/>
      <c r="C4" s="68" t="s">
        <v>11</v>
      </c>
      <c r="D4" s="45"/>
      <c r="E4" s="13"/>
      <c r="F4" s="13"/>
      <c r="G4" s="31"/>
      <c r="H4" s="76"/>
      <c r="I4" s="13"/>
      <c r="J4" s="13"/>
      <c r="K4" s="13"/>
      <c r="L4" s="1"/>
    </row>
    <row r="5" spans="1:13" ht="16.8" x14ac:dyDescent="0.3">
      <c r="A5" s="59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54"/>
      <c r="B6" s="55"/>
      <c r="C6" s="10">
        <v>2</v>
      </c>
      <c r="D6" s="10">
        <v>2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59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54"/>
      <c r="B8" s="55"/>
      <c r="C8" s="10">
        <v>2</v>
      </c>
      <c r="D8" s="10">
        <v>2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84" x14ac:dyDescent="0.25">
      <c r="A12" s="16">
        <v>1</v>
      </c>
      <c r="B12" s="17" t="str">
        <f>CONCATENATE($C$2, " - ", A12)</f>
        <v>CA - 1</v>
      </c>
      <c r="C12" s="70" t="s">
        <v>162</v>
      </c>
      <c r="D12" s="70" t="s">
        <v>192</v>
      </c>
      <c r="E12" s="70" t="s">
        <v>193</v>
      </c>
      <c r="F12" s="74" t="s">
        <v>86</v>
      </c>
      <c r="G12" s="42" t="s">
        <v>157</v>
      </c>
      <c r="H12" s="18" t="s">
        <v>88</v>
      </c>
      <c r="I12" s="11">
        <v>45353</v>
      </c>
      <c r="J12" s="20" t="s">
        <v>15</v>
      </c>
      <c r="K12" s="11">
        <v>45353</v>
      </c>
      <c r="L12" s="20" t="s">
        <v>15</v>
      </c>
      <c r="M12" s="73" t="s">
        <v>11</v>
      </c>
    </row>
    <row r="13" spans="1:13" ht="84" x14ac:dyDescent="0.25">
      <c r="A13" s="16">
        <v>2</v>
      </c>
      <c r="B13" s="17" t="str">
        <f t="shared" ref="B13" si="0">CONCATENATE($C$2, " - ", A13)</f>
        <v>CA - 2</v>
      </c>
      <c r="C13" s="70" t="s">
        <v>162</v>
      </c>
      <c r="D13" s="70" t="s">
        <v>197</v>
      </c>
      <c r="E13" s="70" t="s">
        <v>193</v>
      </c>
      <c r="F13" s="74" t="s">
        <v>206</v>
      </c>
      <c r="G13" s="72" t="s">
        <v>199</v>
      </c>
      <c r="H13" s="74" t="s">
        <v>200</v>
      </c>
      <c r="I13" s="11">
        <v>45353</v>
      </c>
      <c r="J13" s="37" t="s">
        <v>15</v>
      </c>
      <c r="K13" s="11">
        <v>45353</v>
      </c>
      <c r="L13" s="37" t="s">
        <v>15</v>
      </c>
      <c r="M13" s="73" t="s">
        <v>11</v>
      </c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3 L13">
    <cfRule type="containsText" dxfId="15" priority="9" operator="containsText" text="FAIL">
      <formula>NOT(ISERROR(SEARCH(("FAIL"),(J13))))</formula>
    </cfRule>
  </conditionalFormatting>
  <conditionalFormatting sqref="J13 L13">
    <cfRule type="containsText" dxfId="14" priority="10" operator="containsText" text="PASS">
      <formula>NOT(ISERROR(SEARCH(("PASS"),(J13))))</formula>
    </cfRule>
  </conditionalFormatting>
  <conditionalFormatting sqref="J13 L13">
    <cfRule type="containsText" dxfId="13" priority="11" operator="containsText" text="SKIPPED">
      <formula>NOT(ISERROR(SEARCH(("SKIPPED"),(J13))))</formula>
    </cfRule>
  </conditionalFormatting>
  <conditionalFormatting sqref="J13 L13">
    <cfRule type="containsText" dxfId="12" priority="12" operator="containsText" text="Not Implemented">
      <formula>NOT(ISERROR(SEARCH(("Not Implemented"),(J13))))</formula>
    </cfRule>
  </conditionalFormatting>
  <conditionalFormatting sqref="J13 L13">
    <cfRule type="containsText" dxfId="11" priority="13" operator="containsText" text="FAIL">
      <formula>NOT(ISERROR(SEARCH(("FAIL"),(J13))))</formula>
    </cfRule>
  </conditionalFormatting>
  <conditionalFormatting sqref="J13 L13">
    <cfRule type="containsText" dxfId="10" priority="14" operator="containsText" text="PASS">
      <formula>NOT(ISERROR(SEARCH(("PASS"),(J13))))</formula>
    </cfRule>
  </conditionalFormatting>
  <conditionalFormatting sqref="J13 L13">
    <cfRule type="containsText" dxfId="9" priority="15" operator="containsText" text="SKIPPED">
      <formula>NOT(ISERROR(SEARCH(("SKIPPED"),(J13))))</formula>
    </cfRule>
  </conditionalFormatting>
  <conditionalFormatting sqref="J13 L13">
    <cfRule type="containsText" dxfId="8" priority="16" operator="containsText" text="Not Implemented">
      <formula>NOT(ISERROR(SEARCH(("Not Implemented"),(J13))))</formula>
    </cfRule>
  </conditionalFormatting>
  <conditionalFormatting sqref="J12 L12">
    <cfRule type="containsText" dxfId="7" priority="1" operator="containsText" text="FAIL">
      <formula>NOT(ISERROR(SEARCH(("FAIL"),(J12))))</formula>
    </cfRule>
  </conditionalFormatting>
  <conditionalFormatting sqref="J12 L12">
    <cfRule type="containsText" dxfId="6" priority="2" operator="containsText" text="PASS">
      <formula>NOT(ISERROR(SEARCH(("PASS"),(J12))))</formula>
    </cfRule>
  </conditionalFormatting>
  <conditionalFormatting sqref="J12 L12">
    <cfRule type="containsText" dxfId="5" priority="3" operator="containsText" text="SKIPPED">
      <formula>NOT(ISERROR(SEARCH(("SKIPPED"),(J12))))</formula>
    </cfRule>
  </conditionalFormatting>
  <conditionalFormatting sqref="J12 L12">
    <cfRule type="containsText" dxfId="4" priority="4" operator="containsText" text="Not Implemented">
      <formula>NOT(ISERROR(SEARCH(("Not Implemented"),(J12))))</formula>
    </cfRule>
  </conditionalFormatting>
  <conditionalFormatting sqref="J12 L12">
    <cfRule type="containsText" dxfId="3" priority="5" operator="containsText" text="FAIL">
      <formula>NOT(ISERROR(SEARCH(("FAIL"),(J12))))</formula>
    </cfRule>
  </conditionalFormatting>
  <conditionalFormatting sqref="J12 L12">
    <cfRule type="containsText" dxfId="2" priority="6" operator="containsText" text="PASS">
      <formula>NOT(ISERROR(SEARCH(("PASS"),(J12))))</formula>
    </cfRule>
  </conditionalFormatting>
  <conditionalFormatting sqref="J12 L12">
    <cfRule type="containsText" dxfId="1" priority="7" operator="containsText" text="SKIPPED">
      <formula>NOT(ISERROR(SEARCH(("SKIPPED"),(J12))))</formula>
    </cfRule>
  </conditionalFormatting>
  <conditionalFormatting sqref="J12 L12">
    <cfRule type="containsText" dxfId="0" priority="8" operator="containsText" text="Not Implemented">
      <formula>NOT(ISERROR(SEARCH(("Not Implemented"),(J12))))</formula>
    </cfRule>
  </conditionalFormatting>
  <dataValidations count="2">
    <dataValidation type="list" allowBlank="1" showErrorMessage="1" sqref="L13" xr:uid="{45492D18-7207-46F4-AFFB-A81ADDD57BF2}">
      <formula1>#REF!</formula1>
    </dataValidation>
    <dataValidation type="list" allowBlank="1" showErrorMessage="1" sqref="L12" xr:uid="{9646A964-DD88-4415-A234-F20201C450E6}">
      <formula1>$B$14:$B$14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C82CECB8-F342-43A1-B602-7D51374A8118}">
          <x14:formula1>
            <xm:f>'Test report '!$B$8:$B$12</xm:f>
          </x14:formula1>
          <xm:sqref>C3:C4</xm:sqref>
        </x14:dataValidation>
        <x14:dataValidation type="list" allowBlank="1" showErrorMessage="1" xr:uid="{1531618E-C1B4-4979-8B19-62D0F049D283}">
          <x14:formula1>
            <xm:f>'Test report '!$B$14:$B$17</xm:f>
          </x14:formula1>
          <xm:sqref>J12:J13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B1"/>
    </sheetView>
  </sheetViews>
  <sheetFormatPr defaultColWidth="12.59765625" defaultRowHeight="15" customHeight="1" x14ac:dyDescent="0.25"/>
  <cols>
    <col min="1" max="1" width="8.59765625" customWidth="1"/>
    <col min="2" max="2" width="13.09765625" customWidth="1"/>
    <col min="3" max="3" width="13.69921875" customWidth="1"/>
    <col min="4" max="4" width="19.69921875" customWidth="1"/>
    <col min="5" max="5" width="17.19921875" customWidth="1"/>
    <col min="6" max="6" width="18.3984375" customWidth="1"/>
    <col min="7" max="7" width="30.69921875" customWidth="1"/>
    <col min="8" max="8" width="22.3984375" customWidth="1"/>
    <col min="9" max="9" width="15.3984375" customWidth="1"/>
    <col min="10" max="10" width="13" customWidth="1"/>
    <col min="11" max="11" width="15.5" customWidth="1"/>
    <col min="12" max="12" width="15.59765625" customWidth="1"/>
    <col min="13" max="13" width="17.59765625" customWidth="1"/>
    <col min="14" max="26" width="8.59765625" customWidth="1"/>
  </cols>
  <sheetData>
    <row r="1" spans="1:13" ht="13.5" customHeight="1" x14ac:dyDescent="0.3">
      <c r="A1" s="49" t="s">
        <v>35</v>
      </c>
      <c r="B1" s="45"/>
      <c r="C1" s="50" t="s">
        <v>25</v>
      </c>
      <c r="D1" s="45"/>
      <c r="E1" s="13"/>
      <c r="F1" s="13"/>
      <c r="G1" s="13"/>
      <c r="H1" s="13"/>
      <c r="I1" s="13"/>
      <c r="J1" s="13"/>
      <c r="K1" s="13"/>
      <c r="L1" s="1"/>
    </row>
    <row r="2" spans="1:13" ht="13.5" customHeight="1" x14ac:dyDescent="0.3">
      <c r="A2" s="49" t="s">
        <v>36</v>
      </c>
      <c r="B2" s="45"/>
      <c r="C2" s="51" t="s">
        <v>37</v>
      </c>
      <c r="D2" s="45"/>
      <c r="E2" s="13"/>
      <c r="F2" s="13"/>
      <c r="G2" s="13"/>
      <c r="H2" s="13"/>
      <c r="I2" s="13"/>
      <c r="J2" s="13"/>
      <c r="K2" s="13"/>
      <c r="L2" s="1"/>
    </row>
    <row r="3" spans="1:13" ht="13.5" customHeight="1" x14ac:dyDescent="0.3">
      <c r="A3" s="49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</row>
    <row r="4" spans="1:13" ht="13.5" customHeight="1" x14ac:dyDescent="0.3">
      <c r="A4" s="49" t="s">
        <v>8</v>
      </c>
      <c r="B4" s="45"/>
      <c r="C4" s="50" t="s">
        <v>9</v>
      </c>
      <c r="D4" s="45"/>
      <c r="E4" s="13"/>
      <c r="F4" s="13"/>
      <c r="H4" s="13"/>
      <c r="I4" s="13"/>
      <c r="J4" s="13"/>
      <c r="K4" s="13"/>
      <c r="L4" s="1"/>
    </row>
    <row r="5" spans="1:13" ht="13.5" customHeight="1" x14ac:dyDescent="0.3">
      <c r="A5" s="52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I5" s="13"/>
      <c r="J5" s="13"/>
      <c r="K5" s="13"/>
      <c r="L5" s="15"/>
    </row>
    <row r="6" spans="1:13" ht="13.5" customHeight="1" x14ac:dyDescent="0.3">
      <c r="A6" s="54"/>
      <c r="B6" s="55"/>
      <c r="C6" s="10">
        <v>9</v>
      </c>
      <c r="D6" s="10">
        <v>9</v>
      </c>
      <c r="E6" s="10">
        <f>COUNTIF($J$12:$J$487,"FAIL")</f>
        <v>0</v>
      </c>
      <c r="F6" s="10">
        <f>COUNTIF($J$12:$J$487,"NOT IMPLEMENTED")</f>
        <v>0</v>
      </c>
      <c r="G6" s="10">
        <f>COUNTIF($J$12:$J$487,"SKIPPED")</f>
        <v>0</v>
      </c>
      <c r="I6" s="13"/>
      <c r="J6" s="13"/>
      <c r="K6" s="13"/>
      <c r="L6" s="1"/>
    </row>
    <row r="7" spans="1:13" ht="13.5" customHeight="1" x14ac:dyDescent="0.3">
      <c r="A7" s="52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I7" s="13"/>
      <c r="J7" s="13"/>
      <c r="K7" s="13"/>
      <c r="L7" s="1"/>
    </row>
    <row r="8" spans="1:13" ht="13.5" customHeight="1" x14ac:dyDescent="0.3">
      <c r="A8" s="54"/>
      <c r="B8" s="55"/>
      <c r="C8" s="10">
        <v>9</v>
      </c>
      <c r="D8" s="10">
        <v>9</v>
      </c>
      <c r="E8" s="10">
        <f>COUNTIF($L$12:$L$485,"FAIL")</f>
        <v>0</v>
      </c>
      <c r="F8" s="10">
        <f>COUNTIF($L$12:$L$485,"NOT IMPLEMENTED")</f>
        <v>0</v>
      </c>
      <c r="G8" s="10">
        <f>COUNTIF($L$12:$L$485,"SKIPPED")</f>
        <v>0</v>
      </c>
      <c r="I8" s="13"/>
      <c r="J8" s="13"/>
      <c r="K8" s="13"/>
      <c r="L8" s="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ht="21" customHeight="1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106.5" customHeight="1" x14ac:dyDescent="0.25">
      <c r="A12" s="16">
        <v>1</v>
      </c>
      <c r="B12" s="17" t="str">
        <f>'Subtraction Function'!B12</f>
        <v>SUB  - 1</v>
      </c>
      <c r="C12" s="17" t="str">
        <f t="shared" ref="C12:C21" si="0">$C$1</f>
        <v>Addition Function</v>
      </c>
      <c r="D12" s="17" t="s">
        <v>56</v>
      </c>
      <c r="E12" s="17"/>
      <c r="F12" s="18" t="s">
        <v>57</v>
      </c>
      <c r="G12" s="19"/>
      <c r="H12" s="18" t="s">
        <v>58</v>
      </c>
      <c r="I12" s="11">
        <f t="shared" ref="I12:I21" si="1">DATE(2024,1,27)</f>
        <v>45318</v>
      </c>
      <c r="J12" s="20" t="s">
        <v>15</v>
      </c>
      <c r="K12" s="11">
        <f t="shared" ref="K12:K21" si="2">DATE(2024,1,27)</f>
        <v>45318</v>
      </c>
      <c r="L12" s="20" t="s">
        <v>15</v>
      </c>
      <c r="M12" s="16" t="s">
        <v>9</v>
      </c>
    </row>
    <row r="13" spans="1:13" ht="156" customHeight="1" x14ac:dyDescent="0.25">
      <c r="A13" s="16">
        <v>2</v>
      </c>
      <c r="B13" s="17" t="str">
        <f t="shared" ref="B13:B21" si="3">CONCATENATE($C$2, " - ", A13)</f>
        <v>ADD - 2</v>
      </c>
      <c r="C13" s="17" t="str">
        <f t="shared" si="0"/>
        <v>Addition Function</v>
      </c>
      <c r="D13" s="17" t="s">
        <v>59</v>
      </c>
      <c r="E13" s="21" t="s">
        <v>60</v>
      </c>
      <c r="F13" s="18" t="s">
        <v>61</v>
      </c>
      <c r="G13" s="22" t="s">
        <v>62</v>
      </c>
      <c r="H13" s="18" t="s">
        <v>63</v>
      </c>
      <c r="I13" s="11">
        <f t="shared" si="1"/>
        <v>45318</v>
      </c>
      <c r="J13" s="20" t="s">
        <v>15</v>
      </c>
      <c r="K13" s="11">
        <f t="shared" si="2"/>
        <v>45318</v>
      </c>
      <c r="L13" s="20" t="s">
        <v>15</v>
      </c>
      <c r="M13" s="16" t="s">
        <v>9</v>
      </c>
    </row>
    <row r="14" spans="1:13" ht="102" customHeight="1" x14ac:dyDescent="0.25">
      <c r="A14" s="16">
        <v>3</v>
      </c>
      <c r="B14" s="17" t="str">
        <f t="shared" si="3"/>
        <v>ADD - 3</v>
      </c>
      <c r="C14" s="17" t="str">
        <f t="shared" si="0"/>
        <v>Addition Function</v>
      </c>
      <c r="D14" s="17" t="s">
        <v>64</v>
      </c>
      <c r="E14" s="21" t="s">
        <v>60</v>
      </c>
      <c r="F14" s="18" t="s">
        <v>61</v>
      </c>
      <c r="G14" s="22" t="s">
        <v>65</v>
      </c>
      <c r="H14" s="18" t="s">
        <v>66</v>
      </c>
      <c r="I14" s="11">
        <f t="shared" si="1"/>
        <v>45318</v>
      </c>
      <c r="J14" s="20" t="s">
        <v>15</v>
      </c>
      <c r="K14" s="11">
        <f t="shared" si="2"/>
        <v>45318</v>
      </c>
      <c r="L14" s="20" t="s">
        <v>15</v>
      </c>
      <c r="M14" s="16" t="s">
        <v>9</v>
      </c>
    </row>
    <row r="15" spans="1:13" ht="102.75" customHeight="1" x14ac:dyDescent="0.25">
      <c r="A15" s="16">
        <v>4</v>
      </c>
      <c r="B15" s="17" t="str">
        <f t="shared" si="3"/>
        <v>ADD - 4</v>
      </c>
      <c r="C15" s="17" t="str">
        <f t="shared" si="0"/>
        <v>Addition Function</v>
      </c>
      <c r="D15" s="17" t="s">
        <v>67</v>
      </c>
      <c r="E15" s="21" t="s">
        <v>60</v>
      </c>
      <c r="F15" s="18" t="s">
        <v>61</v>
      </c>
      <c r="G15" s="22" t="s">
        <v>68</v>
      </c>
      <c r="H15" s="18" t="s">
        <v>69</v>
      </c>
      <c r="I15" s="11">
        <f t="shared" si="1"/>
        <v>45318</v>
      </c>
      <c r="J15" s="20" t="s">
        <v>15</v>
      </c>
      <c r="K15" s="11">
        <f t="shared" si="2"/>
        <v>45318</v>
      </c>
      <c r="L15" s="20" t="s">
        <v>15</v>
      </c>
      <c r="M15" s="16" t="s">
        <v>9</v>
      </c>
    </row>
    <row r="16" spans="1:13" ht="98.25" customHeight="1" x14ac:dyDescent="0.25">
      <c r="A16" s="16">
        <v>5</v>
      </c>
      <c r="B16" s="17" t="str">
        <f t="shared" si="3"/>
        <v>ADD - 5</v>
      </c>
      <c r="C16" s="17" t="str">
        <f t="shared" si="0"/>
        <v>Addition Function</v>
      </c>
      <c r="D16" s="17" t="s">
        <v>70</v>
      </c>
      <c r="E16" s="21" t="s">
        <v>60</v>
      </c>
      <c r="F16" s="18" t="s">
        <v>71</v>
      </c>
      <c r="G16" s="22" t="s">
        <v>72</v>
      </c>
      <c r="H16" s="18" t="s">
        <v>73</v>
      </c>
      <c r="I16" s="11">
        <f t="shared" si="1"/>
        <v>45318</v>
      </c>
      <c r="J16" s="20" t="s">
        <v>15</v>
      </c>
      <c r="K16" s="11">
        <f t="shared" si="2"/>
        <v>45318</v>
      </c>
      <c r="L16" s="20" t="s">
        <v>15</v>
      </c>
      <c r="M16" s="16" t="s">
        <v>9</v>
      </c>
    </row>
    <row r="17" spans="1:13" ht="195" customHeight="1" x14ac:dyDescent="0.25">
      <c r="A17" s="16">
        <v>6</v>
      </c>
      <c r="B17" s="17" t="str">
        <f t="shared" si="3"/>
        <v>ADD - 6</v>
      </c>
      <c r="C17" s="17" t="str">
        <f t="shared" si="0"/>
        <v>Addition Function</v>
      </c>
      <c r="D17" s="17" t="s">
        <v>74</v>
      </c>
      <c r="E17" s="21" t="s">
        <v>60</v>
      </c>
      <c r="F17" s="18" t="s">
        <v>75</v>
      </c>
      <c r="G17" s="23" t="s">
        <v>76</v>
      </c>
      <c r="H17" s="18" t="s">
        <v>77</v>
      </c>
      <c r="I17" s="11">
        <f t="shared" si="1"/>
        <v>45318</v>
      </c>
      <c r="J17" s="20" t="s">
        <v>15</v>
      </c>
      <c r="K17" s="11">
        <f t="shared" si="2"/>
        <v>45318</v>
      </c>
      <c r="L17" s="20" t="s">
        <v>15</v>
      </c>
      <c r="M17" s="16" t="s">
        <v>9</v>
      </c>
    </row>
    <row r="18" spans="1:13" ht="195" customHeight="1" x14ac:dyDescent="0.25">
      <c r="A18" s="16">
        <v>7</v>
      </c>
      <c r="B18" s="17" t="str">
        <f t="shared" si="3"/>
        <v>ADD - 7</v>
      </c>
      <c r="C18" s="17" t="str">
        <f t="shared" si="0"/>
        <v>Addition Function</v>
      </c>
      <c r="D18" s="17" t="s">
        <v>74</v>
      </c>
      <c r="E18" s="21" t="s">
        <v>60</v>
      </c>
      <c r="F18" s="18" t="s">
        <v>78</v>
      </c>
      <c r="G18" s="23" t="s">
        <v>79</v>
      </c>
      <c r="H18" s="18" t="s">
        <v>77</v>
      </c>
      <c r="I18" s="11">
        <f t="shared" si="1"/>
        <v>45318</v>
      </c>
      <c r="J18" s="20" t="s">
        <v>15</v>
      </c>
      <c r="K18" s="11">
        <f t="shared" si="2"/>
        <v>45318</v>
      </c>
      <c r="L18" s="20" t="s">
        <v>15</v>
      </c>
      <c r="M18" s="16" t="s">
        <v>9</v>
      </c>
    </row>
    <row r="19" spans="1:13" ht="170.25" customHeight="1" x14ac:dyDescent="0.25">
      <c r="A19" s="16">
        <v>7</v>
      </c>
      <c r="B19" s="17" t="str">
        <f t="shared" si="3"/>
        <v>ADD - 7</v>
      </c>
      <c r="C19" s="17" t="str">
        <f t="shared" si="0"/>
        <v>Addition Function</v>
      </c>
      <c r="D19" s="17" t="s">
        <v>80</v>
      </c>
      <c r="E19" s="21" t="s">
        <v>60</v>
      </c>
      <c r="F19" s="18" t="s">
        <v>81</v>
      </c>
      <c r="G19" s="23" t="s">
        <v>82</v>
      </c>
      <c r="H19" s="18" t="s">
        <v>77</v>
      </c>
      <c r="I19" s="11">
        <f t="shared" si="1"/>
        <v>45318</v>
      </c>
      <c r="J19" s="20" t="s">
        <v>15</v>
      </c>
      <c r="K19" s="11">
        <f t="shared" si="2"/>
        <v>45318</v>
      </c>
      <c r="L19" s="20" t="s">
        <v>15</v>
      </c>
      <c r="M19" s="16" t="s">
        <v>9</v>
      </c>
    </row>
    <row r="20" spans="1:13" ht="157.5" customHeight="1" x14ac:dyDescent="0.25">
      <c r="A20" s="24">
        <v>8</v>
      </c>
      <c r="B20" s="25" t="str">
        <f t="shared" si="3"/>
        <v>ADD - 8</v>
      </c>
      <c r="C20" s="25" t="str">
        <f t="shared" si="0"/>
        <v>Addition Function</v>
      </c>
      <c r="D20" s="25" t="s">
        <v>80</v>
      </c>
      <c r="E20" s="26" t="s">
        <v>60</v>
      </c>
      <c r="F20" s="27" t="s">
        <v>83</v>
      </c>
      <c r="G20" s="28" t="s">
        <v>84</v>
      </c>
      <c r="H20" s="27" t="s">
        <v>77</v>
      </c>
      <c r="I20" s="29">
        <f t="shared" si="1"/>
        <v>45318</v>
      </c>
      <c r="J20" s="30" t="s">
        <v>15</v>
      </c>
      <c r="K20" s="29">
        <f t="shared" si="2"/>
        <v>45318</v>
      </c>
      <c r="L20" s="30" t="s">
        <v>15</v>
      </c>
      <c r="M20" s="24" t="s">
        <v>9</v>
      </c>
    </row>
    <row r="21" spans="1:13" ht="87.75" customHeight="1" x14ac:dyDescent="0.25">
      <c r="A21" s="16">
        <v>9</v>
      </c>
      <c r="B21" s="17" t="str">
        <f t="shared" si="3"/>
        <v>ADD - 9</v>
      </c>
      <c r="C21" s="17" t="str">
        <f t="shared" si="0"/>
        <v>Addition Function</v>
      </c>
      <c r="D21" s="17" t="s">
        <v>85</v>
      </c>
      <c r="E21" s="21" t="s">
        <v>60</v>
      </c>
      <c r="F21" s="18" t="s">
        <v>86</v>
      </c>
      <c r="G21" s="22" t="s">
        <v>87</v>
      </c>
      <c r="H21" s="18" t="s">
        <v>88</v>
      </c>
      <c r="I21" s="11">
        <f t="shared" si="1"/>
        <v>45318</v>
      </c>
      <c r="J21" s="20" t="s">
        <v>15</v>
      </c>
      <c r="K21" s="11">
        <f t="shared" si="2"/>
        <v>45318</v>
      </c>
      <c r="L21" s="20" t="s">
        <v>15</v>
      </c>
      <c r="M21" s="16" t="s">
        <v>9</v>
      </c>
    </row>
    <row r="22" spans="1:13" ht="13.5" customHeight="1" x14ac:dyDescent="0.25"/>
    <row r="23" spans="1:13" ht="13.5" customHeight="1" x14ac:dyDescent="0.25"/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  <mergeCell ref="C4:D4"/>
    <mergeCell ref="A4:B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7 J19:J20 L12:L17 L19:L20">
    <cfRule type="containsText" dxfId="215" priority="1" operator="containsText" text="FAIL">
      <formula>NOT(ISERROR(SEARCH(("FAIL"),(J12))))</formula>
    </cfRule>
  </conditionalFormatting>
  <conditionalFormatting sqref="J12:J17 J19:J20 L12:L17 L19:L20">
    <cfRule type="containsText" dxfId="214" priority="2" operator="containsText" text="PASS">
      <formula>NOT(ISERROR(SEARCH(("PASS"),(J12))))</formula>
    </cfRule>
  </conditionalFormatting>
  <conditionalFormatting sqref="J12:J17 J19:J20 L12:L17 L19:L20">
    <cfRule type="containsText" dxfId="213" priority="3" operator="containsText" text="SKIPPED">
      <formula>NOT(ISERROR(SEARCH(("SKIPPED"),(J12))))</formula>
    </cfRule>
  </conditionalFormatting>
  <conditionalFormatting sqref="J12:J17 J19:J20 L12:L17 L19:L20">
    <cfRule type="containsText" dxfId="212" priority="4" operator="containsText" text="Not Implemented">
      <formula>NOT(ISERROR(SEARCH(("Not Implemented"),(J12))))</formula>
    </cfRule>
  </conditionalFormatting>
  <conditionalFormatting sqref="J13 L13">
    <cfRule type="containsText" dxfId="211" priority="5" operator="containsText" text="FAIL">
      <formula>NOT(ISERROR(SEARCH(("FAIL"),(J13))))</formula>
    </cfRule>
  </conditionalFormatting>
  <conditionalFormatting sqref="J13 L13">
    <cfRule type="containsText" dxfId="210" priority="6" operator="containsText" text="PASS">
      <formula>NOT(ISERROR(SEARCH(("PASS"),(J13))))</formula>
    </cfRule>
  </conditionalFormatting>
  <conditionalFormatting sqref="J13 L13">
    <cfRule type="containsText" dxfId="209" priority="7" operator="containsText" text="SKIPPED">
      <formula>NOT(ISERROR(SEARCH(("SKIPPED"),(J13))))</formula>
    </cfRule>
  </conditionalFormatting>
  <conditionalFormatting sqref="J13 L13">
    <cfRule type="containsText" dxfId="208" priority="8" operator="containsText" text="Not Implemented">
      <formula>NOT(ISERROR(SEARCH(("Not Implemented"),(J13))))</formula>
    </cfRule>
  </conditionalFormatting>
  <conditionalFormatting sqref="J14 L14">
    <cfRule type="containsText" dxfId="207" priority="9" operator="containsText" text="FAIL">
      <formula>NOT(ISERROR(SEARCH(("FAIL"),(J14))))</formula>
    </cfRule>
  </conditionalFormatting>
  <conditionalFormatting sqref="J14 L14">
    <cfRule type="containsText" dxfId="206" priority="10" operator="containsText" text="PASS">
      <formula>NOT(ISERROR(SEARCH(("PASS"),(J14))))</formula>
    </cfRule>
  </conditionalFormatting>
  <conditionalFormatting sqref="J14 L14">
    <cfRule type="containsText" dxfId="205" priority="11" operator="containsText" text="SKIPPED">
      <formula>NOT(ISERROR(SEARCH(("SKIPPED"),(J14))))</formula>
    </cfRule>
  </conditionalFormatting>
  <conditionalFormatting sqref="J14 L14">
    <cfRule type="containsText" dxfId="204" priority="12" operator="containsText" text="Not Implemented">
      <formula>NOT(ISERROR(SEARCH(("Not Implemented"),(J14))))</formula>
    </cfRule>
  </conditionalFormatting>
  <conditionalFormatting sqref="J15 L15">
    <cfRule type="containsText" dxfId="203" priority="13" operator="containsText" text="FAIL">
      <formula>NOT(ISERROR(SEARCH(("FAIL"),(J15))))</formula>
    </cfRule>
  </conditionalFormatting>
  <conditionalFormatting sqref="J15 L15">
    <cfRule type="containsText" dxfId="202" priority="14" operator="containsText" text="PASS">
      <formula>NOT(ISERROR(SEARCH(("PASS"),(J15))))</formula>
    </cfRule>
  </conditionalFormatting>
  <conditionalFormatting sqref="J15 L15">
    <cfRule type="containsText" dxfId="201" priority="15" operator="containsText" text="SKIPPED">
      <formula>NOT(ISERROR(SEARCH(("SKIPPED"),(J15))))</formula>
    </cfRule>
  </conditionalFormatting>
  <conditionalFormatting sqref="J15 L15">
    <cfRule type="containsText" dxfId="200" priority="16" operator="containsText" text="Not Implemented">
      <formula>NOT(ISERROR(SEARCH(("Not Implemented"),(J15))))</formula>
    </cfRule>
  </conditionalFormatting>
  <conditionalFormatting sqref="J16 L16">
    <cfRule type="containsText" dxfId="199" priority="17" operator="containsText" text="FAIL">
      <formula>NOT(ISERROR(SEARCH(("FAIL"),(J16))))</formula>
    </cfRule>
  </conditionalFormatting>
  <conditionalFormatting sqref="J16 L16">
    <cfRule type="containsText" dxfId="198" priority="18" operator="containsText" text="PASS">
      <formula>NOT(ISERROR(SEARCH(("PASS"),(J16))))</formula>
    </cfRule>
  </conditionalFormatting>
  <conditionalFormatting sqref="J16 L16">
    <cfRule type="containsText" dxfId="197" priority="19" operator="containsText" text="SKIPPED">
      <formula>NOT(ISERROR(SEARCH(("SKIPPED"),(J16))))</formula>
    </cfRule>
  </conditionalFormatting>
  <conditionalFormatting sqref="J16 L16">
    <cfRule type="containsText" dxfId="196" priority="20" operator="containsText" text="Not Implemented">
      <formula>NOT(ISERROR(SEARCH(("Not Implemented"),(J16))))</formula>
    </cfRule>
  </conditionalFormatting>
  <conditionalFormatting sqref="J17 L17">
    <cfRule type="containsText" dxfId="195" priority="21" operator="containsText" text="FAIL">
      <formula>NOT(ISERROR(SEARCH(("FAIL"),(J17))))</formula>
    </cfRule>
  </conditionalFormatting>
  <conditionalFormatting sqref="J17 L17">
    <cfRule type="containsText" dxfId="194" priority="22" operator="containsText" text="PASS">
      <formula>NOT(ISERROR(SEARCH(("PASS"),(J17))))</formula>
    </cfRule>
  </conditionalFormatting>
  <conditionalFormatting sqref="J17 L17">
    <cfRule type="containsText" dxfId="193" priority="23" operator="containsText" text="SKIPPED">
      <formula>NOT(ISERROR(SEARCH(("SKIPPED"),(J17))))</formula>
    </cfRule>
  </conditionalFormatting>
  <conditionalFormatting sqref="J17 L17">
    <cfRule type="containsText" dxfId="192" priority="24" operator="containsText" text="Not Implemented">
      <formula>NOT(ISERROR(SEARCH(("Not Implemented"),(J17))))</formula>
    </cfRule>
  </conditionalFormatting>
  <conditionalFormatting sqref="J19 L19">
    <cfRule type="containsText" dxfId="191" priority="25" operator="containsText" text="FAIL">
      <formula>NOT(ISERROR(SEARCH(("FAIL"),(J19))))</formula>
    </cfRule>
  </conditionalFormatting>
  <conditionalFormatting sqref="J19 L19">
    <cfRule type="containsText" dxfId="190" priority="26" operator="containsText" text="PASS">
      <formula>NOT(ISERROR(SEARCH(("PASS"),(J19))))</formula>
    </cfRule>
  </conditionalFormatting>
  <conditionalFormatting sqref="J19 L19">
    <cfRule type="containsText" dxfId="189" priority="27" operator="containsText" text="SKIPPED">
      <formula>NOT(ISERROR(SEARCH(("SKIPPED"),(J19))))</formula>
    </cfRule>
  </conditionalFormatting>
  <conditionalFormatting sqref="J19 L19">
    <cfRule type="containsText" dxfId="188" priority="28" operator="containsText" text="Not Implemented">
      <formula>NOT(ISERROR(SEARCH(("Not Implemented"),(J19))))</formula>
    </cfRule>
  </conditionalFormatting>
  <conditionalFormatting sqref="J20 L20">
    <cfRule type="containsText" dxfId="187" priority="29" operator="containsText" text="FAIL">
      <formula>NOT(ISERROR(SEARCH(("FAIL"),(J20))))</formula>
    </cfRule>
  </conditionalFormatting>
  <conditionalFormatting sqref="J20 L20">
    <cfRule type="containsText" dxfId="186" priority="30" operator="containsText" text="PASS">
      <formula>NOT(ISERROR(SEARCH(("PASS"),(J20))))</formula>
    </cfRule>
  </conditionalFormatting>
  <conditionalFormatting sqref="J20 L20">
    <cfRule type="containsText" dxfId="185" priority="31" operator="containsText" text="SKIPPED">
      <formula>NOT(ISERROR(SEARCH(("SKIPPED"),(J20))))</formula>
    </cfRule>
  </conditionalFormatting>
  <conditionalFormatting sqref="J20 L20">
    <cfRule type="containsText" dxfId="184" priority="32" operator="containsText" text="Not Implemented">
      <formula>NOT(ISERROR(SEARCH(("Not Implemented"),(J20))))</formula>
    </cfRule>
  </conditionalFormatting>
  <conditionalFormatting sqref="J18 L18">
    <cfRule type="containsText" dxfId="183" priority="33" operator="containsText" text="FAIL">
      <formula>NOT(ISERROR(SEARCH(("FAIL"),(J18))))</formula>
    </cfRule>
  </conditionalFormatting>
  <conditionalFormatting sqref="J18 L18">
    <cfRule type="containsText" dxfId="182" priority="34" operator="containsText" text="PASS">
      <formula>NOT(ISERROR(SEARCH(("PASS"),(J18))))</formula>
    </cfRule>
  </conditionalFormatting>
  <conditionalFormatting sqref="J18 L18">
    <cfRule type="containsText" dxfId="181" priority="35" operator="containsText" text="SKIPPED">
      <formula>NOT(ISERROR(SEARCH(("SKIPPED"),(J18))))</formula>
    </cfRule>
  </conditionalFormatting>
  <conditionalFormatting sqref="J18 L18">
    <cfRule type="containsText" dxfId="180" priority="36" operator="containsText" text="Not Implemented">
      <formula>NOT(ISERROR(SEARCH(("Not Implemented"),(J18))))</formula>
    </cfRule>
  </conditionalFormatting>
  <conditionalFormatting sqref="J18 L18">
    <cfRule type="containsText" dxfId="179" priority="37" operator="containsText" text="FAIL">
      <formula>NOT(ISERROR(SEARCH(("FAIL"),(J18))))</formula>
    </cfRule>
  </conditionalFormatting>
  <conditionalFormatting sqref="J18 L18">
    <cfRule type="containsText" dxfId="178" priority="38" operator="containsText" text="PASS">
      <formula>NOT(ISERROR(SEARCH(("PASS"),(J18))))</formula>
    </cfRule>
  </conditionalFormatting>
  <conditionalFormatting sqref="J18 L18">
    <cfRule type="containsText" dxfId="177" priority="39" operator="containsText" text="SKIPPED">
      <formula>NOT(ISERROR(SEARCH(("SKIPPED"),(J18))))</formula>
    </cfRule>
  </conditionalFormatting>
  <conditionalFormatting sqref="J18 L18">
    <cfRule type="containsText" dxfId="176" priority="40" operator="containsText" text="Not Implemented">
      <formula>NOT(ISERROR(SEARCH(("Not Implemented"),(J18))))</formula>
    </cfRule>
  </conditionalFormatting>
  <conditionalFormatting sqref="J21 L21">
    <cfRule type="containsText" dxfId="175" priority="41" operator="containsText" text="FAIL">
      <formula>NOT(ISERROR(SEARCH(("FAIL"),(J21))))</formula>
    </cfRule>
  </conditionalFormatting>
  <conditionalFormatting sqref="J21 L21">
    <cfRule type="containsText" dxfId="174" priority="42" operator="containsText" text="PASS">
      <formula>NOT(ISERROR(SEARCH(("PASS"),(J21))))</formula>
    </cfRule>
  </conditionalFormatting>
  <conditionalFormatting sqref="J21 L21">
    <cfRule type="containsText" dxfId="173" priority="43" operator="containsText" text="SKIPPED">
      <formula>NOT(ISERROR(SEARCH(("SKIPPED"),(J21))))</formula>
    </cfRule>
  </conditionalFormatting>
  <conditionalFormatting sqref="J21 L21">
    <cfRule type="containsText" dxfId="172" priority="44" operator="containsText" text="Not Implemented">
      <formula>NOT(ISERROR(SEARCH(("Not Implemented"),(J21))))</formula>
    </cfRule>
  </conditionalFormatting>
  <conditionalFormatting sqref="J21 L21">
    <cfRule type="containsText" dxfId="171" priority="45" operator="containsText" text="FAIL">
      <formula>NOT(ISERROR(SEARCH(("FAIL"),(J21))))</formula>
    </cfRule>
  </conditionalFormatting>
  <conditionalFormatting sqref="J21 L21">
    <cfRule type="containsText" dxfId="170" priority="46" operator="containsText" text="PASS">
      <formula>NOT(ISERROR(SEARCH(("PASS"),(J21))))</formula>
    </cfRule>
  </conditionalFormatting>
  <conditionalFormatting sqref="J21 L21">
    <cfRule type="containsText" dxfId="169" priority="47" operator="containsText" text="SKIPPED">
      <formula>NOT(ISERROR(SEARCH(("SKIPPED"),(J21))))</formula>
    </cfRule>
  </conditionalFormatting>
  <conditionalFormatting sqref="J21 L21">
    <cfRule type="containsText" dxfId="168" priority="48" operator="containsText" text="Not Implemented">
      <formula>NOT(ISERROR(SEARCH(("Not Implemented"),(J21))))</formula>
    </cfRule>
  </conditionalFormatting>
  <dataValidations count="1">
    <dataValidation type="list" allowBlank="1" showErrorMessage="1" sqref="L12:L21" xr:uid="{00000000-0002-0000-0100-000002000000}">
      <formula1>$B$14:$B$17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'Test report '!$B$14:$B$17</xm:f>
          </x14:formula1>
          <xm:sqref>J12:J21</xm:sqref>
        </x14:dataValidation>
        <x14:dataValidation type="list" allowBlank="1" showErrorMessage="1" xr:uid="{00000000-0002-0000-0100-000001000000}">
          <x14:formula1>
            <xm:f>'Test report '!$B$8:$B$12</xm:f>
          </x14:formula1>
          <xm:sqref>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sqref="A1:B1"/>
    </sheetView>
  </sheetViews>
  <sheetFormatPr defaultColWidth="12.59765625" defaultRowHeight="15" customHeight="1" x14ac:dyDescent="0.25"/>
  <cols>
    <col min="1" max="1" width="8.59765625" customWidth="1"/>
    <col min="2" max="2" width="14.59765625" customWidth="1"/>
    <col min="3" max="3" width="14.5" customWidth="1"/>
    <col min="4" max="4" width="22.5" customWidth="1"/>
    <col min="5" max="5" width="22.59765625" customWidth="1"/>
    <col min="6" max="6" width="20.8984375" customWidth="1"/>
    <col min="7" max="7" width="20.5" customWidth="1"/>
    <col min="8" max="8" width="18.69921875" customWidth="1"/>
    <col min="9" max="9" width="14.59765625" customWidth="1"/>
    <col min="10" max="10" width="12.69921875" customWidth="1"/>
    <col min="11" max="11" width="13.8984375" customWidth="1"/>
    <col min="12" max="12" width="15.09765625" customWidth="1"/>
    <col min="13" max="13" width="25.69921875" customWidth="1"/>
    <col min="14" max="26" width="8.59765625" customWidth="1"/>
  </cols>
  <sheetData>
    <row r="1" spans="1:13" ht="13.5" customHeight="1" x14ac:dyDescent="0.3">
      <c r="A1" s="49" t="s">
        <v>35</v>
      </c>
      <c r="B1" s="45"/>
      <c r="C1" s="50" t="s">
        <v>27</v>
      </c>
      <c r="D1" s="45"/>
      <c r="E1" s="13"/>
      <c r="F1" s="13"/>
      <c r="G1" s="13"/>
      <c r="H1" s="13"/>
      <c r="I1" s="13"/>
      <c r="J1" s="13"/>
      <c r="K1" s="13"/>
      <c r="L1" s="1"/>
      <c r="M1" s="31"/>
    </row>
    <row r="2" spans="1:13" ht="13.5" customHeight="1" x14ac:dyDescent="0.3">
      <c r="A2" s="49" t="s">
        <v>36</v>
      </c>
      <c r="B2" s="45"/>
      <c r="C2" s="51" t="s">
        <v>89</v>
      </c>
      <c r="D2" s="45"/>
      <c r="E2" s="13"/>
      <c r="F2" s="13"/>
      <c r="G2" s="13"/>
      <c r="H2" s="13"/>
      <c r="I2" s="13"/>
      <c r="J2" s="13"/>
      <c r="K2" s="13"/>
      <c r="L2" s="1"/>
      <c r="M2" s="31"/>
    </row>
    <row r="3" spans="1:13" ht="13.5" customHeight="1" x14ac:dyDescent="0.3">
      <c r="A3" s="49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  <c r="M3" s="31"/>
    </row>
    <row r="4" spans="1:13" ht="13.5" customHeight="1" x14ac:dyDescent="0.3">
      <c r="A4" s="49" t="s">
        <v>8</v>
      </c>
      <c r="B4" s="45"/>
      <c r="C4" s="50" t="s">
        <v>12</v>
      </c>
      <c r="D4" s="45"/>
      <c r="E4" s="13"/>
      <c r="F4" s="13"/>
      <c r="G4" s="31"/>
      <c r="H4" s="13"/>
      <c r="I4" s="13"/>
      <c r="J4" s="13"/>
      <c r="K4" s="13"/>
      <c r="L4" s="1"/>
      <c r="M4" s="31"/>
    </row>
    <row r="5" spans="1:13" ht="13.5" customHeight="1" x14ac:dyDescent="0.3">
      <c r="A5" s="52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31"/>
      <c r="I5" s="13"/>
      <c r="J5" s="13"/>
      <c r="K5" s="13"/>
      <c r="L5" s="15"/>
      <c r="M5" s="31"/>
    </row>
    <row r="6" spans="1:13" ht="13.5" customHeight="1" x14ac:dyDescent="0.3">
      <c r="A6" s="54"/>
      <c r="B6" s="55"/>
      <c r="C6" s="10">
        <v>10</v>
      </c>
      <c r="D6" s="10">
        <v>10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  <c r="M6" s="31"/>
    </row>
    <row r="7" spans="1:13" ht="13.5" customHeight="1" x14ac:dyDescent="0.3">
      <c r="A7" s="52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  <c r="M7" s="31"/>
    </row>
    <row r="8" spans="1:13" ht="13.5" customHeight="1" x14ac:dyDescent="0.3">
      <c r="A8" s="54"/>
      <c r="B8" s="55"/>
      <c r="C8" s="10">
        <v>10</v>
      </c>
      <c r="D8" s="10">
        <v>10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  <c r="M8" s="3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1"/>
    </row>
    <row r="10" spans="1:13" ht="13.5" customHeight="1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ht="13.5" customHeight="1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13.5" customHeight="1" x14ac:dyDescent="0.25">
      <c r="A12" s="16">
        <v>1</v>
      </c>
      <c r="B12" s="17" t="str">
        <f t="shared" ref="B12:B21" si="0">CONCATENATE($C$2, " - ", A12)</f>
        <v>SUB  - 1</v>
      </c>
      <c r="C12" s="17" t="str">
        <f t="shared" ref="C12:C21" si="1">$C$1</f>
        <v>Subtraction Function</v>
      </c>
      <c r="D12" s="17" t="s">
        <v>56</v>
      </c>
      <c r="E12" s="17" t="s">
        <v>90</v>
      </c>
      <c r="F12" s="18"/>
      <c r="G12" s="19"/>
      <c r="H12" s="18" t="s">
        <v>58</v>
      </c>
      <c r="I12" s="11">
        <v>45318</v>
      </c>
      <c r="J12" s="32" t="s">
        <v>15</v>
      </c>
      <c r="K12" s="11">
        <v>45318</v>
      </c>
      <c r="L12" s="32" t="s">
        <v>15</v>
      </c>
      <c r="M12" s="16" t="s">
        <v>12</v>
      </c>
    </row>
    <row r="13" spans="1:13" ht="13.5" customHeight="1" x14ac:dyDescent="0.25">
      <c r="A13" s="16">
        <v>2</v>
      </c>
      <c r="B13" s="17" t="str">
        <f t="shared" si="0"/>
        <v>SUB  - 2</v>
      </c>
      <c r="C13" s="17" t="str">
        <f t="shared" si="1"/>
        <v>Subtraction Function</v>
      </c>
      <c r="D13" s="17" t="s">
        <v>59</v>
      </c>
      <c r="E13" s="17" t="s">
        <v>90</v>
      </c>
      <c r="F13" s="18" t="s">
        <v>91</v>
      </c>
      <c r="G13" s="22" t="s">
        <v>62</v>
      </c>
      <c r="H13" s="18" t="s">
        <v>92</v>
      </c>
      <c r="I13" s="11">
        <v>45318</v>
      </c>
      <c r="J13" s="32" t="s">
        <v>15</v>
      </c>
      <c r="K13" s="11">
        <v>45318</v>
      </c>
      <c r="L13" s="32" t="s">
        <v>15</v>
      </c>
      <c r="M13" s="16" t="s">
        <v>12</v>
      </c>
    </row>
    <row r="14" spans="1:13" ht="13.5" customHeight="1" x14ac:dyDescent="0.25">
      <c r="A14" s="16">
        <v>3</v>
      </c>
      <c r="B14" s="17" t="str">
        <f t="shared" si="0"/>
        <v>SUB  - 3</v>
      </c>
      <c r="C14" s="17" t="str">
        <f t="shared" si="1"/>
        <v>Subtraction Function</v>
      </c>
      <c r="D14" s="17" t="s">
        <v>64</v>
      </c>
      <c r="E14" s="17" t="s">
        <v>90</v>
      </c>
      <c r="F14" s="18" t="s">
        <v>91</v>
      </c>
      <c r="G14" s="22" t="s">
        <v>65</v>
      </c>
      <c r="H14" s="18" t="s">
        <v>93</v>
      </c>
      <c r="I14" s="11">
        <v>45318</v>
      </c>
      <c r="J14" s="32" t="s">
        <v>15</v>
      </c>
      <c r="K14" s="11">
        <v>45318</v>
      </c>
      <c r="L14" s="32" t="s">
        <v>15</v>
      </c>
      <c r="M14" s="16" t="s">
        <v>12</v>
      </c>
    </row>
    <row r="15" spans="1:13" ht="13.5" customHeight="1" x14ac:dyDescent="0.25">
      <c r="A15" s="16">
        <v>4</v>
      </c>
      <c r="B15" s="17" t="str">
        <f t="shared" si="0"/>
        <v>SUB  - 4</v>
      </c>
      <c r="C15" s="17" t="str">
        <f t="shared" si="1"/>
        <v>Subtraction Function</v>
      </c>
      <c r="D15" s="17" t="s">
        <v>67</v>
      </c>
      <c r="E15" s="17" t="s">
        <v>90</v>
      </c>
      <c r="F15" s="18" t="s">
        <v>91</v>
      </c>
      <c r="G15" s="22" t="s">
        <v>68</v>
      </c>
      <c r="H15" s="18" t="s">
        <v>94</v>
      </c>
      <c r="I15" s="11">
        <v>45318</v>
      </c>
      <c r="J15" s="32" t="s">
        <v>15</v>
      </c>
      <c r="K15" s="11">
        <v>45318</v>
      </c>
      <c r="L15" s="32" t="s">
        <v>15</v>
      </c>
      <c r="M15" s="16" t="s">
        <v>12</v>
      </c>
    </row>
    <row r="16" spans="1:13" ht="13.5" customHeight="1" x14ac:dyDescent="0.25">
      <c r="A16" s="16">
        <v>5</v>
      </c>
      <c r="B16" s="17" t="str">
        <f t="shared" si="0"/>
        <v>SUB  - 5</v>
      </c>
      <c r="C16" s="17" t="str">
        <f t="shared" si="1"/>
        <v>Subtraction Function</v>
      </c>
      <c r="D16" s="17" t="s">
        <v>70</v>
      </c>
      <c r="E16" s="17" t="s">
        <v>90</v>
      </c>
      <c r="F16" s="18" t="s">
        <v>91</v>
      </c>
      <c r="G16" s="22" t="s">
        <v>72</v>
      </c>
      <c r="H16" s="18" t="s">
        <v>95</v>
      </c>
      <c r="I16" s="11">
        <v>45318</v>
      </c>
      <c r="J16" s="32" t="s">
        <v>15</v>
      </c>
      <c r="K16" s="11">
        <v>45318</v>
      </c>
      <c r="L16" s="32" t="s">
        <v>15</v>
      </c>
      <c r="M16" s="16" t="s">
        <v>12</v>
      </c>
    </row>
    <row r="17" spans="1:13" ht="13.5" customHeight="1" x14ac:dyDescent="0.25">
      <c r="A17" s="16">
        <v>6</v>
      </c>
      <c r="B17" s="17" t="str">
        <f t="shared" si="0"/>
        <v>SUB  - 6</v>
      </c>
      <c r="C17" s="17" t="str">
        <f t="shared" si="1"/>
        <v>Subtraction Function</v>
      </c>
      <c r="D17" s="17" t="s">
        <v>74</v>
      </c>
      <c r="E17" s="17" t="s">
        <v>90</v>
      </c>
      <c r="F17" s="18" t="s">
        <v>96</v>
      </c>
      <c r="G17" s="23" t="s">
        <v>76</v>
      </c>
      <c r="H17" s="18" t="s">
        <v>77</v>
      </c>
      <c r="I17" s="11">
        <v>45318</v>
      </c>
      <c r="J17" s="32" t="s">
        <v>15</v>
      </c>
      <c r="K17" s="11">
        <v>45318</v>
      </c>
      <c r="L17" s="32" t="s">
        <v>15</v>
      </c>
      <c r="M17" s="16" t="s">
        <v>12</v>
      </c>
    </row>
    <row r="18" spans="1:13" ht="13.5" customHeight="1" x14ac:dyDescent="0.25">
      <c r="A18" s="16">
        <v>7</v>
      </c>
      <c r="B18" s="17" t="str">
        <f t="shared" si="0"/>
        <v>SUB  - 7</v>
      </c>
      <c r="C18" s="17" t="str">
        <f t="shared" si="1"/>
        <v>Subtraction Function</v>
      </c>
      <c r="D18" s="17" t="s">
        <v>74</v>
      </c>
      <c r="E18" s="17" t="s">
        <v>90</v>
      </c>
      <c r="F18" s="18" t="s">
        <v>97</v>
      </c>
      <c r="G18" s="23" t="s">
        <v>79</v>
      </c>
      <c r="H18" s="18" t="s">
        <v>77</v>
      </c>
      <c r="I18" s="11">
        <v>45318</v>
      </c>
      <c r="J18" s="32" t="s">
        <v>15</v>
      </c>
      <c r="K18" s="11">
        <v>45318</v>
      </c>
      <c r="L18" s="32" t="s">
        <v>15</v>
      </c>
      <c r="M18" s="16" t="s">
        <v>12</v>
      </c>
    </row>
    <row r="19" spans="1:13" ht="13.5" customHeight="1" x14ac:dyDescent="0.25">
      <c r="A19" s="16">
        <v>8</v>
      </c>
      <c r="B19" s="17" t="str">
        <f t="shared" si="0"/>
        <v>SUB  - 8</v>
      </c>
      <c r="C19" s="17" t="str">
        <f t="shared" si="1"/>
        <v>Subtraction Function</v>
      </c>
      <c r="D19" s="17" t="s">
        <v>80</v>
      </c>
      <c r="E19" s="17" t="s">
        <v>90</v>
      </c>
      <c r="F19" s="18" t="s">
        <v>98</v>
      </c>
      <c r="G19" s="23" t="s">
        <v>82</v>
      </c>
      <c r="H19" s="18" t="s">
        <v>77</v>
      </c>
      <c r="I19" s="11">
        <v>45318</v>
      </c>
      <c r="J19" s="32" t="s">
        <v>15</v>
      </c>
      <c r="K19" s="11">
        <v>45318</v>
      </c>
      <c r="L19" s="32" t="s">
        <v>15</v>
      </c>
      <c r="M19" s="16" t="s">
        <v>12</v>
      </c>
    </row>
    <row r="20" spans="1:13" ht="13.5" customHeight="1" x14ac:dyDescent="0.25">
      <c r="A20" s="16">
        <v>9</v>
      </c>
      <c r="B20" s="17" t="str">
        <f t="shared" si="0"/>
        <v>SUB  - 9</v>
      </c>
      <c r="C20" s="17" t="str">
        <f t="shared" si="1"/>
        <v>Subtraction Function</v>
      </c>
      <c r="D20" s="17" t="s">
        <v>80</v>
      </c>
      <c r="E20" s="17" t="s">
        <v>90</v>
      </c>
      <c r="F20" s="18" t="s">
        <v>99</v>
      </c>
      <c r="G20" s="23" t="s">
        <v>84</v>
      </c>
      <c r="H20" s="18" t="s">
        <v>77</v>
      </c>
      <c r="I20" s="11">
        <v>45318</v>
      </c>
      <c r="J20" s="32" t="s">
        <v>15</v>
      </c>
      <c r="K20" s="11">
        <v>45318</v>
      </c>
      <c r="L20" s="32" t="s">
        <v>15</v>
      </c>
      <c r="M20" s="16" t="s">
        <v>12</v>
      </c>
    </row>
    <row r="21" spans="1:13" ht="13.5" customHeight="1" x14ac:dyDescent="0.25">
      <c r="A21" s="16">
        <v>10</v>
      </c>
      <c r="B21" s="17" t="str">
        <f t="shared" si="0"/>
        <v>SUB  - 10</v>
      </c>
      <c r="C21" s="17" t="str">
        <f t="shared" si="1"/>
        <v>Subtraction Function</v>
      </c>
      <c r="D21" s="17" t="s">
        <v>85</v>
      </c>
      <c r="E21" s="17" t="s">
        <v>100</v>
      </c>
      <c r="F21" s="18" t="s">
        <v>86</v>
      </c>
      <c r="G21" s="22" t="s">
        <v>101</v>
      </c>
      <c r="H21" s="18" t="s">
        <v>88</v>
      </c>
      <c r="I21" s="11">
        <f>DATE(2024,1,27)</f>
        <v>45318</v>
      </c>
      <c r="J21" s="20" t="s">
        <v>15</v>
      </c>
      <c r="K21" s="11">
        <f>DATE(2024,1,27)</f>
        <v>45318</v>
      </c>
      <c r="L21" s="20" t="s">
        <v>15</v>
      </c>
      <c r="M21" s="16" t="s">
        <v>12</v>
      </c>
    </row>
    <row r="22" spans="1:13" ht="13.5" customHeight="1" x14ac:dyDescent="0.25"/>
    <row r="23" spans="1:13" ht="13.5" customHeight="1" x14ac:dyDescent="0.25"/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  <mergeCell ref="C4:D4"/>
    <mergeCell ref="A4:B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21 L21">
    <cfRule type="containsText" dxfId="167" priority="1" operator="containsText" text="FAIL">
      <formula>NOT(ISERROR(SEARCH(("FAIL"),(J21))))</formula>
    </cfRule>
  </conditionalFormatting>
  <conditionalFormatting sqref="J21 L21">
    <cfRule type="containsText" dxfId="166" priority="2" operator="containsText" text="PASS">
      <formula>NOT(ISERROR(SEARCH(("PASS"),(J21))))</formula>
    </cfRule>
  </conditionalFormatting>
  <conditionalFormatting sqref="J21 L21">
    <cfRule type="containsText" dxfId="165" priority="3" operator="containsText" text="SKIPPED">
      <formula>NOT(ISERROR(SEARCH(("SKIPPED"),(J21))))</formula>
    </cfRule>
  </conditionalFormatting>
  <conditionalFormatting sqref="J21 L21">
    <cfRule type="containsText" dxfId="164" priority="4" operator="containsText" text="Not Implemented">
      <formula>NOT(ISERROR(SEARCH(("Not Implemented"),(J21))))</formula>
    </cfRule>
  </conditionalFormatting>
  <conditionalFormatting sqref="J21 L21">
    <cfRule type="containsText" dxfId="163" priority="5" operator="containsText" text="FAIL">
      <formula>NOT(ISERROR(SEARCH(("FAIL"),(J21))))</formula>
    </cfRule>
  </conditionalFormatting>
  <conditionalFormatting sqref="J21 L21">
    <cfRule type="containsText" dxfId="162" priority="6" operator="containsText" text="PASS">
      <formula>NOT(ISERROR(SEARCH(("PASS"),(J21))))</formula>
    </cfRule>
  </conditionalFormatting>
  <conditionalFormatting sqref="J21 L21">
    <cfRule type="containsText" dxfId="161" priority="7" operator="containsText" text="SKIPPED">
      <formula>NOT(ISERROR(SEARCH(("SKIPPED"),(J21))))</formula>
    </cfRule>
  </conditionalFormatting>
  <conditionalFormatting sqref="J21 L21">
    <cfRule type="containsText" dxfId="160" priority="8" operator="containsText" text="Not Implemented">
      <formula>NOT(ISERROR(SEARCH(("Not Implemented"),(J21))))</formula>
    </cfRule>
  </conditionalFormatting>
  <dataValidations count="1">
    <dataValidation type="list" allowBlank="1" showErrorMessage="1" sqref="L21" xr:uid="{00000000-0002-0000-0200-000001000000}">
      <formula1>$B$14:$B$17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'Test report '!$B$14:$B$17</xm:f>
          </x14:formula1>
          <xm:sqref>J21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selection sqref="A1:B1"/>
    </sheetView>
  </sheetViews>
  <sheetFormatPr defaultColWidth="12.59765625" defaultRowHeight="15" customHeight="1" x14ac:dyDescent="0.25"/>
  <cols>
    <col min="1" max="1" width="8.59765625" customWidth="1"/>
    <col min="2" max="2" width="11.8984375" customWidth="1"/>
    <col min="3" max="3" width="13.69921875" customWidth="1"/>
    <col min="4" max="4" width="23.69921875" customWidth="1"/>
    <col min="5" max="5" width="22.09765625" customWidth="1"/>
    <col min="6" max="6" width="18.69921875" customWidth="1"/>
    <col min="7" max="7" width="31" customWidth="1"/>
    <col min="8" max="8" width="20.69921875" customWidth="1"/>
    <col min="9" max="9" width="14" customWidth="1"/>
    <col min="10" max="10" width="15.09765625" customWidth="1"/>
    <col min="11" max="11" width="14.09765625" customWidth="1"/>
    <col min="12" max="12" width="15.69921875" customWidth="1"/>
    <col min="13" max="13" width="17.69921875" customWidth="1"/>
    <col min="14" max="26" width="8.59765625" customWidth="1"/>
  </cols>
  <sheetData>
    <row r="1" spans="1:13" ht="13.5" customHeight="1" x14ac:dyDescent="0.3">
      <c r="A1" s="49" t="s">
        <v>35</v>
      </c>
      <c r="B1" s="45"/>
      <c r="C1" s="50" t="s">
        <v>29</v>
      </c>
      <c r="D1" s="45"/>
      <c r="E1" s="13"/>
      <c r="F1" s="13"/>
      <c r="G1" s="13"/>
      <c r="H1" s="13"/>
      <c r="I1" s="13"/>
      <c r="J1" s="13"/>
      <c r="K1" s="13"/>
      <c r="L1" s="1"/>
    </row>
    <row r="2" spans="1:13" ht="13.5" customHeight="1" x14ac:dyDescent="0.3">
      <c r="A2" s="49" t="s">
        <v>36</v>
      </c>
      <c r="B2" s="45"/>
      <c r="C2" s="51" t="s">
        <v>102</v>
      </c>
      <c r="D2" s="45"/>
      <c r="E2" s="13"/>
      <c r="F2" s="13"/>
      <c r="G2" s="13"/>
      <c r="H2" s="13"/>
      <c r="I2" s="13"/>
      <c r="J2" s="13"/>
      <c r="K2" s="13"/>
      <c r="L2" s="1"/>
    </row>
    <row r="3" spans="1:13" ht="13.5" customHeight="1" x14ac:dyDescent="0.3">
      <c r="A3" s="49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</row>
    <row r="4" spans="1:13" ht="13.5" customHeight="1" x14ac:dyDescent="0.3">
      <c r="A4" s="49" t="s">
        <v>8</v>
      </c>
      <c r="B4" s="45"/>
      <c r="C4" s="50" t="s">
        <v>10</v>
      </c>
      <c r="D4" s="45"/>
      <c r="E4" s="13"/>
      <c r="F4" s="13"/>
      <c r="H4" s="13"/>
      <c r="I4" s="13"/>
      <c r="J4" s="13"/>
      <c r="K4" s="13"/>
      <c r="L4" s="1"/>
    </row>
    <row r="5" spans="1:13" ht="13.5" customHeight="1" x14ac:dyDescent="0.3">
      <c r="A5" s="52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I5" s="13"/>
      <c r="J5" s="13"/>
      <c r="K5" s="13"/>
      <c r="L5" s="15"/>
    </row>
    <row r="6" spans="1:13" ht="13.5" customHeight="1" x14ac:dyDescent="0.3">
      <c r="A6" s="54"/>
      <c r="B6" s="55"/>
      <c r="C6" s="10">
        <v>9</v>
      </c>
      <c r="D6" s="10">
        <v>9</v>
      </c>
      <c r="E6" s="10">
        <f>COUNTIF($J$12:$J$487,"FAIL")</f>
        <v>0</v>
      </c>
      <c r="F6" s="10">
        <f>COUNTIF($J$12:$J$487,"NOT IMPLEMENTED")</f>
        <v>0</v>
      </c>
      <c r="G6" s="10">
        <f>COUNTIF($J$12:$J$487,"SKIPPED")</f>
        <v>0</v>
      </c>
      <c r="I6" s="13"/>
      <c r="J6" s="13"/>
      <c r="K6" s="13"/>
      <c r="L6" s="1"/>
    </row>
    <row r="7" spans="1:13" ht="13.5" customHeight="1" x14ac:dyDescent="0.3">
      <c r="A7" s="52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I7" s="13"/>
      <c r="J7" s="13"/>
      <c r="K7" s="13"/>
      <c r="L7" s="1"/>
    </row>
    <row r="8" spans="1:13" ht="13.5" customHeight="1" x14ac:dyDescent="0.3">
      <c r="A8" s="54"/>
      <c r="B8" s="55"/>
      <c r="C8" s="10">
        <v>9</v>
      </c>
      <c r="D8" s="10">
        <v>9</v>
      </c>
      <c r="E8" s="10">
        <f>COUNTIF($L$12:$L$485,"FAIL")</f>
        <v>0</v>
      </c>
      <c r="F8" s="10">
        <f>COUNTIF($L$12:$L$485,"NOT IMPLEMENTED")</f>
        <v>0</v>
      </c>
      <c r="G8" s="10">
        <f>COUNTIF($L$12:$L$485,"SKIPPED")</f>
        <v>0</v>
      </c>
      <c r="I8" s="13"/>
      <c r="J8" s="13"/>
      <c r="K8" s="13"/>
      <c r="L8" s="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ht="13.5" customHeight="1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13.5" customHeight="1" x14ac:dyDescent="0.25">
      <c r="A12" s="16">
        <v>1</v>
      </c>
      <c r="B12" s="17" t="str">
        <f t="shared" ref="B12:B21" si="0">CONCATENATE($C$2, " - ", A12)</f>
        <v>MPF - 1</v>
      </c>
      <c r="C12" s="17" t="str">
        <f t="shared" ref="C12:C21" si="1">$C$1</f>
        <v>Multiplication Function</v>
      </c>
      <c r="D12" s="17" t="s">
        <v>56</v>
      </c>
      <c r="E12" s="17"/>
      <c r="F12" s="18" t="s">
        <v>103</v>
      </c>
      <c r="G12" s="19"/>
      <c r="H12" s="18" t="s">
        <v>58</v>
      </c>
      <c r="I12" s="11">
        <f t="shared" ref="I12:I21" si="2">DATE(2024,1,27)</f>
        <v>45318</v>
      </c>
      <c r="J12" s="20" t="s">
        <v>15</v>
      </c>
      <c r="K12" s="11">
        <f t="shared" ref="K12:K21" si="3">DATE(2024,1,27)</f>
        <v>45318</v>
      </c>
      <c r="L12" s="20" t="s">
        <v>15</v>
      </c>
      <c r="M12" s="16" t="s">
        <v>10</v>
      </c>
    </row>
    <row r="13" spans="1:13" ht="13.5" customHeight="1" x14ac:dyDescent="0.25">
      <c r="A13" s="16">
        <v>2</v>
      </c>
      <c r="B13" s="17" t="str">
        <f t="shared" si="0"/>
        <v>MPF - 2</v>
      </c>
      <c r="C13" s="17" t="str">
        <f t="shared" si="1"/>
        <v>Multiplication Function</v>
      </c>
      <c r="D13" s="17" t="s">
        <v>59</v>
      </c>
      <c r="E13" s="21" t="s">
        <v>104</v>
      </c>
      <c r="F13" s="18" t="s">
        <v>105</v>
      </c>
      <c r="G13" s="22" t="s">
        <v>62</v>
      </c>
      <c r="H13" s="18" t="s">
        <v>106</v>
      </c>
      <c r="I13" s="11">
        <f t="shared" si="2"/>
        <v>45318</v>
      </c>
      <c r="J13" s="20" t="s">
        <v>15</v>
      </c>
      <c r="K13" s="11">
        <f t="shared" si="3"/>
        <v>45318</v>
      </c>
      <c r="L13" s="20" t="s">
        <v>15</v>
      </c>
      <c r="M13" s="16" t="s">
        <v>10</v>
      </c>
    </row>
    <row r="14" spans="1:13" ht="13.5" customHeight="1" x14ac:dyDescent="0.25">
      <c r="A14" s="16">
        <v>3</v>
      </c>
      <c r="B14" s="17" t="str">
        <f t="shared" si="0"/>
        <v>MPF - 3</v>
      </c>
      <c r="C14" s="17" t="str">
        <f t="shared" si="1"/>
        <v>Multiplication Function</v>
      </c>
      <c r="D14" s="17" t="s">
        <v>64</v>
      </c>
      <c r="E14" s="21" t="s">
        <v>104</v>
      </c>
      <c r="F14" s="18" t="s">
        <v>105</v>
      </c>
      <c r="G14" s="22" t="s">
        <v>65</v>
      </c>
      <c r="H14" s="18" t="s">
        <v>106</v>
      </c>
      <c r="I14" s="11">
        <f t="shared" si="2"/>
        <v>45318</v>
      </c>
      <c r="J14" s="20" t="s">
        <v>15</v>
      </c>
      <c r="K14" s="11">
        <f t="shared" si="3"/>
        <v>45318</v>
      </c>
      <c r="L14" s="20" t="s">
        <v>15</v>
      </c>
      <c r="M14" s="16" t="s">
        <v>10</v>
      </c>
    </row>
    <row r="15" spans="1:13" ht="13.5" customHeight="1" x14ac:dyDescent="0.25">
      <c r="A15" s="16">
        <v>4</v>
      </c>
      <c r="B15" s="17" t="str">
        <f t="shared" si="0"/>
        <v>MPF - 4</v>
      </c>
      <c r="C15" s="17" t="str">
        <f t="shared" si="1"/>
        <v>Multiplication Function</v>
      </c>
      <c r="D15" s="17" t="s">
        <v>67</v>
      </c>
      <c r="E15" s="21" t="s">
        <v>104</v>
      </c>
      <c r="F15" s="18" t="s">
        <v>105</v>
      </c>
      <c r="G15" s="22" t="s">
        <v>68</v>
      </c>
      <c r="H15" s="18" t="s">
        <v>107</v>
      </c>
      <c r="I15" s="11">
        <f t="shared" si="2"/>
        <v>45318</v>
      </c>
      <c r="J15" s="20" t="s">
        <v>15</v>
      </c>
      <c r="K15" s="11">
        <f t="shared" si="3"/>
        <v>45318</v>
      </c>
      <c r="L15" s="20" t="s">
        <v>15</v>
      </c>
      <c r="M15" s="16" t="s">
        <v>10</v>
      </c>
    </row>
    <row r="16" spans="1:13" ht="13.5" customHeight="1" x14ac:dyDescent="0.25">
      <c r="A16" s="16">
        <v>5</v>
      </c>
      <c r="B16" s="17" t="str">
        <f t="shared" si="0"/>
        <v>MPF - 5</v>
      </c>
      <c r="C16" s="17" t="str">
        <f t="shared" si="1"/>
        <v>Multiplication Function</v>
      </c>
      <c r="D16" s="17" t="s">
        <v>70</v>
      </c>
      <c r="E16" s="21" t="s">
        <v>104</v>
      </c>
      <c r="F16" s="18" t="s">
        <v>108</v>
      </c>
      <c r="G16" s="22" t="s">
        <v>72</v>
      </c>
      <c r="H16" s="18" t="s">
        <v>109</v>
      </c>
      <c r="I16" s="11">
        <f t="shared" si="2"/>
        <v>45318</v>
      </c>
      <c r="J16" s="20" t="s">
        <v>15</v>
      </c>
      <c r="K16" s="11">
        <f t="shared" si="3"/>
        <v>45318</v>
      </c>
      <c r="L16" s="20" t="s">
        <v>15</v>
      </c>
      <c r="M16" s="16" t="s">
        <v>10</v>
      </c>
    </row>
    <row r="17" spans="1:13" ht="13.5" customHeight="1" x14ac:dyDescent="0.25">
      <c r="A17" s="16">
        <v>6</v>
      </c>
      <c r="B17" s="17" t="str">
        <f t="shared" si="0"/>
        <v>MPF - 6</v>
      </c>
      <c r="C17" s="17" t="str">
        <f t="shared" si="1"/>
        <v>Multiplication Function</v>
      </c>
      <c r="D17" s="17" t="s">
        <v>74</v>
      </c>
      <c r="E17" s="21" t="s">
        <v>104</v>
      </c>
      <c r="F17" s="18" t="s">
        <v>110</v>
      </c>
      <c r="G17" s="23" t="s">
        <v>76</v>
      </c>
      <c r="H17" s="18" t="s">
        <v>77</v>
      </c>
      <c r="I17" s="11">
        <f t="shared" si="2"/>
        <v>45318</v>
      </c>
      <c r="J17" s="20" t="s">
        <v>15</v>
      </c>
      <c r="K17" s="11">
        <f t="shared" si="3"/>
        <v>45318</v>
      </c>
      <c r="L17" s="20" t="s">
        <v>15</v>
      </c>
      <c r="M17" s="16" t="s">
        <v>10</v>
      </c>
    </row>
    <row r="18" spans="1:13" ht="13.5" customHeight="1" x14ac:dyDescent="0.25">
      <c r="A18" s="16">
        <v>7</v>
      </c>
      <c r="B18" s="17" t="str">
        <f t="shared" si="0"/>
        <v>MPF - 7</v>
      </c>
      <c r="C18" s="17" t="str">
        <f t="shared" si="1"/>
        <v>Multiplication Function</v>
      </c>
      <c r="D18" s="17" t="s">
        <v>74</v>
      </c>
      <c r="E18" s="21" t="s">
        <v>104</v>
      </c>
      <c r="F18" s="18" t="s">
        <v>111</v>
      </c>
      <c r="G18" s="23" t="s">
        <v>79</v>
      </c>
      <c r="H18" s="18" t="s">
        <v>77</v>
      </c>
      <c r="I18" s="11">
        <f t="shared" si="2"/>
        <v>45318</v>
      </c>
      <c r="J18" s="20" t="s">
        <v>15</v>
      </c>
      <c r="K18" s="11">
        <f t="shared" si="3"/>
        <v>45318</v>
      </c>
      <c r="L18" s="20" t="s">
        <v>15</v>
      </c>
      <c r="M18" s="16" t="s">
        <v>10</v>
      </c>
    </row>
    <row r="19" spans="1:13" ht="13.5" customHeight="1" x14ac:dyDescent="0.25">
      <c r="A19" s="16">
        <v>7</v>
      </c>
      <c r="B19" s="17" t="str">
        <f t="shared" si="0"/>
        <v>MPF - 7</v>
      </c>
      <c r="C19" s="17" t="str">
        <f t="shared" si="1"/>
        <v>Multiplication Function</v>
      </c>
      <c r="D19" s="17" t="s">
        <v>80</v>
      </c>
      <c r="E19" s="21" t="s">
        <v>104</v>
      </c>
      <c r="F19" s="18" t="s">
        <v>112</v>
      </c>
      <c r="G19" s="23" t="s">
        <v>82</v>
      </c>
      <c r="H19" s="18" t="s">
        <v>77</v>
      </c>
      <c r="I19" s="11">
        <f t="shared" si="2"/>
        <v>45318</v>
      </c>
      <c r="J19" s="20" t="s">
        <v>15</v>
      </c>
      <c r="K19" s="11">
        <f t="shared" si="3"/>
        <v>45318</v>
      </c>
      <c r="L19" s="20" t="s">
        <v>15</v>
      </c>
      <c r="M19" s="16" t="s">
        <v>10</v>
      </c>
    </row>
    <row r="20" spans="1:13" ht="13.5" customHeight="1" x14ac:dyDescent="0.25">
      <c r="A20" s="16">
        <v>8</v>
      </c>
      <c r="B20" s="17" t="str">
        <f t="shared" si="0"/>
        <v>MPF - 8</v>
      </c>
      <c r="C20" s="17" t="str">
        <f t="shared" si="1"/>
        <v>Multiplication Function</v>
      </c>
      <c r="D20" s="17" t="s">
        <v>80</v>
      </c>
      <c r="E20" s="21" t="s">
        <v>104</v>
      </c>
      <c r="F20" s="18" t="s">
        <v>113</v>
      </c>
      <c r="G20" s="23" t="s">
        <v>84</v>
      </c>
      <c r="H20" s="18" t="s">
        <v>77</v>
      </c>
      <c r="I20" s="11">
        <f t="shared" si="2"/>
        <v>45318</v>
      </c>
      <c r="J20" s="20" t="s">
        <v>15</v>
      </c>
      <c r="K20" s="11">
        <f t="shared" si="3"/>
        <v>45318</v>
      </c>
      <c r="L20" s="20" t="s">
        <v>15</v>
      </c>
      <c r="M20" s="16" t="s">
        <v>10</v>
      </c>
    </row>
    <row r="21" spans="1:13" ht="13.5" customHeight="1" x14ac:dyDescent="0.25">
      <c r="A21" s="33">
        <v>9</v>
      </c>
      <c r="B21" s="34" t="str">
        <f t="shared" si="0"/>
        <v>MPF - 9</v>
      </c>
      <c r="C21" s="17" t="str">
        <f t="shared" si="1"/>
        <v>Multiplication Function</v>
      </c>
      <c r="D21" s="17" t="s">
        <v>85</v>
      </c>
      <c r="E21" s="21" t="s">
        <v>104</v>
      </c>
      <c r="F21" s="18" t="s">
        <v>86</v>
      </c>
      <c r="G21" s="22" t="s">
        <v>114</v>
      </c>
      <c r="H21" s="18" t="s">
        <v>88</v>
      </c>
      <c r="I21" s="11">
        <f t="shared" si="2"/>
        <v>45318</v>
      </c>
      <c r="J21" s="20" t="s">
        <v>15</v>
      </c>
      <c r="K21" s="11">
        <f t="shared" si="3"/>
        <v>45318</v>
      </c>
      <c r="L21" s="20" t="s">
        <v>15</v>
      </c>
      <c r="M21" s="16" t="s">
        <v>10</v>
      </c>
    </row>
    <row r="22" spans="1:13" ht="13.5" customHeight="1" x14ac:dyDescent="0.25"/>
    <row r="23" spans="1:13" ht="13.5" customHeight="1" x14ac:dyDescent="0.25"/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  <mergeCell ref="C4:D4"/>
    <mergeCell ref="A4:B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7 J19:J20 L12:L17 L19:L20">
    <cfRule type="containsText" dxfId="159" priority="1" operator="containsText" text="FAIL">
      <formula>NOT(ISERROR(SEARCH(("FAIL"),(J12))))</formula>
    </cfRule>
  </conditionalFormatting>
  <conditionalFormatting sqref="J12:J17 J19:J20 L12:L17 L19:L20">
    <cfRule type="containsText" dxfId="158" priority="2" operator="containsText" text="PASS">
      <formula>NOT(ISERROR(SEARCH(("PASS"),(J12))))</formula>
    </cfRule>
  </conditionalFormatting>
  <conditionalFormatting sqref="J12:J17 J19:J20 L12:L17 L19:L20">
    <cfRule type="containsText" dxfId="157" priority="3" operator="containsText" text="SKIPPED">
      <formula>NOT(ISERROR(SEARCH(("SKIPPED"),(J12))))</formula>
    </cfRule>
  </conditionalFormatting>
  <conditionalFormatting sqref="J12:J17 J19:J20 L12:L17 L19:L20">
    <cfRule type="containsText" dxfId="156" priority="4" operator="containsText" text="Not Implemented">
      <formula>NOT(ISERROR(SEARCH(("Not Implemented"),(J12))))</formula>
    </cfRule>
  </conditionalFormatting>
  <conditionalFormatting sqref="J13 L13">
    <cfRule type="containsText" dxfId="155" priority="5" operator="containsText" text="FAIL">
      <formula>NOT(ISERROR(SEARCH(("FAIL"),(J13))))</formula>
    </cfRule>
  </conditionalFormatting>
  <conditionalFormatting sqref="J13 L13">
    <cfRule type="containsText" dxfId="154" priority="6" operator="containsText" text="PASS">
      <formula>NOT(ISERROR(SEARCH(("PASS"),(J13))))</formula>
    </cfRule>
  </conditionalFormatting>
  <conditionalFormatting sqref="J13 L13">
    <cfRule type="containsText" dxfId="153" priority="7" operator="containsText" text="SKIPPED">
      <formula>NOT(ISERROR(SEARCH(("SKIPPED"),(J13))))</formula>
    </cfRule>
  </conditionalFormatting>
  <conditionalFormatting sqref="J13 L13">
    <cfRule type="containsText" dxfId="152" priority="8" operator="containsText" text="Not Implemented">
      <formula>NOT(ISERROR(SEARCH(("Not Implemented"),(J13))))</formula>
    </cfRule>
  </conditionalFormatting>
  <conditionalFormatting sqref="J14 L14">
    <cfRule type="containsText" dxfId="151" priority="9" operator="containsText" text="FAIL">
      <formula>NOT(ISERROR(SEARCH(("FAIL"),(J14))))</formula>
    </cfRule>
  </conditionalFormatting>
  <conditionalFormatting sqref="J14 L14">
    <cfRule type="containsText" dxfId="150" priority="10" operator="containsText" text="PASS">
      <formula>NOT(ISERROR(SEARCH(("PASS"),(J14))))</formula>
    </cfRule>
  </conditionalFormatting>
  <conditionalFormatting sqref="J14 L14">
    <cfRule type="containsText" dxfId="149" priority="11" operator="containsText" text="SKIPPED">
      <formula>NOT(ISERROR(SEARCH(("SKIPPED"),(J14))))</formula>
    </cfRule>
  </conditionalFormatting>
  <conditionalFormatting sqref="J14 L14">
    <cfRule type="containsText" dxfId="148" priority="12" operator="containsText" text="Not Implemented">
      <formula>NOT(ISERROR(SEARCH(("Not Implemented"),(J14))))</formula>
    </cfRule>
  </conditionalFormatting>
  <conditionalFormatting sqref="J15 L15">
    <cfRule type="containsText" dxfId="147" priority="13" operator="containsText" text="FAIL">
      <formula>NOT(ISERROR(SEARCH(("FAIL"),(J15))))</formula>
    </cfRule>
  </conditionalFormatting>
  <conditionalFormatting sqref="J15 L15">
    <cfRule type="containsText" dxfId="146" priority="14" operator="containsText" text="PASS">
      <formula>NOT(ISERROR(SEARCH(("PASS"),(J15))))</formula>
    </cfRule>
  </conditionalFormatting>
  <conditionalFormatting sqref="J15 L15">
    <cfRule type="containsText" dxfId="145" priority="15" operator="containsText" text="SKIPPED">
      <formula>NOT(ISERROR(SEARCH(("SKIPPED"),(J15))))</formula>
    </cfRule>
  </conditionalFormatting>
  <conditionalFormatting sqref="J15 L15">
    <cfRule type="containsText" dxfId="144" priority="16" operator="containsText" text="Not Implemented">
      <formula>NOT(ISERROR(SEARCH(("Not Implemented"),(J15))))</formula>
    </cfRule>
  </conditionalFormatting>
  <conditionalFormatting sqref="J16 L16">
    <cfRule type="containsText" dxfId="143" priority="17" operator="containsText" text="FAIL">
      <formula>NOT(ISERROR(SEARCH(("FAIL"),(J16))))</formula>
    </cfRule>
  </conditionalFormatting>
  <conditionalFormatting sqref="J16 L16">
    <cfRule type="containsText" dxfId="142" priority="18" operator="containsText" text="PASS">
      <formula>NOT(ISERROR(SEARCH(("PASS"),(J16))))</formula>
    </cfRule>
  </conditionalFormatting>
  <conditionalFormatting sqref="J16 L16">
    <cfRule type="containsText" dxfId="141" priority="19" operator="containsText" text="SKIPPED">
      <formula>NOT(ISERROR(SEARCH(("SKIPPED"),(J16))))</formula>
    </cfRule>
  </conditionalFormatting>
  <conditionalFormatting sqref="J16 L16">
    <cfRule type="containsText" dxfId="140" priority="20" operator="containsText" text="Not Implemented">
      <formula>NOT(ISERROR(SEARCH(("Not Implemented"),(J16))))</formula>
    </cfRule>
  </conditionalFormatting>
  <conditionalFormatting sqref="J17 L17">
    <cfRule type="containsText" dxfId="139" priority="21" operator="containsText" text="FAIL">
      <formula>NOT(ISERROR(SEARCH(("FAIL"),(J17))))</formula>
    </cfRule>
  </conditionalFormatting>
  <conditionalFormatting sqref="J17 L17">
    <cfRule type="containsText" dxfId="138" priority="22" operator="containsText" text="PASS">
      <formula>NOT(ISERROR(SEARCH(("PASS"),(J17))))</formula>
    </cfRule>
  </conditionalFormatting>
  <conditionalFormatting sqref="J17 L17">
    <cfRule type="containsText" dxfId="137" priority="23" operator="containsText" text="SKIPPED">
      <formula>NOT(ISERROR(SEARCH(("SKIPPED"),(J17))))</formula>
    </cfRule>
  </conditionalFormatting>
  <conditionalFormatting sqref="J17 L17">
    <cfRule type="containsText" dxfId="136" priority="24" operator="containsText" text="Not Implemented">
      <formula>NOT(ISERROR(SEARCH(("Not Implemented"),(J17))))</formula>
    </cfRule>
  </conditionalFormatting>
  <conditionalFormatting sqref="J19 L19">
    <cfRule type="containsText" dxfId="135" priority="25" operator="containsText" text="FAIL">
      <formula>NOT(ISERROR(SEARCH(("FAIL"),(J19))))</formula>
    </cfRule>
  </conditionalFormatting>
  <conditionalFormatting sqref="J19 L19">
    <cfRule type="containsText" dxfId="134" priority="26" operator="containsText" text="PASS">
      <formula>NOT(ISERROR(SEARCH(("PASS"),(J19))))</formula>
    </cfRule>
  </conditionalFormatting>
  <conditionalFormatting sqref="J19 L19">
    <cfRule type="containsText" dxfId="133" priority="27" operator="containsText" text="SKIPPED">
      <formula>NOT(ISERROR(SEARCH(("SKIPPED"),(J19))))</formula>
    </cfRule>
  </conditionalFormatting>
  <conditionalFormatting sqref="J19 L19">
    <cfRule type="containsText" dxfId="132" priority="28" operator="containsText" text="Not Implemented">
      <formula>NOT(ISERROR(SEARCH(("Not Implemented"),(J19))))</formula>
    </cfRule>
  </conditionalFormatting>
  <conditionalFormatting sqref="J20 L20">
    <cfRule type="containsText" dxfId="131" priority="29" operator="containsText" text="FAIL">
      <formula>NOT(ISERROR(SEARCH(("FAIL"),(J20))))</formula>
    </cfRule>
  </conditionalFormatting>
  <conditionalFormatting sqref="J20 L20">
    <cfRule type="containsText" dxfId="130" priority="30" operator="containsText" text="PASS">
      <formula>NOT(ISERROR(SEARCH(("PASS"),(J20))))</formula>
    </cfRule>
  </conditionalFormatting>
  <conditionalFormatting sqref="J20 L20">
    <cfRule type="containsText" dxfId="129" priority="31" operator="containsText" text="SKIPPED">
      <formula>NOT(ISERROR(SEARCH(("SKIPPED"),(J20))))</formula>
    </cfRule>
  </conditionalFormatting>
  <conditionalFormatting sqref="J20 L20">
    <cfRule type="containsText" dxfId="128" priority="32" operator="containsText" text="Not Implemented">
      <formula>NOT(ISERROR(SEARCH(("Not Implemented"),(J20))))</formula>
    </cfRule>
  </conditionalFormatting>
  <conditionalFormatting sqref="J18 L18">
    <cfRule type="containsText" dxfId="127" priority="33" operator="containsText" text="FAIL">
      <formula>NOT(ISERROR(SEARCH(("FAIL"),(J18))))</formula>
    </cfRule>
  </conditionalFormatting>
  <conditionalFormatting sqref="J18 L18">
    <cfRule type="containsText" dxfId="126" priority="34" operator="containsText" text="PASS">
      <formula>NOT(ISERROR(SEARCH(("PASS"),(J18))))</formula>
    </cfRule>
  </conditionalFormatting>
  <conditionalFormatting sqref="J18 L18">
    <cfRule type="containsText" dxfId="125" priority="35" operator="containsText" text="SKIPPED">
      <formula>NOT(ISERROR(SEARCH(("SKIPPED"),(J18))))</formula>
    </cfRule>
  </conditionalFormatting>
  <conditionalFormatting sqref="J18 L18">
    <cfRule type="containsText" dxfId="124" priority="36" operator="containsText" text="Not Implemented">
      <formula>NOT(ISERROR(SEARCH(("Not Implemented"),(J18))))</formula>
    </cfRule>
  </conditionalFormatting>
  <conditionalFormatting sqref="J18 L18">
    <cfRule type="containsText" dxfId="123" priority="37" operator="containsText" text="FAIL">
      <formula>NOT(ISERROR(SEARCH(("FAIL"),(J18))))</formula>
    </cfRule>
  </conditionalFormatting>
  <conditionalFormatting sqref="J18 L18">
    <cfRule type="containsText" dxfId="122" priority="38" operator="containsText" text="PASS">
      <formula>NOT(ISERROR(SEARCH(("PASS"),(J18))))</formula>
    </cfRule>
  </conditionalFormatting>
  <conditionalFormatting sqref="J18 L18">
    <cfRule type="containsText" dxfId="121" priority="39" operator="containsText" text="SKIPPED">
      <formula>NOT(ISERROR(SEARCH(("SKIPPED"),(J18))))</formula>
    </cfRule>
  </conditionalFormatting>
  <conditionalFormatting sqref="J18 L18">
    <cfRule type="containsText" dxfId="120" priority="40" operator="containsText" text="Not Implemented">
      <formula>NOT(ISERROR(SEARCH(("Not Implemented"),(J18))))</formula>
    </cfRule>
  </conditionalFormatting>
  <conditionalFormatting sqref="J21 L21">
    <cfRule type="containsText" dxfId="119" priority="41" operator="containsText" text="FAIL">
      <formula>NOT(ISERROR(SEARCH(("FAIL"),(J21))))</formula>
    </cfRule>
  </conditionalFormatting>
  <conditionalFormatting sqref="J21 L21">
    <cfRule type="containsText" dxfId="118" priority="42" operator="containsText" text="PASS">
      <formula>NOT(ISERROR(SEARCH(("PASS"),(J21))))</formula>
    </cfRule>
  </conditionalFormatting>
  <conditionalFormatting sqref="J21 L21">
    <cfRule type="containsText" dxfId="117" priority="43" operator="containsText" text="SKIPPED">
      <formula>NOT(ISERROR(SEARCH(("SKIPPED"),(J21))))</formula>
    </cfRule>
  </conditionalFormatting>
  <conditionalFormatting sqref="J21 L21">
    <cfRule type="containsText" dxfId="116" priority="44" operator="containsText" text="Not Implemented">
      <formula>NOT(ISERROR(SEARCH(("Not Implemented"),(J21))))</formula>
    </cfRule>
  </conditionalFormatting>
  <conditionalFormatting sqref="J21 L21">
    <cfRule type="containsText" dxfId="115" priority="45" operator="containsText" text="FAIL">
      <formula>NOT(ISERROR(SEARCH(("FAIL"),(J21))))</formula>
    </cfRule>
  </conditionalFormatting>
  <conditionalFormatting sqref="J21 L21">
    <cfRule type="containsText" dxfId="114" priority="46" operator="containsText" text="PASS">
      <formula>NOT(ISERROR(SEARCH(("PASS"),(J21))))</formula>
    </cfRule>
  </conditionalFormatting>
  <conditionalFormatting sqref="J21 L21">
    <cfRule type="containsText" dxfId="113" priority="47" operator="containsText" text="SKIPPED">
      <formula>NOT(ISERROR(SEARCH(("SKIPPED"),(J21))))</formula>
    </cfRule>
  </conditionalFormatting>
  <conditionalFormatting sqref="J21 L21">
    <cfRule type="containsText" dxfId="112" priority="48" operator="containsText" text="Not Implemented">
      <formula>NOT(ISERROR(SEARCH(("Not Implemented"),(J21))))</formula>
    </cfRule>
  </conditionalFormatting>
  <dataValidations count="1">
    <dataValidation type="list" allowBlank="1" showErrorMessage="1" sqref="L12:L21" xr:uid="{00000000-0002-0000-0300-000002000000}">
      <formula1>$B$14:$B$17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'Test report '!$B$14:$B$17</xm:f>
          </x14:formula1>
          <xm:sqref>J12:J21</xm:sqref>
        </x14:dataValidation>
        <x14:dataValidation type="list" allowBlank="1" showErrorMessage="1" xr:uid="{00000000-0002-0000-0300-000001000000}">
          <x14:formula1>
            <xm:f>'Test report '!$B$8:$B$12</xm:f>
          </x14:formula1>
          <xm:sqref>C3:C4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C2" sqref="C2:D2"/>
    </sheetView>
  </sheetViews>
  <sheetFormatPr defaultColWidth="12.59765625" defaultRowHeight="15" customHeight="1" x14ac:dyDescent="0.25"/>
  <cols>
    <col min="1" max="1" width="8.59765625" customWidth="1"/>
    <col min="2" max="2" width="11.59765625" customWidth="1"/>
    <col min="3" max="3" width="17.5" customWidth="1"/>
    <col min="4" max="4" width="15.09765625" customWidth="1"/>
    <col min="5" max="5" width="16.69921875" customWidth="1"/>
    <col min="6" max="6" width="18.19921875" customWidth="1"/>
    <col min="7" max="7" width="23.19921875" customWidth="1"/>
    <col min="8" max="8" width="18.69921875" customWidth="1"/>
    <col min="9" max="9" width="14.19921875" customWidth="1"/>
    <col min="10" max="10" width="14.8984375" customWidth="1"/>
    <col min="11" max="11" width="15.19921875" customWidth="1"/>
    <col min="12" max="12" width="16.5" customWidth="1"/>
    <col min="13" max="13" width="15.3984375" customWidth="1"/>
    <col min="14" max="26" width="8.59765625" customWidth="1"/>
  </cols>
  <sheetData>
    <row r="1" spans="1:13" ht="13.5" customHeight="1" x14ac:dyDescent="0.3">
      <c r="A1" s="49" t="s">
        <v>35</v>
      </c>
      <c r="B1" s="45"/>
      <c r="C1" s="50" t="s">
        <v>31</v>
      </c>
      <c r="D1" s="45"/>
      <c r="E1" s="13"/>
      <c r="F1" s="13"/>
      <c r="G1" s="13"/>
      <c r="H1" s="13"/>
      <c r="I1" s="13"/>
      <c r="J1" s="13"/>
      <c r="K1" s="13"/>
      <c r="L1" s="1"/>
    </row>
    <row r="2" spans="1:13" ht="13.5" customHeight="1" x14ac:dyDescent="0.3">
      <c r="A2" s="49" t="s">
        <v>36</v>
      </c>
      <c r="B2" s="45"/>
      <c r="C2" s="51" t="s">
        <v>115</v>
      </c>
      <c r="D2" s="45"/>
      <c r="E2" s="13"/>
      <c r="F2" s="13"/>
      <c r="G2" s="13"/>
      <c r="H2" s="13"/>
      <c r="I2" s="13"/>
      <c r="J2" s="13"/>
      <c r="K2" s="13"/>
      <c r="L2" s="1"/>
    </row>
    <row r="3" spans="1:13" ht="13.5" customHeight="1" x14ac:dyDescent="0.3">
      <c r="A3" s="49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</row>
    <row r="4" spans="1:13" ht="13.5" customHeight="1" x14ac:dyDescent="0.3">
      <c r="A4" s="49" t="s">
        <v>8</v>
      </c>
      <c r="B4" s="45"/>
      <c r="C4" s="50" t="s">
        <v>13</v>
      </c>
      <c r="D4" s="45"/>
      <c r="E4" s="13"/>
      <c r="F4" s="13"/>
      <c r="H4" s="13"/>
      <c r="I4" s="13"/>
      <c r="J4" s="13"/>
      <c r="K4" s="13"/>
      <c r="L4" s="1"/>
    </row>
    <row r="5" spans="1:13" ht="13.5" customHeight="1" x14ac:dyDescent="0.3">
      <c r="A5" s="52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I5" s="13"/>
      <c r="J5" s="13"/>
      <c r="K5" s="13"/>
      <c r="L5" s="15"/>
    </row>
    <row r="6" spans="1:13" ht="13.5" customHeight="1" x14ac:dyDescent="0.3">
      <c r="A6" s="54"/>
      <c r="B6" s="55"/>
      <c r="C6" s="10">
        <v>10</v>
      </c>
      <c r="D6" s="10">
        <v>9</v>
      </c>
      <c r="E6" s="10">
        <f>COUNTIF($J$12:$J$487,"FAIL")</f>
        <v>1</v>
      </c>
      <c r="F6" s="10">
        <f>COUNTIF($J$12:$J$487,"NOT IMPLEMENTED")</f>
        <v>0</v>
      </c>
      <c r="G6" s="10">
        <f>COUNTIF($J$12:$J$487,"SKIPPED")</f>
        <v>0</v>
      </c>
      <c r="I6" s="13"/>
      <c r="J6" s="13"/>
      <c r="K6" s="13"/>
      <c r="L6" s="1"/>
    </row>
    <row r="7" spans="1:13" ht="13.5" customHeight="1" x14ac:dyDescent="0.3">
      <c r="A7" s="52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I7" s="13"/>
      <c r="J7" s="13"/>
      <c r="K7" s="13"/>
      <c r="L7" s="1"/>
    </row>
    <row r="8" spans="1:13" ht="13.5" customHeight="1" x14ac:dyDescent="0.3">
      <c r="A8" s="54"/>
      <c r="B8" s="55"/>
      <c r="C8" s="10">
        <v>10</v>
      </c>
      <c r="D8" s="10">
        <v>10</v>
      </c>
      <c r="E8" s="10">
        <f>COUNTIF($L$12:$L$485,"FAIL")</f>
        <v>0</v>
      </c>
      <c r="F8" s="10">
        <f>COUNTIF($L$12:$L$485,"NOT IMPLEMENTED")</f>
        <v>0</v>
      </c>
      <c r="G8" s="10">
        <f>COUNTIF($L$12:$L$485,"SKIPPED")</f>
        <v>0</v>
      </c>
      <c r="I8" s="13"/>
      <c r="J8" s="13"/>
      <c r="K8" s="13"/>
      <c r="L8" s="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ht="13.5" customHeight="1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93" customHeight="1" x14ac:dyDescent="0.25">
      <c r="A12" s="16">
        <v>1</v>
      </c>
      <c r="B12" s="17" t="str">
        <f t="shared" ref="B12:B22" si="0">CONCATENATE($C$2, " - ", A12)</f>
        <v>DIV - 1</v>
      </c>
      <c r="C12" s="17" t="str">
        <f t="shared" ref="C12:C22" si="1">$C$1</f>
        <v>Division Function</v>
      </c>
      <c r="D12" s="17" t="s">
        <v>56</v>
      </c>
      <c r="E12" s="17"/>
      <c r="F12" s="18" t="s">
        <v>116</v>
      </c>
      <c r="G12" s="19"/>
      <c r="H12" s="18" t="s">
        <v>58</v>
      </c>
      <c r="I12" s="11">
        <f t="shared" ref="I12:I22" si="2">DATE(2024,1,27)</f>
        <v>45318</v>
      </c>
      <c r="J12" s="20" t="s">
        <v>15</v>
      </c>
      <c r="K12" s="11">
        <f t="shared" ref="K12:K19" si="3">DATE(2024,1,27)</f>
        <v>45318</v>
      </c>
      <c r="L12" s="20" t="s">
        <v>15</v>
      </c>
      <c r="M12" s="16" t="s">
        <v>13</v>
      </c>
    </row>
    <row r="13" spans="1:13" ht="111" customHeight="1" x14ac:dyDescent="0.25">
      <c r="A13" s="16">
        <v>2</v>
      </c>
      <c r="B13" s="17" t="str">
        <f t="shared" si="0"/>
        <v>DIV - 2</v>
      </c>
      <c r="C13" s="17" t="str">
        <f t="shared" si="1"/>
        <v>Division Function</v>
      </c>
      <c r="D13" s="17" t="s">
        <v>59</v>
      </c>
      <c r="E13" s="21" t="s">
        <v>117</v>
      </c>
      <c r="F13" s="18" t="s">
        <v>118</v>
      </c>
      <c r="G13" s="22" t="s">
        <v>62</v>
      </c>
      <c r="H13" s="18" t="s">
        <v>119</v>
      </c>
      <c r="I13" s="11">
        <f t="shared" si="2"/>
        <v>45318</v>
      </c>
      <c r="J13" s="20" t="s">
        <v>15</v>
      </c>
      <c r="K13" s="11">
        <f t="shared" si="3"/>
        <v>45318</v>
      </c>
      <c r="L13" s="20" t="s">
        <v>15</v>
      </c>
      <c r="M13" s="16" t="s">
        <v>13</v>
      </c>
    </row>
    <row r="14" spans="1:13" ht="147" customHeight="1" x14ac:dyDescent="0.25">
      <c r="A14" s="16">
        <v>3</v>
      </c>
      <c r="B14" s="17" t="str">
        <f t="shared" si="0"/>
        <v>DIV - 3</v>
      </c>
      <c r="C14" s="17" t="str">
        <f t="shared" si="1"/>
        <v>Division Function</v>
      </c>
      <c r="D14" s="17" t="s">
        <v>64</v>
      </c>
      <c r="E14" s="21" t="s">
        <v>117</v>
      </c>
      <c r="F14" s="18" t="s">
        <v>118</v>
      </c>
      <c r="G14" s="22" t="s">
        <v>65</v>
      </c>
      <c r="H14" s="18" t="s">
        <v>119</v>
      </c>
      <c r="I14" s="11">
        <f t="shared" si="2"/>
        <v>45318</v>
      </c>
      <c r="J14" s="20" t="s">
        <v>15</v>
      </c>
      <c r="K14" s="11">
        <f t="shared" si="3"/>
        <v>45318</v>
      </c>
      <c r="L14" s="20" t="s">
        <v>15</v>
      </c>
      <c r="M14" s="16" t="s">
        <v>13</v>
      </c>
    </row>
    <row r="15" spans="1:13" ht="13.5" customHeight="1" x14ac:dyDescent="0.25">
      <c r="A15" s="16">
        <v>4</v>
      </c>
      <c r="B15" s="17" t="str">
        <f t="shared" si="0"/>
        <v>DIV - 4</v>
      </c>
      <c r="C15" s="17" t="str">
        <f t="shared" si="1"/>
        <v>Division Function</v>
      </c>
      <c r="D15" s="17" t="s">
        <v>67</v>
      </c>
      <c r="E15" s="21" t="s">
        <v>117</v>
      </c>
      <c r="F15" s="18" t="s">
        <v>118</v>
      </c>
      <c r="G15" s="22" t="s">
        <v>68</v>
      </c>
      <c r="H15" s="18" t="s">
        <v>120</v>
      </c>
      <c r="I15" s="11">
        <f t="shared" si="2"/>
        <v>45318</v>
      </c>
      <c r="J15" s="20" t="s">
        <v>15</v>
      </c>
      <c r="K15" s="11">
        <f t="shared" si="3"/>
        <v>45318</v>
      </c>
      <c r="L15" s="20" t="s">
        <v>15</v>
      </c>
      <c r="M15" s="16" t="s">
        <v>13</v>
      </c>
    </row>
    <row r="16" spans="1:13" ht="13.5" customHeight="1" x14ac:dyDescent="0.25">
      <c r="A16" s="16">
        <v>5</v>
      </c>
      <c r="B16" s="17" t="str">
        <f t="shared" si="0"/>
        <v>DIV - 5</v>
      </c>
      <c r="C16" s="17" t="str">
        <f t="shared" si="1"/>
        <v>Division Function</v>
      </c>
      <c r="D16" s="17" t="s">
        <v>70</v>
      </c>
      <c r="E16" s="21" t="s">
        <v>117</v>
      </c>
      <c r="F16" s="18" t="s">
        <v>121</v>
      </c>
      <c r="G16" s="22" t="s">
        <v>122</v>
      </c>
      <c r="H16" s="18" t="s">
        <v>123</v>
      </c>
      <c r="I16" s="11">
        <f t="shared" si="2"/>
        <v>45318</v>
      </c>
      <c r="J16" s="20" t="s">
        <v>15</v>
      </c>
      <c r="K16" s="11">
        <f t="shared" si="3"/>
        <v>45318</v>
      </c>
      <c r="L16" s="20" t="s">
        <v>15</v>
      </c>
      <c r="M16" s="16" t="s">
        <v>13</v>
      </c>
    </row>
    <row r="17" spans="1:13" ht="174" customHeight="1" x14ac:dyDescent="0.25">
      <c r="A17" s="16">
        <v>6</v>
      </c>
      <c r="B17" s="17" t="str">
        <f t="shared" si="0"/>
        <v>DIV - 6</v>
      </c>
      <c r="C17" s="17" t="str">
        <f t="shared" si="1"/>
        <v>Division Function</v>
      </c>
      <c r="D17" s="17" t="s">
        <v>74</v>
      </c>
      <c r="E17" s="21" t="s">
        <v>117</v>
      </c>
      <c r="F17" s="18" t="s">
        <v>124</v>
      </c>
      <c r="G17" s="23" t="s">
        <v>76</v>
      </c>
      <c r="H17" s="18" t="s">
        <v>77</v>
      </c>
      <c r="I17" s="11">
        <f t="shared" si="2"/>
        <v>45318</v>
      </c>
      <c r="J17" s="20" t="s">
        <v>15</v>
      </c>
      <c r="K17" s="11">
        <f t="shared" si="3"/>
        <v>45318</v>
      </c>
      <c r="L17" s="20" t="s">
        <v>15</v>
      </c>
      <c r="M17" s="16" t="s">
        <v>13</v>
      </c>
    </row>
    <row r="18" spans="1:13" ht="13.5" customHeight="1" x14ac:dyDescent="0.25">
      <c r="A18" s="16">
        <v>7</v>
      </c>
      <c r="B18" s="17" t="str">
        <f t="shared" si="0"/>
        <v>DIV - 7</v>
      </c>
      <c r="C18" s="17" t="str">
        <f t="shared" si="1"/>
        <v>Division Function</v>
      </c>
      <c r="D18" s="17" t="s">
        <v>74</v>
      </c>
      <c r="E18" s="21" t="s">
        <v>117</v>
      </c>
      <c r="F18" s="18" t="s">
        <v>125</v>
      </c>
      <c r="G18" s="23" t="s">
        <v>79</v>
      </c>
      <c r="H18" s="18" t="s">
        <v>77</v>
      </c>
      <c r="I18" s="11">
        <f t="shared" si="2"/>
        <v>45318</v>
      </c>
      <c r="J18" s="20" t="s">
        <v>15</v>
      </c>
      <c r="K18" s="11">
        <f t="shared" si="3"/>
        <v>45318</v>
      </c>
      <c r="L18" s="20" t="s">
        <v>15</v>
      </c>
      <c r="M18" s="16" t="s">
        <v>13</v>
      </c>
    </row>
    <row r="19" spans="1:13" ht="114.75" customHeight="1" x14ac:dyDescent="0.25">
      <c r="A19" s="16">
        <v>7</v>
      </c>
      <c r="B19" s="17" t="str">
        <f t="shared" si="0"/>
        <v>DIV - 7</v>
      </c>
      <c r="C19" s="17" t="str">
        <f t="shared" si="1"/>
        <v>Division Function</v>
      </c>
      <c r="D19" s="17" t="s">
        <v>80</v>
      </c>
      <c r="E19" s="21" t="s">
        <v>117</v>
      </c>
      <c r="F19" s="18" t="s">
        <v>126</v>
      </c>
      <c r="G19" s="23" t="s">
        <v>82</v>
      </c>
      <c r="H19" s="18" t="s">
        <v>77</v>
      </c>
      <c r="I19" s="11">
        <f t="shared" si="2"/>
        <v>45318</v>
      </c>
      <c r="J19" s="20" t="s">
        <v>15</v>
      </c>
      <c r="K19" s="11">
        <f t="shared" si="3"/>
        <v>45318</v>
      </c>
      <c r="L19" s="20" t="s">
        <v>15</v>
      </c>
      <c r="M19" s="16" t="s">
        <v>13</v>
      </c>
    </row>
    <row r="20" spans="1:13" ht="105" customHeight="1" x14ac:dyDescent="0.25">
      <c r="A20" s="16">
        <v>8</v>
      </c>
      <c r="B20" s="17" t="str">
        <f t="shared" si="0"/>
        <v>DIV - 8</v>
      </c>
      <c r="C20" s="17" t="str">
        <f t="shared" si="1"/>
        <v>Division Function</v>
      </c>
      <c r="D20" s="17" t="s">
        <v>80</v>
      </c>
      <c r="E20" s="21" t="s">
        <v>117</v>
      </c>
      <c r="F20" s="18" t="s">
        <v>127</v>
      </c>
      <c r="G20" s="23" t="s">
        <v>84</v>
      </c>
      <c r="H20" s="18" t="s">
        <v>77</v>
      </c>
      <c r="I20" s="11">
        <f t="shared" si="2"/>
        <v>45318</v>
      </c>
      <c r="J20" s="20" t="s">
        <v>16</v>
      </c>
      <c r="K20" s="11"/>
      <c r="L20" s="20" t="s">
        <v>15</v>
      </c>
      <c r="M20" s="16" t="s">
        <v>13</v>
      </c>
    </row>
    <row r="21" spans="1:13" ht="132.75" customHeight="1" x14ac:dyDescent="0.25">
      <c r="A21" s="16">
        <v>9</v>
      </c>
      <c r="B21" s="17" t="str">
        <f t="shared" si="0"/>
        <v>DIV - 9</v>
      </c>
      <c r="C21" s="17" t="str">
        <f t="shared" si="1"/>
        <v>Division Function</v>
      </c>
      <c r="D21" s="17" t="s">
        <v>128</v>
      </c>
      <c r="E21" s="21" t="s">
        <v>117</v>
      </c>
      <c r="F21" s="18" t="s">
        <v>129</v>
      </c>
      <c r="G21" s="23" t="s">
        <v>130</v>
      </c>
      <c r="H21" s="18" t="s">
        <v>131</v>
      </c>
      <c r="I21" s="11">
        <f t="shared" si="2"/>
        <v>45318</v>
      </c>
      <c r="J21" s="20" t="s">
        <v>15</v>
      </c>
      <c r="K21" s="11">
        <f t="shared" ref="K21:K22" si="4">DATE(2024,1,27)</f>
        <v>45318</v>
      </c>
      <c r="L21" s="20" t="s">
        <v>15</v>
      </c>
      <c r="M21" s="16" t="s">
        <v>13</v>
      </c>
    </row>
    <row r="22" spans="1:13" ht="80.25" customHeight="1" x14ac:dyDescent="0.25">
      <c r="A22" s="16">
        <v>10</v>
      </c>
      <c r="B22" s="17" t="str">
        <f t="shared" si="0"/>
        <v>DIV - 10</v>
      </c>
      <c r="C22" s="17" t="str">
        <f t="shared" si="1"/>
        <v>Division Function</v>
      </c>
      <c r="D22" s="17" t="s">
        <v>85</v>
      </c>
      <c r="E22" s="21" t="s">
        <v>117</v>
      </c>
      <c r="F22" s="18" t="s">
        <v>86</v>
      </c>
      <c r="G22" s="22" t="s">
        <v>132</v>
      </c>
      <c r="H22" s="18" t="s">
        <v>88</v>
      </c>
      <c r="I22" s="11">
        <f t="shared" si="2"/>
        <v>45318</v>
      </c>
      <c r="J22" s="20" t="s">
        <v>15</v>
      </c>
      <c r="K22" s="11">
        <f t="shared" si="4"/>
        <v>45318</v>
      </c>
      <c r="L22" s="20" t="s">
        <v>15</v>
      </c>
      <c r="M22" s="16" t="s">
        <v>13</v>
      </c>
    </row>
    <row r="23" spans="1:13" ht="13.5" customHeight="1" x14ac:dyDescent="0.25"/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  <mergeCell ref="C4:D4"/>
    <mergeCell ref="A4:B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7 J19:J21 L12:L17 L19:L21">
    <cfRule type="containsText" dxfId="111" priority="1" operator="containsText" text="SKIPPED">
      <formula>NOT(ISERROR(SEARCH(("SKIPPED"),(J12))))</formula>
    </cfRule>
  </conditionalFormatting>
  <conditionalFormatting sqref="J12:J17 J19:J21 L12:L17 L19:L21">
    <cfRule type="containsText" dxfId="110" priority="2" operator="containsText" text="Not Implemented">
      <formula>NOT(ISERROR(SEARCH(("Not Implemented"),(J12))))</formula>
    </cfRule>
  </conditionalFormatting>
  <conditionalFormatting sqref="J12:J17 J19:J21 L12:L17 L19:L21">
    <cfRule type="containsText" dxfId="109" priority="3" operator="containsText" text="FAIL">
      <formula>NOT(ISERROR(SEARCH(("FAIL"),(J12))))</formula>
    </cfRule>
  </conditionalFormatting>
  <conditionalFormatting sqref="J12:J17 J19:J21 L12:L17 L19:L21">
    <cfRule type="containsText" dxfId="108" priority="4" operator="containsText" text="PASS">
      <formula>NOT(ISERROR(SEARCH(("PASS"),(J12))))</formula>
    </cfRule>
  </conditionalFormatting>
  <conditionalFormatting sqref="J13:J21 L13:L21">
    <cfRule type="containsText" dxfId="107" priority="5" operator="containsText" text="SKIPPED">
      <formula>NOT(ISERROR(SEARCH(("SKIPPED"),(J13))))</formula>
    </cfRule>
  </conditionalFormatting>
  <conditionalFormatting sqref="J13:J21 L13:L21">
    <cfRule type="containsText" dxfId="106" priority="6" operator="containsText" text="Not Implemented">
      <formula>NOT(ISERROR(SEARCH(("Not Implemented"),(J13))))</formula>
    </cfRule>
  </conditionalFormatting>
  <conditionalFormatting sqref="J13:J21 L13:L21">
    <cfRule type="containsText" dxfId="105" priority="7" operator="containsText" text="FAIL">
      <formula>NOT(ISERROR(SEARCH(("FAIL"),(J13))))</formula>
    </cfRule>
  </conditionalFormatting>
  <conditionalFormatting sqref="J13:J21 L13:L21">
    <cfRule type="containsText" dxfId="104" priority="8" operator="containsText" text="PASS">
      <formula>NOT(ISERROR(SEARCH(("PASS"),(J13))))</formula>
    </cfRule>
  </conditionalFormatting>
  <conditionalFormatting sqref="J18 L18">
    <cfRule type="containsText" dxfId="103" priority="9" operator="containsText" text="SKIPPED">
      <formula>NOT(ISERROR(SEARCH(("SKIPPED"),(J18))))</formula>
    </cfRule>
  </conditionalFormatting>
  <conditionalFormatting sqref="J18 L18">
    <cfRule type="containsText" dxfId="102" priority="10" operator="containsText" text="Not Implemented">
      <formula>NOT(ISERROR(SEARCH(("Not Implemented"),(J18))))</formula>
    </cfRule>
  </conditionalFormatting>
  <conditionalFormatting sqref="J18 L18">
    <cfRule type="containsText" dxfId="101" priority="11" operator="containsText" text="FAIL">
      <formula>NOT(ISERROR(SEARCH(("FAIL"),(J18))))</formula>
    </cfRule>
  </conditionalFormatting>
  <conditionalFormatting sqref="J18 L18">
    <cfRule type="containsText" dxfId="100" priority="12" operator="containsText" text="PASS">
      <formula>NOT(ISERROR(SEARCH(("PASS"),(J18))))</formula>
    </cfRule>
  </conditionalFormatting>
  <conditionalFormatting sqref="J22 L22">
    <cfRule type="containsText" dxfId="99" priority="13" operator="containsText" text="FAIL">
      <formula>NOT(ISERROR(SEARCH(("FAIL"),(J22))))</formula>
    </cfRule>
  </conditionalFormatting>
  <conditionalFormatting sqref="J22 L22">
    <cfRule type="containsText" dxfId="98" priority="14" operator="containsText" text="PASS">
      <formula>NOT(ISERROR(SEARCH(("PASS"),(J22))))</formula>
    </cfRule>
  </conditionalFormatting>
  <conditionalFormatting sqref="J22 L22">
    <cfRule type="containsText" dxfId="97" priority="15" operator="containsText" text="SKIPPED">
      <formula>NOT(ISERROR(SEARCH(("SKIPPED"),(J22))))</formula>
    </cfRule>
  </conditionalFormatting>
  <conditionalFormatting sqref="J22 L22">
    <cfRule type="containsText" dxfId="96" priority="16" operator="containsText" text="Not Implemented">
      <formula>NOT(ISERROR(SEARCH(("Not Implemented"),(J22))))</formula>
    </cfRule>
  </conditionalFormatting>
  <conditionalFormatting sqref="J22 L22">
    <cfRule type="containsText" dxfId="95" priority="17" operator="containsText" text="FAIL">
      <formula>NOT(ISERROR(SEARCH(("FAIL"),(J22))))</formula>
    </cfRule>
  </conditionalFormatting>
  <conditionalFormatting sqref="J22 L22">
    <cfRule type="containsText" dxfId="94" priority="18" operator="containsText" text="PASS">
      <formula>NOT(ISERROR(SEARCH(("PASS"),(J22))))</formula>
    </cfRule>
  </conditionalFormatting>
  <conditionalFormatting sqref="J22 L22">
    <cfRule type="containsText" dxfId="93" priority="19" operator="containsText" text="SKIPPED">
      <formula>NOT(ISERROR(SEARCH(("SKIPPED"),(J22))))</formula>
    </cfRule>
  </conditionalFormatting>
  <conditionalFormatting sqref="J22 L22">
    <cfRule type="containsText" dxfId="92" priority="20" operator="containsText" text="Not Implemented">
      <formula>NOT(ISERROR(SEARCH(("Not Implemented"),(J22))))</formula>
    </cfRule>
  </conditionalFormatting>
  <dataValidations count="1">
    <dataValidation type="list" allowBlank="1" showErrorMessage="1" sqref="L12:L22" xr:uid="{00000000-0002-0000-0400-000001000000}">
      <formula1>$B$14:$B$17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'Test report '!$B$14:$B$17</xm:f>
          </x14:formula1>
          <xm:sqref>J22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topLeftCell="C21" workbookViewId="0">
      <selection activeCell="H23" sqref="H23"/>
    </sheetView>
  </sheetViews>
  <sheetFormatPr defaultColWidth="12.59765625" defaultRowHeight="15" customHeight="1" x14ac:dyDescent="0.25"/>
  <cols>
    <col min="1" max="1" width="5.09765625" bestFit="1" customWidth="1"/>
    <col min="2" max="2" width="12.69921875" bestFit="1" customWidth="1"/>
    <col min="3" max="3" width="22.3984375" customWidth="1"/>
    <col min="4" max="4" width="19.8984375" bestFit="1" customWidth="1"/>
    <col min="5" max="5" width="16.09765625" bestFit="1" customWidth="1"/>
    <col min="6" max="6" width="17.5" customWidth="1"/>
    <col min="7" max="7" width="15.796875" bestFit="1" customWidth="1"/>
    <col min="8" max="8" width="16.3984375" bestFit="1" customWidth="1"/>
    <col min="9" max="9" width="10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15.09765625" bestFit="1" customWidth="1"/>
    <col min="14" max="26" width="8.59765625" customWidth="1"/>
  </cols>
  <sheetData>
    <row r="1" spans="1:13" ht="13.5" customHeight="1" x14ac:dyDescent="0.3">
      <c r="A1" s="58" t="s">
        <v>35</v>
      </c>
      <c r="B1" s="45"/>
      <c r="C1" s="50" t="s">
        <v>33</v>
      </c>
      <c r="D1" s="45"/>
      <c r="E1" s="13"/>
      <c r="F1" s="13"/>
      <c r="G1" s="13"/>
      <c r="H1" s="13"/>
      <c r="I1" s="13"/>
      <c r="J1" s="13"/>
      <c r="K1" s="13"/>
      <c r="L1" s="1"/>
      <c r="M1" s="31"/>
    </row>
    <row r="2" spans="1:13" ht="13.5" customHeight="1" x14ac:dyDescent="0.3">
      <c r="A2" s="58" t="s">
        <v>36</v>
      </c>
      <c r="B2" s="45"/>
      <c r="C2" s="51" t="s">
        <v>133</v>
      </c>
      <c r="D2" s="45"/>
      <c r="E2" s="13"/>
      <c r="F2" s="13"/>
      <c r="G2" s="13"/>
      <c r="H2" s="13"/>
      <c r="I2" s="13"/>
      <c r="J2" s="13"/>
      <c r="K2" s="13"/>
      <c r="L2" s="1"/>
      <c r="M2" s="31"/>
    </row>
    <row r="3" spans="1:13" ht="13.5" customHeight="1" x14ac:dyDescent="0.3">
      <c r="A3" s="58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  <c r="M3" s="31"/>
    </row>
    <row r="4" spans="1:13" ht="13.5" customHeight="1" x14ac:dyDescent="0.3">
      <c r="A4" s="58" t="s">
        <v>8</v>
      </c>
      <c r="B4" s="45"/>
      <c r="C4" s="50" t="s">
        <v>11</v>
      </c>
      <c r="D4" s="45"/>
      <c r="E4" s="13"/>
      <c r="F4" s="13"/>
      <c r="G4" s="31"/>
      <c r="H4" s="13"/>
      <c r="I4" s="13"/>
      <c r="J4" s="13"/>
      <c r="K4" s="13"/>
      <c r="L4" s="1"/>
      <c r="M4" s="31"/>
    </row>
    <row r="5" spans="1:13" ht="13.5" customHeight="1" x14ac:dyDescent="0.3">
      <c r="A5" s="59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  <c r="M5" s="31"/>
    </row>
    <row r="6" spans="1:13" ht="13.5" customHeight="1" x14ac:dyDescent="0.3">
      <c r="A6" s="54"/>
      <c r="B6" s="55"/>
      <c r="C6" s="10">
        <v>12</v>
      </c>
      <c r="D6" s="10">
        <v>12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  <c r="M6" s="31"/>
    </row>
    <row r="7" spans="1:13" ht="13.5" customHeight="1" x14ac:dyDescent="0.3">
      <c r="A7" s="59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  <c r="M7" s="31"/>
    </row>
    <row r="8" spans="1:13" ht="13.5" customHeight="1" x14ac:dyDescent="0.3">
      <c r="A8" s="54"/>
      <c r="B8" s="55"/>
      <c r="C8" s="10">
        <v>12</v>
      </c>
      <c r="D8" s="10">
        <v>12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  <c r="M8" s="3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1"/>
    </row>
    <row r="10" spans="1:13" ht="13.8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ht="13.8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84" x14ac:dyDescent="0.25">
      <c r="A12" s="16">
        <v>1</v>
      </c>
      <c r="B12" s="17" t="str">
        <f t="shared" ref="B12:B23" si="0">CONCATENATE($C$2, " - ", A12)</f>
        <v>DwR - 1</v>
      </c>
      <c r="C12" s="17" t="s">
        <v>33</v>
      </c>
      <c r="D12" s="17" t="s">
        <v>56</v>
      </c>
      <c r="E12" s="17"/>
      <c r="F12" s="21" t="s">
        <v>134</v>
      </c>
      <c r="G12" s="35"/>
      <c r="H12" s="36" t="s">
        <v>135</v>
      </c>
      <c r="I12" s="11">
        <v>45318</v>
      </c>
      <c r="J12" s="37" t="s">
        <v>15</v>
      </c>
      <c r="K12" s="38">
        <v>45318</v>
      </c>
      <c r="L12" s="37" t="s">
        <v>15</v>
      </c>
      <c r="M12" s="16" t="s">
        <v>11</v>
      </c>
    </row>
    <row r="13" spans="1:13" ht="100.8" x14ac:dyDescent="0.25">
      <c r="A13" s="16">
        <v>2</v>
      </c>
      <c r="B13" s="17" t="str">
        <f t="shared" si="0"/>
        <v>DwR - 2</v>
      </c>
      <c r="C13" s="17" t="s">
        <v>33</v>
      </c>
      <c r="D13" s="17" t="s">
        <v>59</v>
      </c>
      <c r="E13" s="17" t="s">
        <v>134</v>
      </c>
      <c r="F13" s="21" t="s">
        <v>136</v>
      </c>
      <c r="G13" s="36" t="s">
        <v>137</v>
      </c>
      <c r="H13" s="36" t="s">
        <v>138</v>
      </c>
      <c r="I13" s="11">
        <v>45318</v>
      </c>
      <c r="J13" s="37" t="s">
        <v>15</v>
      </c>
      <c r="K13" s="38">
        <v>45318</v>
      </c>
      <c r="L13" s="37" t="s">
        <v>15</v>
      </c>
      <c r="M13" s="16" t="s">
        <v>11</v>
      </c>
    </row>
    <row r="14" spans="1:13" ht="100.8" x14ac:dyDescent="0.25">
      <c r="A14" s="16">
        <v>3</v>
      </c>
      <c r="B14" s="17" t="str">
        <f t="shared" si="0"/>
        <v>DwR - 3</v>
      </c>
      <c r="C14" s="17" t="s">
        <v>33</v>
      </c>
      <c r="D14" s="17" t="s">
        <v>64</v>
      </c>
      <c r="E14" s="17" t="s">
        <v>134</v>
      </c>
      <c r="F14" s="21" t="s">
        <v>139</v>
      </c>
      <c r="G14" s="36" t="s">
        <v>140</v>
      </c>
      <c r="H14" s="36" t="s">
        <v>138</v>
      </c>
      <c r="I14" s="11">
        <v>45318</v>
      </c>
      <c r="J14" s="37" t="s">
        <v>15</v>
      </c>
      <c r="K14" s="38">
        <v>45318</v>
      </c>
      <c r="L14" s="37" t="s">
        <v>15</v>
      </c>
      <c r="M14" s="16" t="s">
        <v>11</v>
      </c>
    </row>
    <row r="15" spans="1:13" ht="100.8" x14ac:dyDescent="0.25">
      <c r="A15" s="16">
        <v>4</v>
      </c>
      <c r="B15" s="17" t="str">
        <f t="shared" si="0"/>
        <v>DwR - 4</v>
      </c>
      <c r="C15" s="17" t="s">
        <v>33</v>
      </c>
      <c r="D15" s="17" t="s">
        <v>141</v>
      </c>
      <c r="E15" s="17" t="s">
        <v>134</v>
      </c>
      <c r="F15" s="21" t="s">
        <v>139</v>
      </c>
      <c r="G15" s="36" t="s">
        <v>142</v>
      </c>
      <c r="H15" s="36" t="s">
        <v>131</v>
      </c>
      <c r="I15" s="11">
        <v>45318</v>
      </c>
      <c r="J15" s="37" t="s">
        <v>15</v>
      </c>
      <c r="K15" s="38">
        <v>45318</v>
      </c>
      <c r="L15" s="37" t="s">
        <v>15</v>
      </c>
      <c r="M15" s="16" t="s">
        <v>11</v>
      </c>
    </row>
    <row r="16" spans="1:13" ht="117.6" x14ac:dyDescent="0.25">
      <c r="A16" s="16">
        <v>5</v>
      </c>
      <c r="B16" s="17" t="str">
        <f t="shared" si="0"/>
        <v>DwR - 5</v>
      </c>
      <c r="C16" s="17" t="s">
        <v>33</v>
      </c>
      <c r="D16" s="17" t="s">
        <v>143</v>
      </c>
      <c r="E16" s="17" t="s">
        <v>134</v>
      </c>
      <c r="F16" s="71" t="s">
        <v>185</v>
      </c>
      <c r="G16" s="36" t="s">
        <v>144</v>
      </c>
      <c r="H16" s="36" t="s">
        <v>77</v>
      </c>
      <c r="I16" s="11">
        <v>45318</v>
      </c>
      <c r="J16" s="37" t="s">
        <v>15</v>
      </c>
      <c r="K16" s="38">
        <v>45318</v>
      </c>
      <c r="L16" s="37" t="s">
        <v>15</v>
      </c>
      <c r="M16" s="16" t="s">
        <v>11</v>
      </c>
    </row>
    <row r="17" spans="1:13" ht="117.6" x14ac:dyDescent="0.25">
      <c r="A17" s="16">
        <v>6</v>
      </c>
      <c r="B17" s="17" t="str">
        <f t="shared" si="0"/>
        <v>DwR - 6</v>
      </c>
      <c r="C17" s="17" t="s">
        <v>33</v>
      </c>
      <c r="D17" s="17" t="s">
        <v>143</v>
      </c>
      <c r="E17" s="17" t="s">
        <v>134</v>
      </c>
      <c r="F17" s="21" t="s">
        <v>75</v>
      </c>
      <c r="G17" s="36" t="s">
        <v>145</v>
      </c>
      <c r="H17" s="36" t="s">
        <v>77</v>
      </c>
      <c r="I17" s="11">
        <v>45318</v>
      </c>
      <c r="J17" s="37" t="s">
        <v>15</v>
      </c>
      <c r="K17" s="38">
        <v>45318</v>
      </c>
      <c r="L17" s="37" t="s">
        <v>15</v>
      </c>
      <c r="M17" s="16" t="s">
        <v>11</v>
      </c>
    </row>
    <row r="18" spans="1:13" ht="100.8" x14ac:dyDescent="0.25">
      <c r="A18" s="16">
        <v>7</v>
      </c>
      <c r="B18" s="17" t="str">
        <f t="shared" si="0"/>
        <v>DwR - 7</v>
      </c>
      <c r="C18" s="17" t="s">
        <v>33</v>
      </c>
      <c r="D18" s="17" t="s">
        <v>146</v>
      </c>
      <c r="E18" s="17" t="s">
        <v>134</v>
      </c>
      <c r="F18" s="21" t="s">
        <v>139</v>
      </c>
      <c r="G18" s="36" t="s">
        <v>147</v>
      </c>
      <c r="H18" s="36" t="s">
        <v>148</v>
      </c>
      <c r="I18" s="11">
        <v>45318</v>
      </c>
      <c r="J18" s="37" t="s">
        <v>15</v>
      </c>
      <c r="K18" s="38">
        <v>45318</v>
      </c>
      <c r="L18" s="37" t="s">
        <v>15</v>
      </c>
      <c r="M18" s="16" t="s">
        <v>11</v>
      </c>
    </row>
    <row r="19" spans="1:13" ht="100.8" x14ac:dyDescent="0.25">
      <c r="A19" s="16">
        <v>8</v>
      </c>
      <c r="B19" s="17" t="str">
        <f t="shared" si="0"/>
        <v>DwR - 8</v>
      </c>
      <c r="C19" s="17" t="s">
        <v>33</v>
      </c>
      <c r="D19" s="17" t="s">
        <v>149</v>
      </c>
      <c r="E19" s="17" t="s">
        <v>134</v>
      </c>
      <c r="F19" s="21" t="s">
        <v>139</v>
      </c>
      <c r="G19" s="36" t="s">
        <v>150</v>
      </c>
      <c r="H19" s="36" t="s">
        <v>138</v>
      </c>
      <c r="I19" s="11">
        <v>45318</v>
      </c>
      <c r="J19" s="37" t="s">
        <v>15</v>
      </c>
      <c r="K19" s="38">
        <v>45318</v>
      </c>
      <c r="L19" s="37" t="s">
        <v>15</v>
      </c>
      <c r="M19" s="16" t="s">
        <v>11</v>
      </c>
    </row>
    <row r="20" spans="1:13" ht="100.8" x14ac:dyDescent="0.25">
      <c r="A20" s="16">
        <v>9</v>
      </c>
      <c r="B20" s="17" t="str">
        <f t="shared" si="0"/>
        <v>DwR - 9</v>
      </c>
      <c r="C20" s="17" t="s">
        <v>33</v>
      </c>
      <c r="D20" s="17" t="s">
        <v>151</v>
      </c>
      <c r="E20" s="17" t="s">
        <v>134</v>
      </c>
      <c r="F20" s="21" t="s">
        <v>139</v>
      </c>
      <c r="G20" s="36" t="s">
        <v>152</v>
      </c>
      <c r="H20" s="36" t="s">
        <v>138</v>
      </c>
      <c r="I20" s="11">
        <v>45318</v>
      </c>
      <c r="J20" s="37" t="s">
        <v>15</v>
      </c>
      <c r="K20" s="38">
        <v>45318</v>
      </c>
      <c r="L20" s="37" t="s">
        <v>15</v>
      </c>
      <c r="M20" s="16" t="s">
        <v>11</v>
      </c>
    </row>
    <row r="21" spans="1:13" ht="100.8" x14ac:dyDescent="0.25">
      <c r="A21" s="16">
        <v>10</v>
      </c>
      <c r="B21" s="17" t="str">
        <f t="shared" si="0"/>
        <v>DwR - 10</v>
      </c>
      <c r="C21" s="17" t="s">
        <v>33</v>
      </c>
      <c r="D21" s="17" t="s">
        <v>80</v>
      </c>
      <c r="E21" s="17" t="s">
        <v>134</v>
      </c>
      <c r="F21" s="21" t="s">
        <v>153</v>
      </c>
      <c r="G21" s="36" t="s">
        <v>154</v>
      </c>
      <c r="H21" s="18" t="s">
        <v>77</v>
      </c>
      <c r="I21" s="11">
        <v>45318</v>
      </c>
      <c r="J21" s="37" t="s">
        <v>15</v>
      </c>
      <c r="K21" s="38">
        <v>45318</v>
      </c>
      <c r="L21" s="37" t="s">
        <v>15</v>
      </c>
      <c r="M21" s="16" t="s">
        <v>11</v>
      </c>
    </row>
    <row r="22" spans="1:13" ht="100.8" x14ac:dyDescent="0.25">
      <c r="A22" s="24">
        <v>11</v>
      </c>
      <c r="B22" s="25" t="str">
        <f t="shared" si="0"/>
        <v>DwR - 11</v>
      </c>
      <c r="C22" s="25" t="s">
        <v>33</v>
      </c>
      <c r="D22" s="25" t="s">
        <v>80</v>
      </c>
      <c r="E22" s="25" t="s">
        <v>134</v>
      </c>
      <c r="F22" s="27" t="s">
        <v>155</v>
      </c>
      <c r="G22" s="39" t="s">
        <v>156</v>
      </c>
      <c r="H22" s="27" t="s">
        <v>77</v>
      </c>
      <c r="I22" s="29">
        <v>45318</v>
      </c>
      <c r="J22" s="40" t="s">
        <v>15</v>
      </c>
      <c r="K22" s="41">
        <v>45318</v>
      </c>
      <c r="L22" s="40" t="s">
        <v>15</v>
      </c>
      <c r="M22" s="24" t="s">
        <v>11</v>
      </c>
    </row>
    <row r="23" spans="1:13" ht="100.8" x14ac:dyDescent="0.25">
      <c r="A23" s="16">
        <v>12</v>
      </c>
      <c r="B23" s="17" t="str">
        <f t="shared" si="0"/>
        <v>DwR - 12</v>
      </c>
      <c r="C23" s="17" t="s">
        <v>33</v>
      </c>
      <c r="D23" s="17" t="s">
        <v>85</v>
      </c>
      <c r="E23" s="17" t="s">
        <v>134</v>
      </c>
      <c r="F23" s="18" t="s">
        <v>86</v>
      </c>
      <c r="G23" s="42" t="s">
        <v>157</v>
      </c>
      <c r="H23" s="18" t="s">
        <v>88</v>
      </c>
      <c r="I23" s="11">
        <f>DATE(2024,1,27)</f>
        <v>45318</v>
      </c>
      <c r="J23" s="20" t="s">
        <v>15</v>
      </c>
      <c r="K23" s="11">
        <f>DATE(2024,1,27)</f>
        <v>45318</v>
      </c>
      <c r="L23" s="20" t="s">
        <v>15</v>
      </c>
      <c r="M23" s="16" t="s">
        <v>11</v>
      </c>
    </row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  <mergeCell ref="C4:D4"/>
    <mergeCell ref="A4:B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4 L12:L14">
    <cfRule type="containsText" dxfId="91" priority="1" operator="containsText" text="FAIL">
      <formula>NOT(ISERROR(SEARCH(("FAIL"),(J12))))</formula>
    </cfRule>
  </conditionalFormatting>
  <conditionalFormatting sqref="J12:J14 L12:L14">
    <cfRule type="containsText" dxfId="90" priority="2" operator="containsText" text="PASS">
      <formula>NOT(ISERROR(SEARCH(("PASS"),(J12))))</formula>
    </cfRule>
  </conditionalFormatting>
  <conditionalFormatting sqref="J12:J14 L12:L14">
    <cfRule type="containsText" dxfId="89" priority="3" operator="containsText" text="SKIPPED">
      <formula>NOT(ISERROR(SEARCH(("SKIPPED"),(J12))))</formula>
    </cfRule>
  </conditionalFormatting>
  <conditionalFormatting sqref="J12:J14 L12:L14">
    <cfRule type="containsText" dxfId="88" priority="4" operator="containsText" text="Not Implemented">
      <formula>NOT(ISERROR(SEARCH(("Not Implemented"),(J12))))</formula>
    </cfRule>
  </conditionalFormatting>
  <conditionalFormatting sqref="J13 L13">
    <cfRule type="containsText" dxfId="87" priority="5" operator="containsText" text="FAIL">
      <formula>NOT(ISERROR(SEARCH(("FAIL"),(J13))))</formula>
    </cfRule>
  </conditionalFormatting>
  <conditionalFormatting sqref="J13 L13">
    <cfRule type="containsText" dxfId="86" priority="6" operator="containsText" text="PASS">
      <formula>NOT(ISERROR(SEARCH(("PASS"),(J13))))</formula>
    </cfRule>
  </conditionalFormatting>
  <conditionalFormatting sqref="J13 L13">
    <cfRule type="containsText" dxfId="85" priority="7" operator="containsText" text="SKIPPED">
      <formula>NOT(ISERROR(SEARCH(("SKIPPED"),(J13))))</formula>
    </cfRule>
  </conditionalFormatting>
  <conditionalFormatting sqref="J13 L13">
    <cfRule type="containsText" dxfId="84" priority="8" operator="containsText" text="Not Implemented">
      <formula>NOT(ISERROR(SEARCH(("Not Implemented"),(J13))))</formula>
    </cfRule>
  </conditionalFormatting>
  <conditionalFormatting sqref="J14 L14">
    <cfRule type="containsText" dxfId="83" priority="9" operator="containsText" text="FAIL">
      <formula>NOT(ISERROR(SEARCH(("FAIL"),(J14))))</formula>
    </cfRule>
  </conditionalFormatting>
  <conditionalFormatting sqref="J14 L14">
    <cfRule type="containsText" dxfId="82" priority="10" operator="containsText" text="PASS">
      <formula>NOT(ISERROR(SEARCH(("PASS"),(J14))))</formula>
    </cfRule>
  </conditionalFormatting>
  <conditionalFormatting sqref="J14 L14">
    <cfRule type="containsText" dxfId="81" priority="11" operator="containsText" text="SKIPPED">
      <formula>NOT(ISERROR(SEARCH(("SKIPPED"),(J14))))</formula>
    </cfRule>
  </conditionalFormatting>
  <conditionalFormatting sqref="J14 L14">
    <cfRule type="containsText" dxfId="80" priority="12" operator="containsText" text="Not Implemented">
      <formula>NOT(ISERROR(SEARCH(("Not Implemented"),(J14))))</formula>
    </cfRule>
  </conditionalFormatting>
  <conditionalFormatting sqref="J23 L23">
    <cfRule type="containsText" dxfId="79" priority="13" operator="containsText" text="FAIL">
      <formula>NOT(ISERROR(SEARCH(("FAIL"),(J23))))</formula>
    </cfRule>
  </conditionalFormatting>
  <conditionalFormatting sqref="J23 L23">
    <cfRule type="containsText" dxfId="78" priority="14" operator="containsText" text="PASS">
      <formula>NOT(ISERROR(SEARCH(("PASS"),(J23))))</formula>
    </cfRule>
  </conditionalFormatting>
  <conditionalFormatting sqref="J23 L23">
    <cfRule type="containsText" dxfId="77" priority="15" operator="containsText" text="SKIPPED">
      <formula>NOT(ISERROR(SEARCH(("SKIPPED"),(J23))))</formula>
    </cfRule>
  </conditionalFormatting>
  <conditionalFormatting sqref="J23 L23">
    <cfRule type="containsText" dxfId="76" priority="16" operator="containsText" text="Not Implemented">
      <formula>NOT(ISERROR(SEARCH(("Not Implemented"),(J23))))</formula>
    </cfRule>
  </conditionalFormatting>
  <conditionalFormatting sqref="J23 L23">
    <cfRule type="containsText" dxfId="75" priority="17" operator="containsText" text="FAIL">
      <formula>NOT(ISERROR(SEARCH(("FAIL"),(J23))))</formula>
    </cfRule>
  </conditionalFormatting>
  <conditionalFormatting sqref="J23 L23">
    <cfRule type="containsText" dxfId="74" priority="18" operator="containsText" text="PASS">
      <formula>NOT(ISERROR(SEARCH(("PASS"),(J23))))</formula>
    </cfRule>
  </conditionalFormatting>
  <conditionalFormatting sqref="J23 L23">
    <cfRule type="containsText" dxfId="73" priority="19" operator="containsText" text="SKIPPED">
      <formula>NOT(ISERROR(SEARCH(("SKIPPED"),(J23))))</formula>
    </cfRule>
  </conditionalFormatting>
  <conditionalFormatting sqref="J23 L23">
    <cfRule type="containsText" dxfId="72" priority="20" operator="containsText" text="Not Implemented">
      <formula>NOT(ISERROR(SEARCH(("Not Implemented"),(J23))))</formula>
    </cfRule>
  </conditionalFormatting>
  <dataValidations count="1">
    <dataValidation type="list" allowBlank="1" showErrorMessage="1" sqref="L12:L14 L23" xr:uid="{00000000-0002-0000-0500-000002000000}">
      <formula1>$B$14:$B$17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'Test report '!$B$14:$B$17</xm:f>
          </x14:formula1>
          <xm:sqref>J12:J14 J23</xm:sqref>
        </x14:dataValidation>
        <x14:dataValidation type="list" allowBlank="1" showErrorMessage="1" xr:uid="{00000000-0002-0000-0500-000001000000}">
          <x14:formula1>
            <xm:f>'Test report '!$B$8:$B$12</xm:f>
          </x14:formula1>
          <xm:sqref>C3:C4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0670-82B7-42C7-99B2-4336FDCE8589}">
  <dimension ref="A1:M16"/>
  <sheetViews>
    <sheetView tabSelected="1" topLeftCell="C1" workbookViewId="0">
      <selection activeCell="M10" sqref="M10:M16"/>
    </sheetView>
  </sheetViews>
  <sheetFormatPr defaultRowHeight="13.8" x14ac:dyDescent="0.25"/>
  <cols>
    <col min="1" max="1" width="5.09765625" bestFit="1" customWidth="1"/>
    <col min="2" max="2" width="12.69921875" bestFit="1" customWidth="1"/>
    <col min="3" max="3" width="20.19921875" customWidth="1"/>
    <col min="4" max="4" width="19.8984375" bestFit="1" customWidth="1"/>
    <col min="5" max="5" width="16.09765625" bestFit="1" customWidth="1"/>
    <col min="6" max="6" width="19.5" customWidth="1"/>
    <col min="7" max="7" width="16.5" customWidth="1"/>
    <col min="8" max="8" width="20.8984375" customWidth="1"/>
    <col min="9" max="9" width="10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17.296875" customWidth="1"/>
  </cols>
  <sheetData>
    <row r="1" spans="1:13" ht="16.8" x14ac:dyDescent="0.3">
      <c r="A1" s="58" t="s">
        <v>35</v>
      </c>
      <c r="B1" s="45"/>
      <c r="C1" s="68" t="s">
        <v>158</v>
      </c>
      <c r="D1" s="45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58" t="s">
        <v>36</v>
      </c>
      <c r="B2" s="45"/>
      <c r="C2" s="69" t="s">
        <v>168</v>
      </c>
      <c r="D2" s="45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58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58" t="s">
        <v>8</v>
      </c>
      <c r="B4" s="45"/>
      <c r="C4" s="50" t="s">
        <v>9</v>
      </c>
      <c r="D4" s="45"/>
      <c r="E4" s="13"/>
      <c r="F4" s="13"/>
      <c r="G4" s="31"/>
      <c r="H4" s="13"/>
      <c r="I4" s="13"/>
      <c r="J4" s="13"/>
      <c r="K4" s="13"/>
      <c r="L4" s="1"/>
    </row>
    <row r="5" spans="1:13" ht="16.8" x14ac:dyDescent="0.3">
      <c r="A5" s="59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54"/>
      <c r="B6" s="55"/>
      <c r="C6" s="10">
        <v>5</v>
      </c>
      <c r="D6" s="10">
        <v>5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59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54"/>
      <c r="B8" s="55"/>
      <c r="C8" s="10">
        <v>5</v>
      </c>
      <c r="D8" s="10">
        <v>5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67.2" x14ac:dyDescent="0.25">
      <c r="A12" s="16">
        <v>1</v>
      </c>
      <c r="B12" s="17" t="str">
        <f t="shared" ref="B12:B16" si="0">CONCATENATE($C$2, " - ", A12)</f>
        <v>SQ - 1</v>
      </c>
      <c r="C12" s="70" t="s">
        <v>158</v>
      </c>
      <c r="D12" s="17" t="s">
        <v>56</v>
      </c>
      <c r="E12" s="17"/>
      <c r="F12" s="71" t="s">
        <v>169</v>
      </c>
      <c r="G12" s="35"/>
      <c r="H12" s="72" t="s">
        <v>170</v>
      </c>
      <c r="I12" s="11">
        <v>45353</v>
      </c>
      <c r="J12" s="37" t="s">
        <v>15</v>
      </c>
      <c r="K12" s="11">
        <v>45353</v>
      </c>
      <c r="L12" s="37" t="s">
        <v>15</v>
      </c>
      <c r="M12" s="73" t="s">
        <v>9</v>
      </c>
    </row>
    <row r="13" spans="1:13" ht="67.2" x14ac:dyDescent="0.25">
      <c r="A13" s="16">
        <v>2</v>
      </c>
      <c r="B13" s="17" t="str">
        <f t="shared" si="0"/>
        <v>SQ - 2</v>
      </c>
      <c r="C13" s="70" t="s">
        <v>158</v>
      </c>
      <c r="D13" s="17" t="s">
        <v>59</v>
      </c>
      <c r="E13" s="71" t="s">
        <v>169</v>
      </c>
      <c r="F13" s="71" t="s">
        <v>172</v>
      </c>
      <c r="G13" s="72" t="s">
        <v>174</v>
      </c>
      <c r="H13" s="72" t="s">
        <v>171</v>
      </c>
      <c r="I13" s="11">
        <v>45353</v>
      </c>
      <c r="J13" s="37" t="s">
        <v>15</v>
      </c>
      <c r="K13" s="11">
        <v>45353</v>
      </c>
      <c r="L13" s="37" t="s">
        <v>15</v>
      </c>
      <c r="M13" s="73" t="s">
        <v>9</v>
      </c>
    </row>
    <row r="14" spans="1:13" ht="67.2" x14ac:dyDescent="0.25">
      <c r="A14" s="16">
        <v>3</v>
      </c>
      <c r="B14" s="17" t="str">
        <f t="shared" si="0"/>
        <v>SQ - 3</v>
      </c>
      <c r="C14" s="70" t="s">
        <v>158</v>
      </c>
      <c r="D14" s="17" t="s">
        <v>64</v>
      </c>
      <c r="E14" s="71" t="s">
        <v>169</v>
      </c>
      <c r="F14" s="71" t="s">
        <v>172</v>
      </c>
      <c r="G14" s="72" t="s">
        <v>179</v>
      </c>
      <c r="H14" s="72" t="s">
        <v>173</v>
      </c>
      <c r="I14" s="11">
        <v>45353</v>
      </c>
      <c r="J14" s="37" t="s">
        <v>15</v>
      </c>
      <c r="K14" s="11">
        <v>45353</v>
      </c>
      <c r="L14" s="37" t="s">
        <v>15</v>
      </c>
      <c r="M14" s="73" t="s">
        <v>9</v>
      </c>
    </row>
    <row r="15" spans="1:13" ht="67.2" x14ac:dyDescent="0.25">
      <c r="A15" s="16">
        <v>4</v>
      </c>
      <c r="B15" s="17" t="str">
        <f t="shared" si="0"/>
        <v>SQ - 4</v>
      </c>
      <c r="C15" s="70" t="s">
        <v>158</v>
      </c>
      <c r="D15" s="70" t="s">
        <v>175</v>
      </c>
      <c r="E15" s="71" t="s">
        <v>169</v>
      </c>
      <c r="F15" s="71" t="s">
        <v>172</v>
      </c>
      <c r="G15" s="72" t="s">
        <v>176</v>
      </c>
      <c r="H15" s="72" t="s">
        <v>177</v>
      </c>
      <c r="I15" s="11">
        <v>45353</v>
      </c>
      <c r="J15" s="37" t="s">
        <v>15</v>
      </c>
      <c r="K15" s="11">
        <v>45353</v>
      </c>
      <c r="L15" s="37" t="s">
        <v>15</v>
      </c>
      <c r="M15" s="73" t="s">
        <v>9</v>
      </c>
    </row>
    <row r="16" spans="1:13" ht="100.8" x14ac:dyDescent="0.25">
      <c r="A16" s="16">
        <v>5</v>
      </c>
      <c r="B16" s="17" t="str">
        <f t="shared" si="0"/>
        <v>SQ - 5</v>
      </c>
      <c r="C16" s="70" t="s">
        <v>158</v>
      </c>
      <c r="D16" s="17" t="s">
        <v>143</v>
      </c>
      <c r="E16" s="71" t="s">
        <v>169</v>
      </c>
      <c r="F16" s="71" t="s">
        <v>180</v>
      </c>
      <c r="G16" s="72" t="s">
        <v>178</v>
      </c>
      <c r="H16" s="36" t="s">
        <v>77</v>
      </c>
      <c r="I16" s="11">
        <v>45353</v>
      </c>
      <c r="J16" s="37" t="s">
        <v>15</v>
      </c>
      <c r="K16" s="11">
        <v>45353</v>
      </c>
      <c r="L16" s="37" t="s">
        <v>15</v>
      </c>
      <c r="M16" s="73" t="s">
        <v>9</v>
      </c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4 L12:L14">
    <cfRule type="containsText" dxfId="71" priority="1" operator="containsText" text="FAIL">
      <formula>NOT(ISERROR(SEARCH(("FAIL"),(J12))))</formula>
    </cfRule>
  </conditionalFormatting>
  <conditionalFormatting sqref="J12:J14 L12:L14">
    <cfRule type="containsText" dxfId="70" priority="2" operator="containsText" text="PASS">
      <formula>NOT(ISERROR(SEARCH(("PASS"),(J12))))</formula>
    </cfRule>
  </conditionalFormatting>
  <conditionalFormatting sqref="J12:J14 L12:L14">
    <cfRule type="containsText" dxfId="69" priority="3" operator="containsText" text="SKIPPED">
      <formula>NOT(ISERROR(SEARCH(("SKIPPED"),(J12))))</formula>
    </cfRule>
  </conditionalFormatting>
  <conditionalFormatting sqref="J12:J14 L12:L14">
    <cfRule type="containsText" dxfId="68" priority="4" operator="containsText" text="Not Implemented">
      <formula>NOT(ISERROR(SEARCH(("Not Implemented"),(J12))))</formula>
    </cfRule>
  </conditionalFormatting>
  <conditionalFormatting sqref="J13 L13">
    <cfRule type="containsText" dxfId="67" priority="5" operator="containsText" text="FAIL">
      <formula>NOT(ISERROR(SEARCH(("FAIL"),(J13))))</formula>
    </cfRule>
  </conditionalFormatting>
  <conditionalFormatting sqref="J13 L13">
    <cfRule type="containsText" dxfId="66" priority="6" operator="containsText" text="PASS">
      <formula>NOT(ISERROR(SEARCH(("PASS"),(J13))))</formula>
    </cfRule>
  </conditionalFormatting>
  <conditionalFormatting sqref="J13 L13">
    <cfRule type="containsText" dxfId="65" priority="7" operator="containsText" text="SKIPPED">
      <formula>NOT(ISERROR(SEARCH(("SKIPPED"),(J13))))</formula>
    </cfRule>
  </conditionalFormatting>
  <conditionalFormatting sqref="J13 L13">
    <cfRule type="containsText" dxfId="64" priority="8" operator="containsText" text="Not Implemented">
      <formula>NOT(ISERROR(SEARCH(("Not Implemented"),(J13))))</formula>
    </cfRule>
  </conditionalFormatting>
  <conditionalFormatting sqref="J14 L14">
    <cfRule type="containsText" dxfId="63" priority="9" operator="containsText" text="FAIL">
      <formula>NOT(ISERROR(SEARCH(("FAIL"),(J14))))</formula>
    </cfRule>
  </conditionalFormatting>
  <conditionalFormatting sqref="J14 L14">
    <cfRule type="containsText" dxfId="62" priority="10" operator="containsText" text="PASS">
      <formula>NOT(ISERROR(SEARCH(("PASS"),(J14))))</formula>
    </cfRule>
  </conditionalFormatting>
  <conditionalFormatting sqref="J14 L14">
    <cfRule type="containsText" dxfId="61" priority="11" operator="containsText" text="SKIPPED">
      <formula>NOT(ISERROR(SEARCH(("SKIPPED"),(J14))))</formula>
    </cfRule>
  </conditionalFormatting>
  <conditionalFormatting sqref="J14 L14">
    <cfRule type="containsText" dxfId="60" priority="12" operator="containsText" text="Not Implemented">
      <formula>NOT(ISERROR(SEARCH(("Not Implemented"),(J14))))</formula>
    </cfRule>
  </conditionalFormatting>
  <dataValidations count="1">
    <dataValidation type="list" allowBlank="1" showErrorMessage="1" sqref="L12:L14" xr:uid="{67A66241-6131-4EBD-A990-2ED8BCDC7A90}">
      <formula1>$B$14:$B$16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5A5D83F-F5FC-4509-916D-C21C2C8B8A77}">
          <x14:formula1>
            <xm:f>'Test report '!$B$8:$B$12</xm:f>
          </x14:formula1>
          <xm:sqref>C3:C4</xm:sqref>
        </x14:dataValidation>
        <x14:dataValidation type="list" allowBlank="1" showErrorMessage="1" xr:uid="{2CAF0964-7585-4118-AED7-2770102B6CAD}">
          <x14:formula1>
            <xm:f>'Test report '!$B$14:$B$17</xm:f>
          </x14:formula1>
          <xm:sqref>J12:J14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3BF8-3C7D-4C21-8599-60AC1861C1C5}">
  <dimension ref="A1:M16"/>
  <sheetViews>
    <sheetView topLeftCell="C5" workbookViewId="0">
      <selection activeCell="M10" sqref="M10:M16"/>
    </sheetView>
  </sheetViews>
  <sheetFormatPr defaultRowHeight="13.8" x14ac:dyDescent="0.25"/>
  <cols>
    <col min="1" max="1" width="5.09765625" bestFit="1" customWidth="1"/>
    <col min="2" max="2" width="14.69921875" customWidth="1"/>
    <col min="3" max="3" width="17.5" customWidth="1"/>
    <col min="4" max="4" width="25.3984375" customWidth="1"/>
    <col min="5" max="5" width="20" customWidth="1"/>
    <col min="6" max="6" width="17.5" bestFit="1" customWidth="1"/>
    <col min="7" max="7" width="14.69921875" customWidth="1"/>
    <col min="8" max="8" width="21.59765625" customWidth="1"/>
    <col min="9" max="9" width="10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20.5" customWidth="1"/>
  </cols>
  <sheetData>
    <row r="1" spans="1:13" ht="16.8" x14ac:dyDescent="0.3">
      <c r="A1" s="58" t="s">
        <v>35</v>
      </c>
      <c r="B1" s="45"/>
      <c r="C1" s="68" t="s">
        <v>159</v>
      </c>
      <c r="D1" s="45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58" t="s">
        <v>36</v>
      </c>
      <c r="B2" s="45"/>
      <c r="C2" s="69" t="s">
        <v>181</v>
      </c>
      <c r="D2" s="45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58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58" t="s">
        <v>8</v>
      </c>
      <c r="B4" s="45"/>
      <c r="C4" s="68" t="s">
        <v>10</v>
      </c>
      <c r="D4" s="45"/>
      <c r="E4" s="13"/>
      <c r="F4" s="13"/>
      <c r="G4" s="31"/>
      <c r="H4" s="13"/>
      <c r="I4" s="13"/>
      <c r="J4" s="13"/>
      <c r="K4" s="13"/>
      <c r="L4" s="1"/>
    </row>
    <row r="5" spans="1:13" ht="16.8" x14ac:dyDescent="0.3">
      <c r="A5" s="59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54"/>
      <c r="B6" s="55"/>
      <c r="C6" s="10">
        <v>5</v>
      </c>
      <c r="D6" s="10">
        <v>5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59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54"/>
      <c r="B8" s="55"/>
      <c r="C8" s="10">
        <v>5</v>
      </c>
      <c r="D8" s="10">
        <v>5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67.2" x14ac:dyDescent="0.25">
      <c r="A12" s="16">
        <v>1</v>
      </c>
      <c r="B12" s="17" t="str">
        <f t="shared" ref="B12:B16" si="0">CONCATENATE($C$2, " - ", A12)</f>
        <v>SQR - 1</v>
      </c>
      <c r="C12" s="70" t="s">
        <v>159</v>
      </c>
      <c r="D12" s="17" t="s">
        <v>56</v>
      </c>
      <c r="E12" s="17"/>
      <c r="F12" s="71" t="s">
        <v>182</v>
      </c>
      <c r="G12" s="35"/>
      <c r="H12" s="72" t="s">
        <v>170</v>
      </c>
      <c r="I12" s="11">
        <v>45353</v>
      </c>
      <c r="J12" s="37" t="s">
        <v>15</v>
      </c>
      <c r="K12" s="11">
        <v>45353</v>
      </c>
      <c r="L12" s="37" t="s">
        <v>15</v>
      </c>
      <c r="M12" s="73" t="s">
        <v>10</v>
      </c>
    </row>
    <row r="13" spans="1:13" ht="67.2" x14ac:dyDescent="0.25">
      <c r="A13" s="16">
        <v>2</v>
      </c>
      <c r="B13" s="17" t="str">
        <f t="shared" si="0"/>
        <v>SQR - 2</v>
      </c>
      <c r="C13" s="70" t="s">
        <v>159</v>
      </c>
      <c r="D13" s="17" t="s">
        <v>59</v>
      </c>
      <c r="E13" s="71" t="s">
        <v>182</v>
      </c>
      <c r="F13" s="71" t="s">
        <v>183</v>
      </c>
      <c r="G13" s="72" t="s">
        <v>187</v>
      </c>
      <c r="H13" s="72" t="s">
        <v>188</v>
      </c>
      <c r="I13" s="11">
        <v>45353</v>
      </c>
      <c r="J13" s="37" t="s">
        <v>15</v>
      </c>
      <c r="K13" s="11">
        <v>45353</v>
      </c>
      <c r="L13" s="37" t="s">
        <v>15</v>
      </c>
      <c r="M13" s="73" t="s">
        <v>10</v>
      </c>
    </row>
    <row r="14" spans="1:13" ht="67.2" x14ac:dyDescent="0.25">
      <c r="A14" s="16">
        <v>3</v>
      </c>
      <c r="B14" s="17" t="str">
        <f t="shared" si="0"/>
        <v>SQR - 3</v>
      </c>
      <c r="C14" s="70" t="s">
        <v>159</v>
      </c>
      <c r="D14" s="17" t="s">
        <v>64</v>
      </c>
      <c r="E14" s="71" t="s">
        <v>182</v>
      </c>
      <c r="F14" s="71" t="s">
        <v>183</v>
      </c>
      <c r="G14" s="72" t="s">
        <v>189</v>
      </c>
      <c r="H14" s="72" t="s">
        <v>190</v>
      </c>
      <c r="I14" s="11">
        <v>45353</v>
      </c>
      <c r="J14" s="37" t="s">
        <v>15</v>
      </c>
      <c r="K14" s="11">
        <v>45353</v>
      </c>
      <c r="L14" s="37" t="s">
        <v>15</v>
      </c>
      <c r="M14" s="73" t="s">
        <v>10</v>
      </c>
    </row>
    <row r="15" spans="1:13" ht="67.2" x14ac:dyDescent="0.25">
      <c r="A15" s="16">
        <v>4</v>
      </c>
      <c r="B15" s="17" t="str">
        <f t="shared" si="0"/>
        <v>SQR - 4</v>
      </c>
      <c r="C15" s="70" t="s">
        <v>159</v>
      </c>
      <c r="D15" s="70" t="s">
        <v>175</v>
      </c>
      <c r="E15" s="71" t="s">
        <v>182</v>
      </c>
      <c r="F15" s="71" t="s">
        <v>183</v>
      </c>
      <c r="G15" s="72" t="s">
        <v>176</v>
      </c>
      <c r="H15" s="72" t="s">
        <v>177</v>
      </c>
      <c r="I15" s="11">
        <v>45353</v>
      </c>
      <c r="J15" s="37" t="s">
        <v>15</v>
      </c>
      <c r="K15" s="11">
        <v>45353</v>
      </c>
      <c r="L15" s="37" t="s">
        <v>15</v>
      </c>
      <c r="M15" s="73" t="s">
        <v>10</v>
      </c>
    </row>
    <row r="16" spans="1:13" ht="100.8" x14ac:dyDescent="0.25">
      <c r="A16" s="16">
        <v>5</v>
      </c>
      <c r="B16" s="17" t="str">
        <f t="shared" si="0"/>
        <v>SQR - 5</v>
      </c>
      <c r="C16" s="70" t="s">
        <v>159</v>
      </c>
      <c r="D16" s="17" t="s">
        <v>143</v>
      </c>
      <c r="E16" s="71" t="s">
        <v>182</v>
      </c>
      <c r="F16" s="71" t="s">
        <v>184</v>
      </c>
      <c r="G16" s="72" t="s">
        <v>186</v>
      </c>
      <c r="H16" s="36" t="s">
        <v>77</v>
      </c>
      <c r="I16" s="11">
        <v>45353</v>
      </c>
      <c r="J16" s="37" t="s">
        <v>15</v>
      </c>
      <c r="K16" s="11">
        <v>45353</v>
      </c>
      <c r="L16" s="37" t="s">
        <v>15</v>
      </c>
      <c r="M16" s="73" t="s">
        <v>10</v>
      </c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:J14 L12:L14">
    <cfRule type="containsText" dxfId="59" priority="1" operator="containsText" text="FAIL">
      <formula>NOT(ISERROR(SEARCH(("FAIL"),(J12))))</formula>
    </cfRule>
  </conditionalFormatting>
  <conditionalFormatting sqref="J12:J14 L12:L14">
    <cfRule type="containsText" dxfId="58" priority="2" operator="containsText" text="PASS">
      <formula>NOT(ISERROR(SEARCH(("PASS"),(J12))))</formula>
    </cfRule>
  </conditionalFormatting>
  <conditionalFormatting sqref="J12:J14 L12:L14">
    <cfRule type="containsText" dxfId="57" priority="3" operator="containsText" text="SKIPPED">
      <formula>NOT(ISERROR(SEARCH(("SKIPPED"),(J12))))</formula>
    </cfRule>
  </conditionalFormatting>
  <conditionalFormatting sqref="J12:J14 L12:L14">
    <cfRule type="containsText" dxfId="56" priority="4" operator="containsText" text="Not Implemented">
      <formula>NOT(ISERROR(SEARCH(("Not Implemented"),(J12))))</formula>
    </cfRule>
  </conditionalFormatting>
  <conditionalFormatting sqref="J13 L13">
    <cfRule type="containsText" dxfId="55" priority="5" operator="containsText" text="FAIL">
      <formula>NOT(ISERROR(SEARCH(("FAIL"),(J13))))</formula>
    </cfRule>
  </conditionalFormatting>
  <conditionalFormatting sqref="J13 L13">
    <cfRule type="containsText" dxfId="54" priority="6" operator="containsText" text="PASS">
      <formula>NOT(ISERROR(SEARCH(("PASS"),(J13))))</formula>
    </cfRule>
  </conditionalFormatting>
  <conditionalFormatting sqref="J13 L13">
    <cfRule type="containsText" dxfId="53" priority="7" operator="containsText" text="SKIPPED">
      <formula>NOT(ISERROR(SEARCH(("SKIPPED"),(J13))))</formula>
    </cfRule>
  </conditionalFormatting>
  <conditionalFormatting sqref="J13 L13">
    <cfRule type="containsText" dxfId="52" priority="8" operator="containsText" text="Not Implemented">
      <formula>NOT(ISERROR(SEARCH(("Not Implemented"),(J13))))</formula>
    </cfRule>
  </conditionalFormatting>
  <conditionalFormatting sqref="J14 L14">
    <cfRule type="containsText" dxfId="51" priority="9" operator="containsText" text="FAIL">
      <formula>NOT(ISERROR(SEARCH(("FAIL"),(J14))))</formula>
    </cfRule>
  </conditionalFormatting>
  <conditionalFormatting sqref="J14 L14">
    <cfRule type="containsText" dxfId="50" priority="10" operator="containsText" text="PASS">
      <formula>NOT(ISERROR(SEARCH(("PASS"),(J14))))</formula>
    </cfRule>
  </conditionalFormatting>
  <conditionalFormatting sqref="J14 L14">
    <cfRule type="containsText" dxfId="49" priority="11" operator="containsText" text="SKIPPED">
      <formula>NOT(ISERROR(SEARCH(("SKIPPED"),(J14))))</formula>
    </cfRule>
  </conditionalFormatting>
  <conditionalFormatting sqref="J14 L14">
    <cfRule type="containsText" dxfId="48" priority="12" operator="containsText" text="Not Implemented">
      <formula>NOT(ISERROR(SEARCH(("Not Implemented"),(J14))))</formula>
    </cfRule>
  </conditionalFormatting>
  <dataValidations count="1">
    <dataValidation type="list" allowBlank="1" showErrorMessage="1" sqref="L12:L14" xr:uid="{080968F2-C4E8-4988-B9B7-5FB744CB7E98}">
      <formula1>$B$14:$B$16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B2457CC0-BAEB-4BE8-A4C6-78D1AC27AB3A}">
          <x14:formula1>
            <xm:f>'Test report '!$B$14:$B$17</xm:f>
          </x14:formula1>
          <xm:sqref>J12:J14</xm:sqref>
        </x14:dataValidation>
        <x14:dataValidation type="list" allowBlank="1" showErrorMessage="1" xr:uid="{C5B40195-2B86-448B-8D77-9325822C0D78}">
          <x14:formula1>
            <xm:f>'Test report '!$B$8:$B$12</xm:f>
          </x14:formula1>
          <xm:sqref>C3:C4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99EC-1E69-4663-BE2F-6C1CED56BFA1}">
  <dimension ref="A1:M13"/>
  <sheetViews>
    <sheetView topLeftCell="B1" workbookViewId="0">
      <selection activeCell="J13" sqref="J13"/>
    </sheetView>
  </sheetViews>
  <sheetFormatPr defaultRowHeight="13.8" x14ac:dyDescent="0.25"/>
  <cols>
    <col min="1" max="1" width="5.09765625" bestFit="1" customWidth="1"/>
    <col min="2" max="2" width="12.69921875" bestFit="1" customWidth="1"/>
    <col min="3" max="3" width="19.3984375" customWidth="1"/>
    <col min="4" max="4" width="19.8984375" bestFit="1" customWidth="1"/>
    <col min="5" max="5" width="16.09765625" bestFit="1" customWidth="1"/>
    <col min="6" max="6" width="17.5" bestFit="1" customWidth="1"/>
    <col min="7" max="7" width="10.69921875" bestFit="1" customWidth="1"/>
    <col min="8" max="8" width="16.19921875" bestFit="1" customWidth="1"/>
    <col min="9" max="9" width="10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18.09765625" customWidth="1"/>
  </cols>
  <sheetData>
    <row r="1" spans="1:13" ht="16.8" x14ac:dyDescent="0.3">
      <c r="A1" s="58" t="s">
        <v>35</v>
      </c>
      <c r="B1" s="45"/>
      <c r="C1" s="68" t="s">
        <v>160</v>
      </c>
      <c r="D1" s="45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58" t="s">
        <v>36</v>
      </c>
      <c r="B2" s="45"/>
      <c r="C2" s="69" t="s">
        <v>191</v>
      </c>
      <c r="D2" s="45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58" t="s">
        <v>38</v>
      </c>
      <c r="B3" s="45"/>
      <c r="C3" s="50"/>
      <c r="D3" s="45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58" t="s">
        <v>8</v>
      </c>
      <c r="B4" s="45"/>
      <c r="C4" s="68" t="s">
        <v>12</v>
      </c>
      <c r="D4" s="45"/>
      <c r="E4" s="13"/>
      <c r="F4" s="13"/>
      <c r="G4" s="31"/>
      <c r="H4" s="13"/>
      <c r="I4" s="13"/>
      <c r="J4" s="13"/>
      <c r="K4" s="13"/>
      <c r="L4" s="1"/>
    </row>
    <row r="5" spans="1:13" ht="16.8" x14ac:dyDescent="0.3">
      <c r="A5" s="59" t="s">
        <v>39</v>
      </c>
      <c r="B5" s="53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54"/>
      <c r="B6" s="55"/>
      <c r="C6" s="10">
        <v>2</v>
      </c>
      <c r="D6" s="10">
        <v>2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59" t="s">
        <v>42</v>
      </c>
      <c r="B7" s="53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54"/>
      <c r="B8" s="55"/>
      <c r="C8" s="10">
        <v>2</v>
      </c>
      <c r="D8" s="10">
        <v>2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56" t="s">
        <v>43</v>
      </c>
      <c r="B10" s="56" t="s">
        <v>44</v>
      </c>
      <c r="C10" s="57" t="s">
        <v>45</v>
      </c>
      <c r="D10" s="56" t="s">
        <v>46</v>
      </c>
      <c r="E10" s="56" t="s">
        <v>47</v>
      </c>
      <c r="F10" s="56" t="s">
        <v>48</v>
      </c>
      <c r="G10" s="56" t="s">
        <v>49</v>
      </c>
      <c r="H10" s="56" t="s">
        <v>50</v>
      </c>
      <c r="I10" s="56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</row>
    <row r="11" spans="1:13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ht="100.8" x14ac:dyDescent="0.25">
      <c r="A12" s="16">
        <v>1</v>
      </c>
      <c r="B12" s="17" t="str">
        <f>CONCATENATE($C$2, " - ", A12)</f>
        <v>BS - 1</v>
      </c>
      <c r="C12" s="70" t="s">
        <v>160</v>
      </c>
      <c r="D12" s="70" t="s">
        <v>192</v>
      </c>
      <c r="E12" s="70" t="s">
        <v>193</v>
      </c>
      <c r="F12" s="74" t="s">
        <v>194</v>
      </c>
      <c r="G12" s="75" t="s">
        <v>195</v>
      </c>
      <c r="H12" s="74" t="s">
        <v>196</v>
      </c>
      <c r="I12" s="11">
        <v>45353</v>
      </c>
      <c r="J12" s="20" t="s">
        <v>15</v>
      </c>
      <c r="K12" s="11">
        <v>45353</v>
      </c>
      <c r="L12" s="20" t="s">
        <v>15</v>
      </c>
      <c r="M12" s="73" t="s">
        <v>12</v>
      </c>
    </row>
    <row r="13" spans="1:13" ht="84" x14ac:dyDescent="0.25">
      <c r="A13" s="16">
        <v>2</v>
      </c>
      <c r="B13" s="17" t="str">
        <f t="shared" ref="B13" si="0">CONCATENATE($C$2, " - ", A13)</f>
        <v>BS - 2</v>
      </c>
      <c r="C13" s="70" t="s">
        <v>160</v>
      </c>
      <c r="D13" s="70" t="s">
        <v>197</v>
      </c>
      <c r="E13" s="70" t="s">
        <v>193</v>
      </c>
      <c r="F13" s="74" t="s">
        <v>198</v>
      </c>
      <c r="G13" s="72" t="s">
        <v>199</v>
      </c>
      <c r="H13" s="74" t="s">
        <v>200</v>
      </c>
      <c r="I13" s="11">
        <v>45353</v>
      </c>
      <c r="J13" s="37" t="s">
        <v>15</v>
      </c>
      <c r="K13" s="11">
        <v>45353</v>
      </c>
      <c r="L13" s="37" t="s">
        <v>15</v>
      </c>
      <c r="M13" s="73" t="s">
        <v>12</v>
      </c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3 L13">
    <cfRule type="containsText" dxfId="47" priority="9" operator="containsText" text="FAIL">
      <formula>NOT(ISERROR(SEARCH(("FAIL"),(J13))))</formula>
    </cfRule>
  </conditionalFormatting>
  <conditionalFormatting sqref="J13 L13">
    <cfRule type="containsText" dxfId="46" priority="10" operator="containsText" text="PASS">
      <formula>NOT(ISERROR(SEARCH(("PASS"),(J13))))</formula>
    </cfRule>
  </conditionalFormatting>
  <conditionalFormatting sqref="J13 L13">
    <cfRule type="containsText" dxfId="45" priority="11" operator="containsText" text="SKIPPED">
      <formula>NOT(ISERROR(SEARCH(("SKIPPED"),(J13))))</formula>
    </cfRule>
  </conditionalFormatting>
  <conditionalFormatting sqref="J13 L13">
    <cfRule type="containsText" dxfId="44" priority="12" operator="containsText" text="Not Implemented">
      <formula>NOT(ISERROR(SEARCH(("Not Implemented"),(J13))))</formula>
    </cfRule>
  </conditionalFormatting>
  <conditionalFormatting sqref="J13 L13">
    <cfRule type="containsText" dxfId="43" priority="13" operator="containsText" text="FAIL">
      <formula>NOT(ISERROR(SEARCH(("FAIL"),(J13))))</formula>
    </cfRule>
  </conditionalFormatting>
  <conditionalFormatting sqref="J13 L13">
    <cfRule type="containsText" dxfId="42" priority="14" operator="containsText" text="PASS">
      <formula>NOT(ISERROR(SEARCH(("PASS"),(J13))))</formula>
    </cfRule>
  </conditionalFormatting>
  <conditionalFormatting sqref="J13 L13">
    <cfRule type="containsText" dxfId="41" priority="15" operator="containsText" text="SKIPPED">
      <formula>NOT(ISERROR(SEARCH(("SKIPPED"),(J13))))</formula>
    </cfRule>
  </conditionalFormatting>
  <conditionalFormatting sqref="J13 L13">
    <cfRule type="containsText" dxfId="40" priority="16" operator="containsText" text="Not Implemented">
      <formula>NOT(ISERROR(SEARCH(("Not Implemented"),(J13))))</formula>
    </cfRule>
  </conditionalFormatting>
  <conditionalFormatting sqref="J12 L12">
    <cfRule type="containsText" dxfId="39" priority="1" operator="containsText" text="FAIL">
      <formula>NOT(ISERROR(SEARCH(("FAIL"),(J12))))</formula>
    </cfRule>
  </conditionalFormatting>
  <conditionalFormatting sqref="J12 L12">
    <cfRule type="containsText" dxfId="38" priority="2" operator="containsText" text="PASS">
      <formula>NOT(ISERROR(SEARCH(("PASS"),(J12))))</formula>
    </cfRule>
  </conditionalFormatting>
  <conditionalFormatting sqref="J12 L12">
    <cfRule type="containsText" dxfId="37" priority="3" operator="containsText" text="SKIPPED">
      <formula>NOT(ISERROR(SEARCH(("SKIPPED"),(J12))))</formula>
    </cfRule>
  </conditionalFormatting>
  <conditionalFormatting sqref="J12 L12">
    <cfRule type="containsText" dxfId="36" priority="4" operator="containsText" text="Not Implemented">
      <formula>NOT(ISERROR(SEARCH(("Not Implemented"),(J12))))</formula>
    </cfRule>
  </conditionalFormatting>
  <conditionalFormatting sqref="J12 L12">
    <cfRule type="containsText" dxfId="35" priority="5" operator="containsText" text="FAIL">
      <formula>NOT(ISERROR(SEARCH(("FAIL"),(J12))))</formula>
    </cfRule>
  </conditionalFormatting>
  <conditionalFormatting sqref="J12 L12">
    <cfRule type="containsText" dxfId="34" priority="6" operator="containsText" text="PASS">
      <formula>NOT(ISERROR(SEARCH(("PASS"),(J12))))</formula>
    </cfRule>
  </conditionalFormatting>
  <conditionalFormatting sqref="J12 L12">
    <cfRule type="containsText" dxfId="33" priority="7" operator="containsText" text="SKIPPED">
      <formula>NOT(ISERROR(SEARCH(("SKIPPED"),(J12))))</formula>
    </cfRule>
  </conditionalFormatting>
  <conditionalFormatting sqref="J12 L12">
    <cfRule type="containsText" dxfId="32" priority="8" operator="containsText" text="Not Implemented">
      <formula>NOT(ISERROR(SEARCH(("Not Implemented"),(J12))))</formula>
    </cfRule>
  </conditionalFormatting>
  <dataValidations count="2">
    <dataValidation type="list" allowBlank="1" showErrorMessage="1" sqref="L13" xr:uid="{534BE2BE-76DB-41EC-A508-4AFCF25D67A8}">
      <formula1>#REF!</formula1>
    </dataValidation>
    <dataValidation type="list" allowBlank="1" showErrorMessage="1" sqref="L12" xr:uid="{DE1DEA35-9757-4FF4-A956-42890574F0DD}">
      <formula1>$B$14:$B$14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4D6FE82E-DEE7-4C13-A713-975A88B8AEF6}">
          <x14:formula1>
            <xm:f>'Test report '!$B$8:$B$12</xm:f>
          </x14:formula1>
          <xm:sqref>C3:C4</xm:sqref>
        </x14:dataValidation>
        <x14:dataValidation type="list" allowBlank="1" showErrorMessage="1" xr:uid="{1F53CB82-5D99-4A29-9855-26578C0DE97E}">
          <x14:formula1>
            <xm:f>'Test report '!$B$14:$B$17</xm:f>
          </x14:formula1>
          <xm:sqref>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report </vt:lpstr>
      <vt:lpstr>Addition Function</vt:lpstr>
      <vt:lpstr>Subtraction Function</vt:lpstr>
      <vt:lpstr>Multiplication Function</vt:lpstr>
      <vt:lpstr>Division Function</vt:lpstr>
      <vt:lpstr>Division with Remainder Func</vt:lpstr>
      <vt:lpstr>Square Function</vt:lpstr>
      <vt:lpstr>Square Root Function</vt:lpstr>
      <vt:lpstr>Backspace Function</vt:lpstr>
      <vt:lpstr>Delete Function</vt:lpstr>
      <vt:lpstr>Clear 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Nghĩa</dc:creator>
  <cp:lastModifiedBy>Nghia</cp:lastModifiedBy>
  <dcterms:created xsi:type="dcterms:W3CDTF">2020-04-21T13:28:48Z</dcterms:created>
  <dcterms:modified xsi:type="dcterms:W3CDTF">2024-03-02T04:47:51Z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