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945" yWindow="22905" windowWidth="22455" windowHeight="21840" tabRatio="500"/>
  </bookViews>
  <sheets>
    <sheet name="Assessment Overview" sheetId="3" r:id="rId1"/>
    <sheet name="Self Assessment" sheetId="1" r:id="rId2"/>
    <sheet name="Other Values" sheetId="2" r:id="rId3"/>
  </sheets>
  <definedNames>
    <definedName name="List_Categories">'Other Values'!$A$2:$B$4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5" i="1" l="1"/>
  <c r="D132" i="1"/>
  <c r="D131" i="1"/>
  <c r="B22" i="3"/>
  <c r="D126" i="1"/>
  <c r="D119" i="1"/>
  <c r="D111" i="1"/>
  <c r="D110" i="1"/>
  <c r="B21" i="3"/>
  <c r="D104" i="1"/>
  <c r="D101" i="1"/>
  <c r="D95" i="1"/>
  <c r="D89" i="1"/>
  <c r="D88" i="1"/>
  <c r="B20" i="3"/>
  <c r="D80" i="1"/>
  <c r="D74" i="1"/>
  <c r="D73" i="1"/>
  <c r="B19" i="3"/>
  <c r="D67" i="1"/>
  <c r="D59" i="1"/>
  <c r="D54" i="1"/>
  <c r="D47" i="1"/>
  <c r="D46" i="1"/>
  <c r="B18" i="3"/>
  <c r="D3" i="1"/>
  <c r="D8" i="1"/>
  <c r="D15" i="1"/>
  <c r="D2" i="1"/>
  <c r="B16" i="3"/>
  <c r="D19" i="1"/>
  <c r="D23" i="1"/>
  <c r="D27" i="1"/>
  <c r="D34" i="1"/>
  <c r="D18" i="1"/>
  <c r="B17" i="3"/>
  <c r="B23" i="3"/>
</calcChain>
</file>

<file path=xl/sharedStrings.xml><?xml version="1.0" encoding="utf-8"?>
<sst xmlns="http://schemas.openxmlformats.org/spreadsheetml/2006/main" count="289" uniqueCount="174">
  <si>
    <t>Microsoft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</si>
  <si>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</si>
  <si>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</si>
  <si>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</si>
  <si>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</si>
  <si>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</si>
  <si>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</si>
  <si>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</si>
  <si>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</si>
  <si>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Objective Domains</t>
  </si>
  <si>
    <t>Your Confidence Level</t>
  </si>
  <si>
    <t>Your Overall Confidence Level</t>
  </si>
  <si>
    <t>This self-assessment tool was created by:</t>
  </si>
  <si>
    <t>Chris Pietschmann, Founder, Build5Nines.com &amp; Solution Architect at Solliance &amp; Microsoft MVP - Azure</t>
  </si>
  <si>
    <t>https://build5nines.com</t>
  </si>
  <si>
    <t>Got Feedback?</t>
  </si>
  <si>
    <t>If you have feedback or suggestions on how to improve this tool, please post Issues to the Github project here:</t>
  </si>
  <si>
    <t>https://github.com/Build5Nines/exam-assessments</t>
  </si>
  <si>
    <t>License</t>
  </si>
  <si>
    <t>This self assessment is licensed under the MIT License.</t>
  </si>
  <si>
    <t>https://github.com/Build5Nines/exam-assessments/blob/master/LICENSE</t>
  </si>
  <si>
    <t>Keep in mind that all exam Objective Domain info/text is copyright by Microsoft.</t>
  </si>
  <si>
    <t>Objective Domain</t>
  </si>
  <si>
    <t>Sub-Domain</t>
  </si>
  <si>
    <t>Task / Topic</t>
  </si>
  <si>
    <t>Confidence Level</t>
  </si>
  <si>
    <t>No Idea</t>
  </si>
  <si>
    <t>Self-Assessment Categories</t>
  </si>
  <si>
    <t>Values</t>
  </si>
  <si>
    <t>Know Well</t>
  </si>
  <si>
    <t>Know a Little</t>
  </si>
  <si>
    <t>On-Demand Training Course</t>
  </si>
  <si>
    <t>Go to the following link to find information about an On-Demand Video Training Course:</t>
  </si>
  <si>
    <t>https://build5nines.com/az-220-microsoft-azure-iot-developer-certification-exam</t>
  </si>
  <si>
    <t>https://docs.microsoft.com/learn/certifications/exams/az-220</t>
  </si>
  <si>
    <t>Create and configure an IoT Hub</t>
  </si>
  <si>
    <t>Build device messaging and communication</t>
  </si>
  <si>
    <t>Configure physical IoT devices</t>
  </si>
  <si>
    <t>Manage the device lifecycle</t>
  </si>
  <si>
    <t>Manage IoT devices by using IoT Hub</t>
  </si>
  <si>
    <t>Configure an IoT Edge device</t>
  </si>
  <si>
    <t>Configure health monitoring</t>
  </si>
  <si>
    <t>Troubleshoot device communication</t>
  </si>
  <si>
    <t>Exam AZ-220: Microsoft Azure IoT Developer</t>
  </si>
  <si>
    <t>Provision and manage devices (15-20%)</t>
  </si>
  <si>
    <t>Implement IoT Edge (15-20%)</t>
  </si>
  <si>
    <t>Set up an IoT Hub Device Provisioning Service (DPS)</t>
  </si>
  <si>
    <t>Set up an IoT Edge device</t>
  </si>
  <si>
    <t>Deploy an IoT Edge device</t>
  </si>
  <si>
    <t>Develop IoT Edge modules</t>
  </si>
  <si>
    <t>Process and Manage Data (15-20%)</t>
  </si>
  <si>
    <t>Create an IoT Hub</t>
  </si>
  <si>
    <t>Register a device</t>
  </si>
  <si>
    <t>Configure a device twin</t>
  </si>
  <si>
    <t>Configure IoT Hub tier and scaling</t>
  </si>
  <si>
    <t>Build messaging solutions by using SDKs (device and service)</t>
  </si>
  <si>
    <t>Implement device-to-cloud communication</t>
  </si>
  <si>
    <t>Implement cloud-to-device communication</t>
  </si>
  <si>
    <t>Configure file upload for devices</t>
  </si>
  <si>
    <t>Optimize message size and scaling</t>
  </si>
  <si>
    <t>Connect to IoT Hub using TLS server certificates</t>
  </si>
  <si>
    <t>Recommend an appropriate protocol based on device specifications</t>
  </si>
  <si>
    <t>Configure device networking, topology, and connectivity</t>
  </si>
  <si>
    <t>Create a DPS instance</t>
  </si>
  <si>
    <t>Create a new enrollment in DPS</t>
  </si>
  <si>
    <t>Link an IoT Hub to the DPS instance</t>
  </si>
  <si>
    <t>Provision a device by using DPS</t>
  </si>
  <si>
    <t>Deprovision an autoenrollment</t>
  </si>
  <si>
    <t>Decommission (disenroll) a device</t>
  </si>
  <si>
    <t>Modify device twin tags and properties</t>
  </si>
  <si>
    <t>Configure a set of devices by using IoT Hub Automatic Device Management</t>
  </si>
  <si>
    <t>Trigger an action on a set of devices by using IoT Hub Jobs and Direct Methods</t>
  </si>
  <si>
    <t>Implement a device firmware update process by using device management primitives</t>
  </si>
  <si>
    <t>Configure module identities</t>
  </si>
  <si>
    <t>Create a custom device template by using Azure IoT Central</t>
  </si>
  <si>
    <t>Customize the operator view</t>
  </si>
  <si>
    <t>Add and manage devices from IoT Central</t>
  </si>
  <si>
    <t>Troubleshoot device connections and data mapping</t>
  </si>
  <si>
    <t>Create an application based on an app template for an industry vertical</t>
  </si>
  <si>
    <t>Export a custom application template</t>
  </si>
  <si>
    <t>Create and manage a new application based on a custom application template</t>
  </si>
  <si>
    <t>Upgrade and version a device template</t>
  </si>
  <si>
    <t>Run IoT Central jobs</t>
  </si>
  <si>
    <t>Interact with IoT Central devices using the REST APIs</t>
  </si>
  <si>
    <t>Create a device identity in IoT Hub</t>
  </si>
  <si>
    <t>Set up an IoT device for IoT Edge</t>
  </si>
  <si>
    <t>Select and install container runtime on IoT devices</t>
  </si>
  <si>
    <t>Implement module access to the host system</t>
  </si>
  <si>
    <t>Update IoT Edge runtime</t>
  </si>
  <si>
    <t>Provision IoT Edge devices by using DPS</t>
  </si>
  <si>
    <t>Create and implement a deployment manifest</t>
  </si>
  <si>
    <t>Create a deployment for a single IoT Edge device</t>
  </si>
  <si>
    <t>Create a deployment to target multiple devices</t>
  </si>
  <si>
    <t>Create a continuous deployment by using Azure DevOps</t>
  </si>
  <si>
    <t>Create and customize an IoT Edge module</t>
  </si>
  <si>
    <t>Deploy a custom IoT Edge module to an IoT Edge device</t>
  </si>
  <si>
    <t>Deploy an IoT Edge module from Azure Marketplace to an IoT Edge device</t>
  </si>
  <si>
    <t>Publish an IoT Edge module to Azure Container Registry</t>
  </si>
  <si>
    <t>Define module configuration</t>
  </si>
  <si>
    <t>Configure IoT Edge module routing</t>
  </si>
  <si>
    <t>Configure environment for IoT Edge development; debug IoT Edge modules in the development environment</t>
  </si>
  <si>
    <t>Select an appropriate gateway pattern</t>
  </si>
  <si>
    <t>Deploy an IoT gateway by using IoT Hub and IoT Edge</t>
  </si>
  <si>
    <t>Configure IoT Edge certificates</t>
  </si>
  <si>
    <t>Implement and configure offline support (including local storage)</t>
  </si>
  <si>
    <t>Create a layered hierarchy of IoT Edge devices</t>
  </si>
  <si>
    <t>Integrate with upstream and downstream systems</t>
  </si>
  <si>
    <t>Set up input and output connections</t>
  </si>
  <si>
    <t>Set up IoT Hub routing for triggering workflows</t>
  </si>
  <si>
    <t>Test data interface integration</t>
  </si>
  <si>
    <t>Integrate third-party solutions</t>
  </si>
  <si>
    <t>Configure workflows, including rules and alerts</t>
  </si>
  <si>
    <t>Develop Azure Digital Twins solutions</t>
  </si>
  <si>
    <t>Create Azure Digital Twins models and digital twins</t>
  </si>
  <si>
    <t>Map IoT device data to Azure Digital Twins models and relationships</t>
  </si>
  <si>
    <t>Ingest IoT device messages and translate messages to Azure Digital Twins</t>
  </si>
  <si>
    <t>Configure routes and endpoints to trigger business logic and data processing</t>
  </si>
  <si>
    <t>Query the Azure Digital Twins graph</t>
  </si>
  <si>
    <t>Update properties on Azure Digital Twins entities in the graph</t>
  </si>
  <si>
    <t>Monitor and troubleshoot Azure Digital Twins</t>
  </si>
  <si>
    <t>Configure message routing in Azure IoT Hub</t>
  </si>
  <si>
    <t>Implement message enrichment in IoT Hub</t>
  </si>
  <si>
    <t>Implement routing of IoT device messages to endpoints</t>
  </si>
  <si>
    <t>Define and test routing queries</t>
  </si>
  <si>
    <t>Configure IoT Hub as an Azure Event Grid source</t>
  </si>
  <si>
    <t>Reconfigure the default Azure Event Hubs endpoint when there are multiple endpoints</t>
  </si>
  <si>
    <t>Configure stream processing of IoT data</t>
  </si>
  <si>
    <t>Create Azure Stream Analytics for data and stream processing of IoT data</t>
  </si>
  <si>
    <t>Process and filter IoT data by using Azure Functions</t>
  </si>
  <si>
    <t>Write user-defined functions and aggregations in Stream Analytics</t>
  </si>
  <si>
    <t>Consume Azure Machine Learning functions in Stream Analytics</t>
  </si>
  <si>
    <t>Configure Stream Analytics outputs</t>
  </si>
  <si>
    <t>Create Azure Stream Analytics queries</t>
  </si>
  <si>
    <t>Write a Stream Analytics query that runs in IoT Edge</t>
  </si>
  <si>
    <t>Write a Stream Analytics query that runs in the cloud</t>
  </si>
  <si>
    <t>Process real-time data by using Azure Time Series Insights</t>
  </si>
  <si>
    <t>Create a Time Series Insights environment</t>
  </si>
  <si>
    <t>Connect IoT Hub and the Time Series Insights environment</t>
  </si>
  <si>
    <t>Create a reference data set for a Time Series Insights environment by using the Azure portal</t>
  </si>
  <si>
    <t>Implement Time Series Model hierarchies, types, and instance fields</t>
  </si>
  <si>
    <t>Consume data by using Time Series Expression syntax</t>
  </si>
  <si>
    <t>Set Up the IoT Solution Infrastructure (10-15%)</t>
  </si>
  <si>
    <t>Manage the devices list in the IoT Hub device registry</t>
  </si>
  <si>
    <t>Manage IoT devices by using Azure IoT Central</t>
  </si>
  <si>
    <t>Configure rules and actions in IoT Central</t>
  </si>
  <si>
    <t>Implement Business Integration (5-10%)</t>
  </si>
  <si>
    <t>Monitor, Troubleshoot, and Optimize IoT Solutions (15-20%)</t>
  </si>
  <si>
    <t>Configure metrics in IoT Hub</t>
  </si>
  <si>
    <t>Set up diagnostics logs for IoT Hub</t>
  </si>
  <si>
    <t>Configure IoT Hub scaling (SKU/unit) programmatically</t>
  </si>
  <si>
    <t>Query and visualize tracing by using Azure Monitor</t>
  </si>
  <si>
    <t>Apply Azure Policy definitions for IoT Hub</t>
  </si>
  <si>
    <t>Gather IoT Edge metrics</t>
  </si>
  <si>
    <t>Retrieve diagnostics from IoT Edge</t>
  </si>
  <si>
    <t>Establish maintenance communication by using RDP or SSH</t>
  </si>
  <si>
    <t>Establish maintenance communication by using Azure Device Streams</t>
  </si>
  <si>
    <t>Verify device telemetry is received by IoT Hub</t>
  </si>
  <si>
    <t>Validate device twin properties, tags, and direct methods</t>
  </si>
  <si>
    <t>Troubleshoot device disconnects and connects</t>
  </si>
  <si>
    <t>Troubleshoot IoT Edge devices</t>
  </si>
  <si>
    <t>Ensure performance and availability</t>
  </si>
  <si>
    <t>Identify and resolve bottlenecks</t>
  </si>
  <si>
    <t>Calculate capacity requirements for each service</t>
  </si>
  <si>
    <t>Troubleshoot message loss</t>
  </si>
  <si>
    <t>Test manual failover</t>
  </si>
  <si>
    <t>Implement Security (10-15%)</t>
  </si>
  <si>
    <t>Implement security for IoT devices and services</t>
  </si>
  <si>
    <t>Implement device and gateway security</t>
  </si>
  <si>
    <t>Ensure secure connections</t>
  </si>
  <si>
    <t>Implement Azure Defender for IoT</t>
  </si>
  <si>
    <t>Configure an Azure Defender for an IoT agent-based solution</t>
  </si>
  <si>
    <t>Implement Defender-IoT-micro-agents (security agents)</t>
  </si>
  <si>
    <t>Configure built-in and custom alerts for IoT Hub</t>
  </si>
  <si>
    <t>Self Assessment last updated September 24,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</si>
</sst>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3" fillId="0" borderId="0" xfId="5"/>
    <xf numFmtId="10" fontId="6" fillId="0" borderId="0" xfId="0" applyNumberFormat="1" applyFont="1"/>
    <xf numFmtId="0" fontId="8" fillId="5" borderId="0" xfId="0" applyFont="1" applyFill="1"/>
    <xf numFmtId="10" fontId="9" fillId="5" borderId="0" xfId="0" applyNumberFormat="1" applyFont="1" applyFill="1"/>
    <xf numFmtId="0" fontId="10" fillId="5" borderId="0" xfId="0" applyFont="1" applyFill="1"/>
    <xf numFmtId="0" fontId="11" fillId="5" borderId="0" xfId="0" applyFont="1" applyFill="1"/>
    <xf numFmtId="0" fontId="12" fillId="0" borderId="0" xfId="0" applyFont="1"/>
    <xf numFmtId="0" fontId="13" fillId="0" borderId="0" xfId="0" applyFont="1"/>
    <xf numFmtId="0" fontId="7" fillId="0" borderId="0" xfId="0" applyFont="1" applyBorder="1"/>
    <xf numFmtId="0" fontId="1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6" fillId="0" borderId="0" xfId="0" applyFont="1" applyBorder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7" fillId="0" borderId="0" xfId="0" applyFont="1" applyBorder="1" applyAlignment="1">
      <alignment wrapText="1"/>
    </xf>
    <xf numFmtId="0" fontId="15" fillId="0" borderId="0" xfId="0" applyFont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41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/blob/master/LICENSE" TargetMode="External"/><Relationship Id="rId2" Type="http://schemas.openxmlformats.org/officeDocument/2006/relationships/hyperlink" Target="https://github.com/Build5Nines/exam-assessments" TargetMode="External"/><Relationship Id="rId1" Type="http://schemas.openxmlformats.org/officeDocument/2006/relationships/hyperlink" Target="https://build5nines.com/" TargetMode="External"/><Relationship Id="rId5" Type="http://schemas.openxmlformats.org/officeDocument/2006/relationships/hyperlink" Target="https://build5nines.com/az-220-microsoft-azure-iot-developer-certification-exam" TargetMode="External"/><Relationship Id="rId4" Type="http://schemas.openxmlformats.org/officeDocument/2006/relationships/hyperlink" Target="https://docs.microsoft.com/learn/certifications/exams/az-2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2"/>
  <sheetViews>
    <sheetView tabSelected="1" topLeftCell="A4" zoomScaleNormal="100" workbookViewId="0">
      <selection activeCell="A43" sqref="A43"/>
    </sheetView>
  </sheetViews>
  <sheetFormatPr defaultColWidth="8.875" defaultRowHeight="15.75" x14ac:dyDescent="0.25"/>
  <cols>
    <col min="1" max="1" width="63.625" customWidth="1"/>
    <col min="2" max="2" width="19.125" bestFit="1" customWidth="1"/>
    <col min="3" max="3" width="16.5" customWidth="1"/>
    <col min="4" max="4" width="24.625" bestFit="1" customWidth="1"/>
  </cols>
  <sheetData>
    <row r="1" spans="1:2" ht="18.75" x14ac:dyDescent="0.3">
      <c r="A1" s="5" t="s">
        <v>0</v>
      </c>
    </row>
    <row r="2" spans="1:2" x14ac:dyDescent="0.25">
      <c r="A2" s="1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s="1" t="s">
        <v>7</v>
      </c>
    </row>
    <row r="10" spans="1:2" x14ac:dyDescent="0.25">
      <c r="A10" t="s">
        <v>8</v>
      </c>
    </row>
    <row r="12" spans="1:2" s="7" customFormat="1" ht="21" x14ac:dyDescent="0.35">
      <c r="A12" s="15" t="s">
        <v>43</v>
      </c>
    </row>
    <row r="13" spans="1:2" x14ac:dyDescent="0.25">
      <c r="A13" s="9" t="s">
        <v>34</v>
      </c>
    </row>
    <row r="15" spans="1:2" x14ac:dyDescent="0.25">
      <c r="A15" s="14" t="s">
        <v>9</v>
      </c>
      <c r="B15" s="14" t="s">
        <v>10</v>
      </c>
    </row>
    <row r="16" spans="1:2" ht="18.75" x14ac:dyDescent="0.3">
      <c r="A16" s="7" t="s">
        <v>141</v>
      </c>
      <c r="B16" s="8">
        <f>'Self Assessment'!D2</f>
        <v>0</v>
      </c>
    </row>
    <row r="17" spans="1:4" ht="18.75" x14ac:dyDescent="0.3">
      <c r="A17" s="7" t="s">
        <v>44</v>
      </c>
      <c r="B17" s="8">
        <f>'Self Assessment'!D18</f>
        <v>0</v>
      </c>
    </row>
    <row r="18" spans="1:4" ht="18.75" x14ac:dyDescent="0.3">
      <c r="A18" s="7" t="s">
        <v>45</v>
      </c>
      <c r="B18" s="8">
        <f>'Self Assessment'!D46</f>
        <v>0</v>
      </c>
    </row>
    <row r="19" spans="1:4" ht="18.75" x14ac:dyDescent="0.3">
      <c r="A19" s="7" t="s">
        <v>145</v>
      </c>
      <c r="B19" s="8">
        <f>'Self Assessment'!D73</f>
        <v>0</v>
      </c>
    </row>
    <row r="20" spans="1:4" ht="18.75" x14ac:dyDescent="0.3">
      <c r="A20" s="7" t="s">
        <v>50</v>
      </c>
      <c r="B20" s="8">
        <f>'Self Assessment'!D88</f>
        <v>0</v>
      </c>
    </row>
    <row r="21" spans="1:4" ht="18.75" x14ac:dyDescent="0.3">
      <c r="A21" s="20" t="s">
        <v>146</v>
      </c>
      <c r="B21" s="8">
        <f>'Self Assessment'!D110</f>
        <v>0</v>
      </c>
    </row>
    <row r="22" spans="1:4" ht="18.75" x14ac:dyDescent="0.3">
      <c r="A22" s="20" t="s">
        <v>165</v>
      </c>
      <c r="B22" s="8">
        <f>'Self Assessment'!D131</f>
        <v>0</v>
      </c>
    </row>
    <row r="23" spans="1:4" ht="26.25" x14ac:dyDescent="0.4">
      <c r="A23" s="11" t="s">
        <v>11</v>
      </c>
      <c r="B23" s="12">
        <f>SUM(B16:B22)/7</f>
        <v>0</v>
      </c>
    </row>
    <row r="25" spans="1:4" ht="21" x14ac:dyDescent="0.35">
      <c r="A25" s="6" t="s">
        <v>12</v>
      </c>
    </row>
    <row r="26" spans="1:4" x14ac:dyDescent="0.25">
      <c r="A26" s="1" t="s">
        <v>13</v>
      </c>
      <c r="D26" s="9" t="s">
        <v>14</v>
      </c>
    </row>
    <row r="27" spans="1:4" x14ac:dyDescent="0.25">
      <c r="A27" s="1"/>
      <c r="D27" s="9"/>
    </row>
    <row r="29" spans="1:4" ht="21" x14ac:dyDescent="0.35">
      <c r="A29" s="15" t="s">
        <v>31</v>
      </c>
    </row>
    <row r="30" spans="1:4" x14ac:dyDescent="0.25">
      <c r="A30" t="s">
        <v>32</v>
      </c>
    </row>
    <row r="31" spans="1:4" x14ac:dyDescent="0.25">
      <c r="A31" s="9" t="s">
        <v>33</v>
      </c>
    </row>
    <row r="33" spans="1:1" ht="21" x14ac:dyDescent="0.35">
      <c r="A33" s="15" t="s">
        <v>15</v>
      </c>
    </row>
    <row r="34" spans="1:1" x14ac:dyDescent="0.25">
      <c r="A34" t="s">
        <v>16</v>
      </c>
    </row>
    <row r="35" spans="1:1" x14ac:dyDescent="0.25">
      <c r="A35" s="9" t="s">
        <v>17</v>
      </c>
    </row>
    <row r="37" spans="1:1" ht="21" x14ac:dyDescent="0.35">
      <c r="A37" s="15" t="s">
        <v>18</v>
      </c>
    </row>
    <row r="38" spans="1:1" x14ac:dyDescent="0.25">
      <c r="A38" t="s">
        <v>19</v>
      </c>
    </row>
    <row r="39" spans="1:1" x14ac:dyDescent="0.25">
      <c r="A39" s="9" t="s">
        <v>20</v>
      </c>
    </row>
    <row r="40" spans="1:1" x14ac:dyDescent="0.25">
      <c r="A40" t="s">
        <v>21</v>
      </c>
    </row>
    <row r="42" spans="1:1" x14ac:dyDescent="0.25">
      <c r="A42" s="16" t="s">
        <v>173</v>
      </c>
    </row>
  </sheetData>
  <conditionalFormatting sqref="B16:B22">
    <cfRule type="cellIs" dxfId="416" priority="12" operator="greaterThan">
      <formula>0.7</formula>
    </cfRule>
  </conditionalFormatting>
  <conditionalFormatting sqref="B16:B22">
    <cfRule type="cellIs" dxfId="415" priority="11" operator="lessThan">
      <formula>0.5</formula>
    </cfRule>
  </conditionalFormatting>
  <conditionalFormatting sqref="B16:B22">
    <cfRule type="cellIs" dxfId="414" priority="10" operator="between">
      <formula>0.5</formula>
      <formula>0.7</formula>
    </cfRule>
  </conditionalFormatting>
  <conditionalFormatting sqref="B23">
    <cfRule type="cellIs" dxfId="413" priority="9" operator="greaterThan">
      <formula>0.7</formula>
    </cfRule>
  </conditionalFormatting>
  <conditionalFormatting sqref="B23">
    <cfRule type="cellIs" dxfId="412" priority="8" operator="lessThan">
      <formula>0.5</formula>
    </cfRule>
  </conditionalFormatting>
  <conditionalFormatting sqref="B23">
    <cfRule type="cellIs" dxfId="411" priority="7" operator="between">
      <formula>0.5</formula>
      <formula>0.7</formula>
    </cfRule>
  </conditionalFormatting>
  <hyperlinks>
    <hyperlink ref="D26" r:id="rId1"/>
    <hyperlink ref="A35" r:id="rId2"/>
    <hyperlink ref="A39" r:id="rId3"/>
    <hyperlink ref="A13" r:id="rId4"/>
    <hyperlink ref="A31" r:id="rId5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6"/>
  <sheetViews>
    <sheetView topLeftCell="A41" zoomScale="85" zoomScaleNormal="85" workbookViewId="0">
      <selection activeCell="D61" sqref="D61"/>
    </sheetView>
  </sheetViews>
  <sheetFormatPr defaultColWidth="11" defaultRowHeight="15.75" x14ac:dyDescent="0.25"/>
  <cols>
    <col min="1" max="1" width="9.375" customWidth="1"/>
    <col min="2" max="2" width="36.625" customWidth="1"/>
    <col min="3" max="3" width="84.875" style="24" customWidth="1"/>
    <col min="4" max="4" width="20.5" customWidth="1"/>
  </cols>
  <sheetData>
    <row r="1" spans="1:4" s="13" customFormat="1" ht="18.75" x14ac:dyDescent="0.3">
      <c r="A1" s="13" t="s">
        <v>22</v>
      </c>
      <c r="B1" s="13" t="s">
        <v>23</v>
      </c>
      <c r="C1" s="25" t="s">
        <v>24</v>
      </c>
      <c r="D1" s="13" t="s">
        <v>25</v>
      </c>
    </row>
    <row r="2" spans="1:4" s="6" customFormat="1" ht="21" customHeight="1" x14ac:dyDescent="0.35">
      <c r="A2" s="6" t="s">
        <v>141</v>
      </c>
      <c r="C2" s="23"/>
      <c r="D2" s="10">
        <f>SUM(D3:D17)/3</f>
        <v>0</v>
      </c>
    </row>
    <row r="3" spans="1:4" s="7" customFormat="1" ht="18.75" customHeight="1" x14ac:dyDescent="0.35">
      <c r="A3" s="6"/>
      <c r="B3" s="7" t="s">
        <v>35</v>
      </c>
      <c r="C3" s="23"/>
      <c r="D3" s="8">
        <f>(VLOOKUP(D4,List_Categories,2,FALSE)+VLOOKUP(D5,List_Categories,2,FALSE)+VLOOKUP(D6,List_Categories,2,FALSE)+VLOOKUP(D7,List_Categories,2,FALSE))/4</f>
        <v>0</v>
      </c>
    </row>
    <row r="4" spans="1:4" s="7" customFormat="1" ht="18.75" customHeight="1" x14ac:dyDescent="0.35">
      <c r="A4" s="6"/>
      <c r="C4" s="22" t="s">
        <v>51</v>
      </c>
      <c r="D4" t="s">
        <v>26</v>
      </c>
    </row>
    <row r="5" spans="1:4" s="7" customFormat="1" ht="18.75" customHeight="1" x14ac:dyDescent="0.35">
      <c r="A5" s="6"/>
      <c r="C5" s="22" t="s">
        <v>52</v>
      </c>
      <c r="D5" t="s">
        <v>26</v>
      </c>
    </row>
    <row r="6" spans="1:4" s="7" customFormat="1" ht="18.75" customHeight="1" x14ac:dyDescent="0.35">
      <c r="A6" s="6"/>
      <c r="C6" s="22" t="s">
        <v>53</v>
      </c>
      <c r="D6" t="s">
        <v>26</v>
      </c>
    </row>
    <row r="7" spans="1:4" s="7" customFormat="1" ht="18.75" customHeight="1" x14ac:dyDescent="0.35">
      <c r="A7" s="6"/>
      <c r="C7" s="22" t="s">
        <v>54</v>
      </c>
      <c r="D7" t="s">
        <v>26</v>
      </c>
    </row>
    <row r="8" spans="1:4" s="17" customFormat="1" ht="18.75" customHeight="1" x14ac:dyDescent="0.35">
      <c r="A8" s="21"/>
      <c r="B8" s="17" t="s">
        <v>36</v>
      </c>
      <c r="C8" s="23"/>
      <c r="D8" s="8">
        <f>(VLOOKUP(D9,List_Categories,2,FALSE)+VLOOKUP(D10,List_Categories,2,FALSE)+VLOOKUP(D11,List_Categories,2,FALSE)+VLOOKUP(D12,List_Categories,2,FALSE)+VLOOKUP(D13,List_Categories,2,FALSE)+VLOOKUP(D14,List_Categories,2,FALSE))/6</f>
        <v>0</v>
      </c>
    </row>
    <row r="9" spans="1:4" s="17" customFormat="1" ht="18.75" customHeight="1" x14ac:dyDescent="0.35">
      <c r="A9" s="21"/>
      <c r="C9" s="26" t="s">
        <v>55</v>
      </c>
      <c r="D9" t="s">
        <v>26</v>
      </c>
    </row>
    <row r="10" spans="1:4" s="17" customFormat="1" ht="18.75" customHeight="1" x14ac:dyDescent="0.35">
      <c r="A10" s="21"/>
      <c r="C10" s="26" t="s">
        <v>56</v>
      </c>
      <c r="D10" t="s">
        <v>26</v>
      </c>
    </row>
    <row r="11" spans="1:4" s="17" customFormat="1" ht="18.75" customHeight="1" x14ac:dyDescent="0.35">
      <c r="A11" s="21"/>
      <c r="C11" s="26" t="s">
        <v>57</v>
      </c>
      <c r="D11" t="s">
        <v>26</v>
      </c>
    </row>
    <row r="12" spans="1:4" s="17" customFormat="1" ht="18.75" customHeight="1" x14ac:dyDescent="0.35">
      <c r="A12" s="21"/>
      <c r="C12" s="26" t="s">
        <v>58</v>
      </c>
      <c r="D12" t="s">
        <v>26</v>
      </c>
    </row>
    <row r="13" spans="1:4" s="17" customFormat="1" ht="18.75" customHeight="1" x14ac:dyDescent="0.35">
      <c r="A13" s="21"/>
      <c r="C13" s="26" t="s">
        <v>59</v>
      </c>
      <c r="D13" t="s">
        <v>26</v>
      </c>
    </row>
    <row r="14" spans="1:4" s="17" customFormat="1" ht="18.75" customHeight="1" x14ac:dyDescent="0.35">
      <c r="A14" s="21"/>
      <c r="C14" s="26" t="s">
        <v>60</v>
      </c>
      <c r="D14" t="s">
        <v>26</v>
      </c>
    </row>
    <row r="15" spans="1:4" s="7" customFormat="1" ht="18.75" customHeight="1" x14ac:dyDescent="0.35">
      <c r="A15" s="6"/>
      <c r="B15" s="7" t="s">
        <v>37</v>
      </c>
      <c r="C15" s="23"/>
      <c r="D15" s="8">
        <f>(VLOOKUP(D16,List_Categories,2,FALSE)+VLOOKUP(D17,List_Categories,2,FALSE))/2</f>
        <v>0</v>
      </c>
    </row>
    <row r="16" spans="1:4" s="7" customFormat="1" ht="18.75" customHeight="1" x14ac:dyDescent="0.35">
      <c r="A16" s="6"/>
      <c r="C16" s="22" t="s">
        <v>61</v>
      </c>
      <c r="D16" t="s">
        <v>26</v>
      </c>
    </row>
    <row r="17" spans="1:4" s="7" customFormat="1" ht="18.75" customHeight="1" x14ac:dyDescent="0.35">
      <c r="A17" s="6"/>
      <c r="C17" s="22" t="s">
        <v>62</v>
      </c>
      <c r="D17" t="s">
        <v>26</v>
      </c>
    </row>
    <row r="18" spans="1:4" s="6" customFormat="1" ht="21" customHeight="1" x14ac:dyDescent="0.35">
      <c r="A18" s="6" t="s">
        <v>44</v>
      </c>
      <c r="B18" s="7"/>
      <c r="C18" s="23"/>
      <c r="D18" s="10">
        <f>SUM(D19:D45)/4</f>
        <v>0</v>
      </c>
    </row>
    <row r="19" spans="1:4" s="7" customFormat="1" ht="18.75" customHeight="1" x14ac:dyDescent="0.35">
      <c r="A19" s="6"/>
      <c r="B19" s="7" t="s">
        <v>46</v>
      </c>
      <c r="C19" s="23"/>
      <c r="D19" s="8">
        <f>(VLOOKUP(D20,List_Categories,2,FALSE)+VLOOKUP(D21,List_Categories,2,FALSE)+VLOOKUP(D22,List_Categories,2,FALSE))/3</f>
        <v>0</v>
      </c>
    </row>
    <row r="20" spans="1:4" s="7" customFormat="1" ht="18.75" customHeight="1" x14ac:dyDescent="0.35">
      <c r="A20" s="6"/>
      <c r="C20" s="22" t="s">
        <v>63</v>
      </c>
      <c r="D20" t="s">
        <v>26</v>
      </c>
    </row>
    <row r="21" spans="1:4" s="7" customFormat="1" ht="18.75" customHeight="1" x14ac:dyDescent="0.35">
      <c r="A21" s="6"/>
      <c r="C21" s="22" t="s">
        <v>64</v>
      </c>
      <c r="D21" t="s">
        <v>26</v>
      </c>
    </row>
    <row r="22" spans="1:4" s="7" customFormat="1" ht="18.75" customHeight="1" x14ac:dyDescent="0.35">
      <c r="A22" s="6"/>
      <c r="C22" s="22" t="s">
        <v>65</v>
      </c>
      <c r="D22" t="s">
        <v>26</v>
      </c>
    </row>
    <row r="23" spans="1:4" s="7" customFormat="1" ht="18.75" customHeight="1" x14ac:dyDescent="0.35">
      <c r="A23" s="6"/>
      <c r="B23" s="7" t="s">
        <v>38</v>
      </c>
      <c r="C23" s="23"/>
      <c r="D23" s="8">
        <f>(VLOOKUP(D24,List_Categories,2,FALSE)+VLOOKUP(D25,List_Categories,2,FALSE)+VLOOKUP(D26,List_Categories,2,FALSE))/3</f>
        <v>0</v>
      </c>
    </row>
    <row r="24" spans="1:4" s="7" customFormat="1" ht="18.75" customHeight="1" x14ac:dyDescent="0.35">
      <c r="A24" s="6"/>
      <c r="C24" s="22" t="s">
        <v>66</v>
      </c>
      <c r="D24" t="s">
        <v>26</v>
      </c>
    </row>
    <row r="25" spans="1:4" s="7" customFormat="1" ht="18.75" customHeight="1" x14ac:dyDescent="0.35">
      <c r="A25" s="6"/>
      <c r="C25" s="22" t="s">
        <v>67</v>
      </c>
      <c r="D25" t="s">
        <v>26</v>
      </c>
    </row>
    <row r="26" spans="1:4" s="7" customFormat="1" ht="18.75" customHeight="1" x14ac:dyDescent="0.35">
      <c r="A26" s="6"/>
      <c r="C26" s="22" t="s">
        <v>68</v>
      </c>
      <c r="D26" t="s">
        <v>26</v>
      </c>
    </row>
    <row r="27" spans="1:4" s="7" customFormat="1" ht="18.75" customHeight="1" x14ac:dyDescent="0.35">
      <c r="A27" s="6"/>
      <c r="B27" s="7" t="s">
        <v>39</v>
      </c>
      <c r="C27" s="23"/>
      <c r="D27" s="8">
        <f>(VLOOKUP(D28,List_Categories,2,FALSE)+VLOOKUP(D29,List_Categories,2,FALSE)+VLOOKUP(D30,List_Categories,2,FALSE)+VLOOKUP(D31,List_Categories,2,FALSE)+VLOOKUP(D32,List_Categories,2,FALSE)+VLOOKUP(D33,List_Categories,2,FALSE))/6</f>
        <v>0</v>
      </c>
    </row>
    <row r="28" spans="1:4" s="7" customFormat="1" ht="18.75" customHeight="1" x14ac:dyDescent="0.35">
      <c r="A28" s="6"/>
      <c r="C28" s="22" t="s">
        <v>142</v>
      </c>
      <c r="D28" t="s">
        <v>26</v>
      </c>
    </row>
    <row r="29" spans="1:4" s="7" customFormat="1" ht="18.75" customHeight="1" x14ac:dyDescent="0.35">
      <c r="A29" s="6"/>
      <c r="C29" s="22" t="s">
        <v>69</v>
      </c>
      <c r="D29" t="s">
        <v>26</v>
      </c>
    </row>
    <row r="30" spans="1:4" s="7" customFormat="1" ht="18.75" customHeight="1" x14ac:dyDescent="0.35">
      <c r="A30" s="6"/>
      <c r="C30" s="22" t="s">
        <v>70</v>
      </c>
      <c r="D30" t="s">
        <v>26</v>
      </c>
    </row>
    <row r="31" spans="1:4" s="7" customFormat="1" ht="18.75" customHeight="1" x14ac:dyDescent="0.35">
      <c r="A31" s="6"/>
      <c r="C31" s="22" t="s">
        <v>71</v>
      </c>
      <c r="D31" t="s">
        <v>26</v>
      </c>
    </row>
    <row r="32" spans="1:4" s="7" customFormat="1" ht="18.75" customHeight="1" x14ac:dyDescent="0.35">
      <c r="A32" s="6"/>
      <c r="C32" s="22" t="s">
        <v>72</v>
      </c>
      <c r="D32" t="s">
        <v>26</v>
      </c>
    </row>
    <row r="33" spans="1:4" s="7" customFormat="1" ht="18.75" customHeight="1" x14ac:dyDescent="0.35">
      <c r="A33" s="6"/>
      <c r="C33" s="22" t="s">
        <v>73</v>
      </c>
      <c r="D33" t="s">
        <v>26</v>
      </c>
    </row>
    <row r="34" spans="1:4" s="7" customFormat="1" ht="18.75" customHeight="1" x14ac:dyDescent="0.35">
      <c r="A34" s="6"/>
      <c r="B34" s="7" t="s">
        <v>143</v>
      </c>
      <c r="C34" s="23"/>
      <c r="D34" s="8">
        <f>(VLOOKUP(D35,List_Categories,2,FALSE)+VLOOKUP(D36,List_Categories,2,FALSE)+VLOOKUP(D37,List_Categories,2,FALSE)+VLOOKUP(D38,List_Categories,2,FALSE)+VLOOKUP(D39,List_Categories,2,FALSE)+VLOOKUP(D40,List_Categories,2,FALSE)+VLOOKUP(D41,List_Categories,2,FALSE)+VLOOKUP(D42,List_Categories,2,FALSE)+VLOOKUP(D43,List_Categories,2,FALSE)+VLOOKUP(D44,List_Categories,2,FALSE)+VLOOKUP(D45,List_Categories,2,FALSE))/11</f>
        <v>0</v>
      </c>
    </row>
    <row r="35" spans="1:4" s="7" customFormat="1" ht="18.75" customHeight="1" x14ac:dyDescent="0.35">
      <c r="A35" s="6"/>
      <c r="C35" s="22" t="s">
        <v>74</v>
      </c>
      <c r="D35" t="s">
        <v>26</v>
      </c>
    </row>
    <row r="36" spans="1:4" s="7" customFormat="1" ht="18.75" customHeight="1" x14ac:dyDescent="0.35">
      <c r="A36" s="6"/>
      <c r="C36" s="22" t="s">
        <v>144</v>
      </c>
      <c r="D36" t="s">
        <v>26</v>
      </c>
    </row>
    <row r="37" spans="1:4" s="7" customFormat="1" ht="18.75" customHeight="1" x14ac:dyDescent="0.35">
      <c r="A37" s="6"/>
      <c r="C37" s="22" t="s">
        <v>75</v>
      </c>
      <c r="D37" t="s">
        <v>26</v>
      </c>
    </row>
    <row r="38" spans="1:4" s="7" customFormat="1" ht="18.75" customHeight="1" x14ac:dyDescent="0.35">
      <c r="A38" s="6"/>
      <c r="C38" s="22" t="s">
        <v>76</v>
      </c>
      <c r="D38" t="s">
        <v>26</v>
      </c>
    </row>
    <row r="39" spans="1:4" s="7" customFormat="1" ht="18.75" customHeight="1" x14ac:dyDescent="0.35">
      <c r="A39" s="6"/>
      <c r="C39" s="22" t="s">
        <v>77</v>
      </c>
      <c r="D39" t="s">
        <v>26</v>
      </c>
    </row>
    <row r="40" spans="1:4" s="7" customFormat="1" ht="18.75" customHeight="1" x14ac:dyDescent="0.35">
      <c r="A40" s="6"/>
      <c r="C40" s="22" t="s">
        <v>78</v>
      </c>
      <c r="D40" t="s">
        <v>26</v>
      </c>
    </row>
    <row r="41" spans="1:4" s="7" customFormat="1" ht="18.75" customHeight="1" x14ac:dyDescent="0.35">
      <c r="A41" s="6"/>
      <c r="C41" s="22" t="s">
        <v>79</v>
      </c>
      <c r="D41" t="s">
        <v>26</v>
      </c>
    </row>
    <row r="42" spans="1:4" s="7" customFormat="1" ht="18.75" customHeight="1" x14ac:dyDescent="0.35">
      <c r="A42" s="6"/>
      <c r="C42" s="22" t="s">
        <v>80</v>
      </c>
      <c r="D42" t="s">
        <v>26</v>
      </c>
    </row>
    <row r="43" spans="1:4" s="7" customFormat="1" ht="18.75" customHeight="1" x14ac:dyDescent="0.35">
      <c r="A43" s="6"/>
      <c r="C43" s="22" t="s">
        <v>81</v>
      </c>
      <c r="D43" t="s">
        <v>26</v>
      </c>
    </row>
    <row r="44" spans="1:4" s="7" customFormat="1" ht="18.75" customHeight="1" x14ac:dyDescent="0.35">
      <c r="A44" s="6"/>
      <c r="C44" s="22" t="s">
        <v>82</v>
      </c>
      <c r="D44" t="s">
        <v>26</v>
      </c>
    </row>
    <row r="45" spans="1:4" s="7" customFormat="1" ht="18.75" customHeight="1" x14ac:dyDescent="0.35">
      <c r="A45" s="6"/>
      <c r="C45" s="22" t="s">
        <v>83</v>
      </c>
      <c r="D45" t="s">
        <v>26</v>
      </c>
    </row>
    <row r="46" spans="1:4" s="6" customFormat="1" ht="21" customHeight="1" x14ac:dyDescent="0.35">
      <c r="A46" s="6" t="s">
        <v>45</v>
      </c>
      <c r="B46" s="7"/>
      <c r="C46" s="23"/>
      <c r="D46" s="10">
        <f>SUM(D47:D72)/4</f>
        <v>0</v>
      </c>
    </row>
    <row r="47" spans="1:4" s="7" customFormat="1" ht="18.75" customHeight="1" x14ac:dyDescent="0.35">
      <c r="A47" s="6"/>
      <c r="B47" s="7" t="s">
        <v>47</v>
      </c>
      <c r="C47" s="23"/>
      <c r="D47" s="8">
        <f>(VLOOKUP(D48,List_Categories,2,FALSE)+VLOOKUP(D49,List_Categories,2,FALSE)+VLOOKUP(D50,List_Categories,2,FALSE)+VLOOKUP(D51,List_Categories,2,FALSE)+VLOOKUP(D52,List_Categories,2,FALSE)+VLOOKUP(D53,List_Categories,2,FALSE))/6</f>
        <v>0</v>
      </c>
    </row>
    <row r="48" spans="1:4" s="7" customFormat="1" ht="18.75" customHeight="1" x14ac:dyDescent="0.35">
      <c r="A48" s="6"/>
      <c r="C48" s="22" t="s">
        <v>84</v>
      </c>
      <c r="D48" t="s">
        <v>26</v>
      </c>
    </row>
    <row r="49" spans="1:4" s="7" customFormat="1" ht="18.75" customHeight="1" x14ac:dyDescent="0.35">
      <c r="A49" s="6"/>
      <c r="C49" s="22" t="s">
        <v>85</v>
      </c>
      <c r="D49" t="s">
        <v>26</v>
      </c>
    </row>
    <row r="50" spans="1:4" s="7" customFormat="1" ht="18.75" customHeight="1" x14ac:dyDescent="0.35">
      <c r="A50" s="6"/>
      <c r="C50" s="22" t="s">
        <v>86</v>
      </c>
      <c r="D50" t="s">
        <v>26</v>
      </c>
    </row>
    <row r="51" spans="1:4" s="7" customFormat="1" ht="18.75" customHeight="1" x14ac:dyDescent="0.35">
      <c r="A51" s="6"/>
      <c r="C51" s="22" t="s">
        <v>87</v>
      </c>
      <c r="D51" t="s">
        <v>26</v>
      </c>
    </row>
    <row r="52" spans="1:4" s="7" customFormat="1" ht="18.75" customHeight="1" x14ac:dyDescent="0.35">
      <c r="A52" s="6"/>
      <c r="C52" s="22" t="s">
        <v>88</v>
      </c>
      <c r="D52" t="s">
        <v>26</v>
      </c>
    </row>
    <row r="53" spans="1:4" s="7" customFormat="1" ht="18.75" customHeight="1" x14ac:dyDescent="0.35">
      <c r="A53" s="6"/>
      <c r="C53" s="22" t="s">
        <v>89</v>
      </c>
      <c r="D53" t="s">
        <v>26</v>
      </c>
    </row>
    <row r="54" spans="1:4" s="7" customFormat="1" ht="18.75" customHeight="1" x14ac:dyDescent="0.35">
      <c r="A54" s="6"/>
      <c r="B54" s="7" t="s">
        <v>48</v>
      </c>
      <c r="C54" s="23"/>
      <c r="D54" s="8">
        <f>(VLOOKUP(D55,List_Categories,2,FALSE)+VLOOKUP(D56,List_Categories,2,FALSE)+VLOOKUP(D57,List_Categories,2,FALSE)+VLOOKUP(D58,List_Categories,2,FALSE))/4</f>
        <v>0</v>
      </c>
    </row>
    <row r="55" spans="1:4" s="7" customFormat="1" ht="18.75" customHeight="1" x14ac:dyDescent="0.35">
      <c r="A55" s="6"/>
      <c r="C55" s="22" t="s">
        <v>90</v>
      </c>
      <c r="D55" t="s">
        <v>26</v>
      </c>
    </row>
    <row r="56" spans="1:4" s="7" customFormat="1" ht="18.75" customHeight="1" x14ac:dyDescent="0.35">
      <c r="A56" s="6"/>
      <c r="C56" s="22" t="s">
        <v>91</v>
      </c>
      <c r="D56" t="s">
        <v>26</v>
      </c>
    </row>
    <row r="57" spans="1:4" s="7" customFormat="1" ht="18.75" customHeight="1" x14ac:dyDescent="0.35">
      <c r="A57" s="6"/>
      <c r="C57" s="22" t="s">
        <v>92</v>
      </c>
      <c r="D57" t="s">
        <v>26</v>
      </c>
    </row>
    <row r="58" spans="1:4" s="7" customFormat="1" ht="18.75" customHeight="1" x14ac:dyDescent="0.35">
      <c r="A58" s="6"/>
      <c r="C58" s="22" t="s">
        <v>93</v>
      </c>
      <c r="D58" t="s">
        <v>26</v>
      </c>
    </row>
    <row r="59" spans="1:4" s="7" customFormat="1" ht="18.75" customHeight="1" x14ac:dyDescent="0.35">
      <c r="A59" s="6"/>
      <c r="B59" s="7" t="s">
        <v>49</v>
      </c>
      <c r="C59" s="23"/>
      <c r="D59" s="8">
        <f>(VLOOKUP(D60,List_Categories,2,FALSE)+VLOOKUP(D61,List_Categories,2,FALSE)+VLOOKUP(D62,List_Categories,2,FALSE)+VLOOKUP(D63,List_Categories,2,FALSE)+VLOOKUP(D64,List_Categories,2,FALSE)+VLOOKUP(D65,List_Categories,2,FALSE)+VLOOKUP(D66,List_Categories,2,FALSE))/7</f>
        <v>0</v>
      </c>
    </row>
    <row r="60" spans="1:4" s="7" customFormat="1" ht="18.75" customHeight="1" x14ac:dyDescent="0.35">
      <c r="A60" s="6"/>
      <c r="C60" s="22" t="s">
        <v>94</v>
      </c>
      <c r="D60" t="s">
        <v>26</v>
      </c>
    </row>
    <row r="61" spans="1:4" s="7" customFormat="1" ht="18.75" customHeight="1" x14ac:dyDescent="0.35">
      <c r="A61" s="6"/>
      <c r="C61" s="22" t="s">
        <v>95</v>
      </c>
      <c r="D61" t="s">
        <v>26</v>
      </c>
    </row>
    <row r="62" spans="1:4" s="7" customFormat="1" ht="18.75" customHeight="1" x14ac:dyDescent="0.35">
      <c r="A62" s="6"/>
      <c r="C62" s="22" t="s">
        <v>96</v>
      </c>
      <c r="D62" t="s">
        <v>26</v>
      </c>
    </row>
    <row r="63" spans="1:4" s="7" customFormat="1" ht="18.75" customHeight="1" x14ac:dyDescent="0.35">
      <c r="A63" s="6"/>
      <c r="C63" s="22" t="s">
        <v>97</v>
      </c>
      <c r="D63" t="s">
        <v>26</v>
      </c>
    </row>
    <row r="64" spans="1:4" s="7" customFormat="1" ht="18.75" customHeight="1" x14ac:dyDescent="0.35">
      <c r="A64" s="6"/>
      <c r="C64" s="22" t="s">
        <v>98</v>
      </c>
      <c r="D64" t="s">
        <v>26</v>
      </c>
    </row>
    <row r="65" spans="1:4" s="7" customFormat="1" ht="18.75" customHeight="1" x14ac:dyDescent="0.35">
      <c r="A65" s="6"/>
      <c r="C65" s="22" t="s">
        <v>99</v>
      </c>
      <c r="D65" t="s">
        <v>26</v>
      </c>
    </row>
    <row r="66" spans="1:4" s="7" customFormat="1" ht="18.75" customHeight="1" x14ac:dyDescent="0.35">
      <c r="A66" s="6"/>
      <c r="C66" s="22" t="s">
        <v>100</v>
      </c>
      <c r="D66" t="s">
        <v>26</v>
      </c>
    </row>
    <row r="67" spans="1:4" s="7" customFormat="1" ht="18.75" customHeight="1" x14ac:dyDescent="0.35">
      <c r="A67" s="6"/>
      <c r="B67" s="7" t="s">
        <v>40</v>
      </c>
      <c r="C67" s="23"/>
      <c r="D67" s="8">
        <f>(VLOOKUP(D68,List_Categories,2,FALSE)+VLOOKUP(D69,List_Categories,2,FALSE)+VLOOKUP(D70,List_Categories,2,FALSE)+VLOOKUP(D71,List_Categories,2,FALSE)+VLOOKUP(D72,List_Categories,2,FALSE))/5</f>
        <v>0</v>
      </c>
    </row>
    <row r="68" spans="1:4" s="7" customFormat="1" ht="18.75" customHeight="1" x14ac:dyDescent="0.35">
      <c r="A68" s="6"/>
      <c r="C68" s="22" t="s">
        <v>101</v>
      </c>
      <c r="D68" t="s">
        <v>26</v>
      </c>
    </row>
    <row r="69" spans="1:4" s="7" customFormat="1" ht="18.75" customHeight="1" x14ac:dyDescent="0.35">
      <c r="A69" s="6"/>
      <c r="C69" s="22" t="s">
        <v>102</v>
      </c>
      <c r="D69" t="s">
        <v>26</v>
      </c>
    </row>
    <row r="70" spans="1:4" ht="18.75" customHeight="1" x14ac:dyDescent="0.35">
      <c r="A70" s="6"/>
      <c r="B70" s="7"/>
      <c r="C70" s="22" t="s">
        <v>103</v>
      </c>
      <c r="D70" t="s">
        <v>26</v>
      </c>
    </row>
    <row r="71" spans="1:4" ht="18.75" customHeight="1" x14ac:dyDescent="0.35">
      <c r="A71" s="6"/>
      <c r="B71" s="7"/>
      <c r="C71" s="22" t="s">
        <v>104</v>
      </c>
      <c r="D71" t="s">
        <v>26</v>
      </c>
    </row>
    <row r="72" spans="1:4" ht="18.75" customHeight="1" x14ac:dyDescent="0.35">
      <c r="A72" s="6"/>
      <c r="B72" s="7"/>
      <c r="C72" s="22" t="s">
        <v>105</v>
      </c>
      <c r="D72" t="s">
        <v>26</v>
      </c>
    </row>
    <row r="73" spans="1:4" ht="21" customHeight="1" x14ac:dyDescent="0.35">
      <c r="A73" s="6" t="s">
        <v>145</v>
      </c>
      <c r="B73" s="7"/>
      <c r="C73" s="23"/>
      <c r="D73" s="10">
        <f>SUM(D74:D87)/2</f>
        <v>0</v>
      </c>
    </row>
    <row r="74" spans="1:4" ht="18.75" customHeight="1" x14ac:dyDescent="0.35">
      <c r="A74" s="6"/>
      <c r="B74" s="7" t="s">
        <v>106</v>
      </c>
      <c r="C74" s="22"/>
      <c r="D74" s="8">
        <f>(VLOOKUP(D75,List_Categories,2,FALSE)+VLOOKUP(D76,List_Categories,2,FALSE)+VLOOKUP(D77,List_Categories,2,FALSE)+VLOOKUP(D78,List_Categories,2,FALSE)+VLOOKUP(D79,List_Categories,2,FALSE))/5</f>
        <v>0</v>
      </c>
    </row>
    <row r="75" spans="1:4" ht="18.75" customHeight="1" x14ac:dyDescent="0.35">
      <c r="A75" s="6"/>
      <c r="B75" s="7"/>
      <c r="C75" s="22" t="s">
        <v>107</v>
      </c>
      <c r="D75" t="s">
        <v>26</v>
      </c>
    </row>
    <row r="76" spans="1:4" ht="18.75" customHeight="1" x14ac:dyDescent="0.35">
      <c r="A76" s="6"/>
      <c r="B76" s="7"/>
      <c r="C76" s="22" t="s">
        <v>108</v>
      </c>
      <c r="D76" t="s">
        <v>26</v>
      </c>
    </row>
    <row r="77" spans="1:4" ht="18.75" customHeight="1" x14ac:dyDescent="0.35">
      <c r="A77" s="6"/>
      <c r="B77" s="7"/>
      <c r="C77" s="22" t="s">
        <v>109</v>
      </c>
      <c r="D77" t="s">
        <v>26</v>
      </c>
    </row>
    <row r="78" spans="1:4" ht="18.75" customHeight="1" x14ac:dyDescent="0.35">
      <c r="A78" s="6"/>
      <c r="B78" s="7"/>
      <c r="C78" s="22" t="s">
        <v>110</v>
      </c>
      <c r="D78" t="s">
        <v>26</v>
      </c>
    </row>
    <row r="79" spans="1:4" ht="18.75" customHeight="1" x14ac:dyDescent="0.35">
      <c r="A79" s="6"/>
      <c r="B79" s="7"/>
      <c r="C79" s="22" t="s">
        <v>111</v>
      </c>
      <c r="D79" t="s">
        <v>26</v>
      </c>
    </row>
    <row r="80" spans="1:4" ht="18.75" customHeight="1" x14ac:dyDescent="0.35">
      <c r="A80" s="6"/>
      <c r="B80" s="7" t="s">
        <v>112</v>
      </c>
      <c r="C80" s="22"/>
      <c r="D80" s="8">
        <f>(VLOOKUP(D81,List_Categories,2,FALSE)+VLOOKUP(D82,List_Categories,2,FALSE)+VLOOKUP(D83,List_Categories,2,FALSE)+VLOOKUP(D84,List_Categories,2,FALSE)+VLOOKUP(D85,List_Categories,2,FALSE)+VLOOKUP(D86,List_Categories,2,FALSE)+VLOOKUP(D87,List_Categories,2,FALSE))/7</f>
        <v>0</v>
      </c>
    </row>
    <row r="81" spans="1:4" ht="18.75" customHeight="1" x14ac:dyDescent="0.35">
      <c r="A81" s="6"/>
      <c r="B81" s="7"/>
      <c r="C81" s="22" t="s">
        <v>113</v>
      </c>
      <c r="D81" t="s">
        <v>26</v>
      </c>
    </row>
    <row r="82" spans="1:4" ht="18.75" customHeight="1" x14ac:dyDescent="0.35">
      <c r="A82" s="6"/>
      <c r="B82" s="7"/>
      <c r="C82" s="22" t="s">
        <v>114</v>
      </c>
      <c r="D82" t="s">
        <v>26</v>
      </c>
    </row>
    <row r="83" spans="1:4" ht="18.75" customHeight="1" x14ac:dyDescent="0.35">
      <c r="A83" s="6"/>
      <c r="B83" s="7"/>
      <c r="C83" s="22" t="s">
        <v>115</v>
      </c>
      <c r="D83" t="s">
        <v>26</v>
      </c>
    </row>
    <row r="84" spans="1:4" ht="18.75" customHeight="1" x14ac:dyDescent="0.35">
      <c r="A84" s="6"/>
      <c r="B84" s="7"/>
      <c r="C84" s="22" t="s">
        <v>116</v>
      </c>
      <c r="D84" t="s">
        <v>26</v>
      </c>
    </row>
    <row r="85" spans="1:4" ht="18.75" customHeight="1" x14ac:dyDescent="0.35">
      <c r="A85" s="6"/>
      <c r="B85" s="7"/>
      <c r="C85" s="22" t="s">
        <v>117</v>
      </c>
      <c r="D85" t="s">
        <v>26</v>
      </c>
    </row>
    <row r="86" spans="1:4" ht="18.75" customHeight="1" x14ac:dyDescent="0.35">
      <c r="A86" s="6"/>
      <c r="B86" s="7"/>
      <c r="C86" s="22" t="s">
        <v>118</v>
      </c>
      <c r="D86" t="s">
        <v>26</v>
      </c>
    </row>
    <row r="87" spans="1:4" ht="18.75" customHeight="1" x14ac:dyDescent="0.35">
      <c r="A87" s="6"/>
      <c r="B87" s="7"/>
      <c r="C87" s="22" t="s">
        <v>119</v>
      </c>
      <c r="D87" t="s">
        <v>26</v>
      </c>
    </row>
    <row r="88" spans="1:4" s="6" customFormat="1" ht="21" customHeight="1" x14ac:dyDescent="0.35">
      <c r="A88" s="6" t="s">
        <v>50</v>
      </c>
      <c r="B88" s="7"/>
      <c r="C88" s="23"/>
      <c r="D88" s="10">
        <f>SUM(D89:D109)/4</f>
        <v>0</v>
      </c>
    </row>
    <row r="89" spans="1:4" s="7" customFormat="1" ht="18.75" customHeight="1" x14ac:dyDescent="0.35">
      <c r="A89" s="6"/>
      <c r="B89" s="7" t="s">
        <v>120</v>
      </c>
      <c r="C89" s="22"/>
      <c r="D89" s="8">
        <f>(VLOOKUP(D90,List_Categories,2,FALSE)+VLOOKUP(D91,List_Categories,2,FALSE)+VLOOKUP(D92,List_Categories,2,FALSE)+VLOOKUP(D93,List_Categories,2,FALSE)+VLOOKUP(D94,List_Categories,2,FALSE))/5</f>
        <v>0</v>
      </c>
    </row>
    <row r="90" spans="1:4" s="7" customFormat="1" ht="18.75" customHeight="1" x14ac:dyDescent="0.35">
      <c r="A90" s="6"/>
      <c r="C90" s="22" t="s">
        <v>121</v>
      </c>
      <c r="D90" t="s">
        <v>26</v>
      </c>
    </row>
    <row r="91" spans="1:4" s="7" customFormat="1" ht="18.75" customHeight="1" x14ac:dyDescent="0.35">
      <c r="A91" s="6"/>
      <c r="C91" s="22" t="s">
        <v>122</v>
      </c>
      <c r="D91" t="s">
        <v>26</v>
      </c>
    </row>
    <row r="92" spans="1:4" s="7" customFormat="1" ht="18.75" customHeight="1" x14ac:dyDescent="0.35">
      <c r="A92" s="6"/>
      <c r="C92" s="22" t="s">
        <v>123</v>
      </c>
      <c r="D92" t="s">
        <v>26</v>
      </c>
    </row>
    <row r="93" spans="1:4" s="7" customFormat="1" ht="18.75" customHeight="1" x14ac:dyDescent="0.35">
      <c r="A93" s="6"/>
      <c r="C93" s="22" t="s">
        <v>124</v>
      </c>
      <c r="D93" t="s">
        <v>26</v>
      </c>
    </row>
    <row r="94" spans="1:4" s="7" customFormat="1" ht="18.75" customHeight="1" x14ac:dyDescent="0.35">
      <c r="A94" s="6"/>
      <c r="C94" s="22" t="s">
        <v>125</v>
      </c>
      <c r="D94" t="s">
        <v>26</v>
      </c>
    </row>
    <row r="95" spans="1:4" s="7" customFormat="1" ht="18.75" customHeight="1" x14ac:dyDescent="0.35">
      <c r="A95" s="6"/>
      <c r="B95" s="7" t="s">
        <v>126</v>
      </c>
      <c r="C95" s="22"/>
      <c r="D95" s="8">
        <f>(VLOOKUP(D96,List_Categories,2,FALSE)+VLOOKUP(D97,List_Categories,2,FALSE)+VLOOKUP(D98,List_Categories,2,FALSE)+VLOOKUP(D99,List_Categories,2,FALSE)+VLOOKUP(D100,List_Categories,2,FALSE))/5</f>
        <v>0</v>
      </c>
    </row>
    <row r="96" spans="1:4" s="7" customFormat="1" ht="18.75" customHeight="1" x14ac:dyDescent="0.35">
      <c r="A96" s="6"/>
      <c r="C96" s="22" t="s">
        <v>127</v>
      </c>
      <c r="D96" t="s">
        <v>26</v>
      </c>
    </row>
    <row r="97" spans="1:4" s="7" customFormat="1" ht="18.75" customHeight="1" x14ac:dyDescent="0.35">
      <c r="A97" s="6"/>
      <c r="C97" s="22" t="s">
        <v>128</v>
      </c>
      <c r="D97" t="s">
        <v>26</v>
      </c>
    </row>
    <row r="98" spans="1:4" s="7" customFormat="1" ht="18.75" customHeight="1" x14ac:dyDescent="0.35">
      <c r="A98" s="6"/>
      <c r="C98" s="22" t="s">
        <v>129</v>
      </c>
      <c r="D98" t="s">
        <v>26</v>
      </c>
    </row>
    <row r="99" spans="1:4" s="7" customFormat="1" ht="18.75" customHeight="1" x14ac:dyDescent="0.35">
      <c r="A99" s="6"/>
      <c r="C99" s="22" t="s">
        <v>130</v>
      </c>
      <c r="D99" t="s">
        <v>26</v>
      </c>
    </row>
    <row r="100" spans="1:4" s="7" customFormat="1" ht="18.75" customHeight="1" x14ac:dyDescent="0.35">
      <c r="A100" s="6"/>
      <c r="C100" s="22" t="s">
        <v>131</v>
      </c>
      <c r="D100" t="s">
        <v>26</v>
      </c>
    </row>
    <row r="101" spans="1:4" ht="18.75" customHeight="1" x14ac:dyDescent="0.35">
      <c r="A101" s="6"/>
      <c r="B101" s="7" t="s">
        <v>132</v>
      </c>
      <c r="C101" s="23"/>
      <c r="D101" s="8">
        <f>(VLOOKUP(D102,List_Categories,2,FALSE)+VLOOKUP(D103,List_Categories,2,FALSE))/2</f>
        <v>0</v>
      </c>
    </row>
    <row r="102" spans="1:4" ht="18.75" customHeight="1" x14ac:dyDescent="0.35">
      <c r="A102" s="6"/>
      <c r="B102" s="7"/>
      <c r="C102" s="22" t="s">
        <v>133</v>
      </c>
      <c r="D102" t="s">
        <v>26</v>
      </c>
    </row>
    <row r="103" spans="1:4" ht="18.75" customHeight="1" x14ac:dyDescent="0.35">
      <c r="A103" s="6"/>
      <c r="B103" s="7"/>
      <c r="C103" s="22" t="s">
        <v>134</v>
      </c>
      <c r="D103" t="s">
        <v>26</v>
      </c>
    </row>
    <row r="104" spans="1:4" ht="18.75" customHeight="1" x14ac:dyDescent="0.35">
      <c r="A104" s="6"/>
      <c r="B104" s="7" t="s">
        <v>135</v>
      </c>
      <c r="C104" s="23"/>
      <c r="D104" s="8">
        <f>(VLOOKUP(D105,List_Categories,2,FALSE)+VLOOKUP(D106,List_Categories,2,FALSE)+VLOOKUP(D107,List_Categories,2,FALSE)+VLOOKUP(D108,List_Categories,2,FALSE)+VLOOKUP(D109,List_Categories,2,FALSE))/5</f>
        <v>0</v>
      </c>
    </row>
    <row r="105" spans="1:4" ht="18.75" customHeight="1" x14ac:dyDescent="0.35">
      <c r="A105" s="6"/>
      <c r="B105" s="7"/>
      <c r="C105" s="22" t="s">
        <v>136</v>
      </c>
      <c r="D105" t="s">
        <v>26</v>
      </c>
    </row>
    <row r="106" spans="1:4" ht="18.75" customHeight="1" x14ac:dyDescent="0.35">
      <c r="A106" s="6"/>
      <c r="B106" s="7"/>
      <c r="C106" s="22" t="s">
        <v>137</v>
      </c>
      <c r="D106" t="s">
        <v>26</v>
      </c>
    </row>
    <row r="107" spans="1:4" ht="18.75" customHeight="1" x14ac:dyDescent="0.35">
      <c r="A107" s="6"/>
      <c r="B107" s="7"/>
      <c r="C107" s="22" t="s">
        <v>138</v>
      </c>
      <c r="D107" t="s">
        <v>26</v>
      </c>
    </row>
    <row r="108" spans="1:4" ht="18.75" customHeight="1" x14ac:dyDescent="0.35">
      <c r="A108" s="6"/>
      <c r="B108" s="7"/>
      <c r="C108" s="22" t="s">
        <v>139</v>
      </c>
      <c r="D108" t="s">
        <v>26</v>
      </c>
    </row>
    <row r="109" spans="1:4" ht="18.75" customHeight="1" x14ac:dyDescent="0.35">
      <c r="A109" s="6"/>
      <c r="B109" s="7"/>
      <c r="C109" s="27" t="s">
        <v>140</v>
      </c>
      <c r="D109" t="s">
        <v>26</v>
      </c>
    </row>
    <row r="110" spans="1:4" ht="21" customHeight="1" x14ac:dyDescent="0.35">
      <c r="A110" s="19" t="s">
        <v>146</v>
      </c>
      <c r="B110" s="7"/>
      <c r="C110" s="23"/>
      <c r="D110" s="10">
        <f>SUM(D111:D130)/3</f>
        <v>0</v>
      </c>
    </row>
    <row r="111" spans="1:4" ht="18.75" customHeight="1" x14ac:dyDescent="0.35">
      <c r="A111" s="6"/>
      <c r="B111" s="20" t="s">
        <v>41</v>
      </c>
      <c r="C111" s="23"/>
      <c r="D111" s="8">
        <f>(VLOOKUP(D112,List_Categories,2,FALSE)+VLOOKUP(D113,List_Categories,2,FALSE)+VLOOKUP(D114,List_Categories,2,FALSE)+VLOOKUP(D115,List_Categories,2,FALSE)+VLOOKUP(D116,List_Categories,2,FALSE)+VLOOKUP(D117,List_Categories,2,FALSE)+VLOOKUP(D118,List_Categories,2,FALSE))/7</f>
        <v>0</v>
      </c>
    </row>
    <row r="112" spans="1:4" ht="18.75" customHeight="1" x14ac:dyDescent="0.35">
      <c r="A112" s="6"/>
      <c r="B112" s="7"/>
      <c r="C112" s="27" t="s">
        <v>147</v>
      </c>
      <c r="D112" t="s">
        <v>26</v>
      </c>
    </row>
    <row r="113" spans="1:4" ht="18.75" customHeight="1" x14ac:dyDescent="0.35">
      <c r="A113" s="6"/>
      <c r="B113" s="7"/>
      <c r="C113" s="27" t="s">
        <v>148</v>
      </c>
      <c r="D113" t="s">
        <v>26</v>
      </c>
    </row>
    <row r="114" spans="1:4" ht="18.75" customHeight="1" x14ac:dyDescent="0.35">
      <c r="A114" s="6"/>
      <c r="B114" s="7"/>
      <c r="C114" s="27" t="s">
        <v>149</v>
      </c>
      <c r="D114" t="s">
        <v>26</v>
      </c>
    </row>
    <row r="115" spans="1:4" ht="18.75" customHeight="1" x14ac:dyDescent="0.35">
      <c r="A115" s="6"/>
      <c r="B115" s="7"/>
      <c r="C115" s="27" t="s">
        <v>150</v>
      </c>
      <c r="D115" t="s">
        <v>26</v>
      </c>
    </row>
    <row r="116" spans="1:4" ht="18.75" customHeight="1" x14ac:dyDescent="0.35">
      <c r="A116" s="6"/>
      <c r="B116" s="7"/>
      <c r="C116" s="27" t="s">
        <v>151</v>
      </c>
      <c r="D116" t="s">
        <v>26</v>
      </c>
    </row>
    <row r="117" spans="1:4" ht="18.75" customHeight="1" x14ac:dyDescent="0.35">
      <c r="A117" s="6"/>
      <c r="B117" s="7"/>
      <c r="C117" s="27" t="s">
        <v>152</v>
      </c>
      <c r="D117" t="s">
        <v>26</v>
      </c>
    </row>
    <row r="118" spans="1:4" ht="18.75" customHeight="1" x14ac:dyDescent="0.35">
      <c r="A118" s="6"/>
      <c r="B118" s="7"/>
      <c r="C118" s="27" t="s">
        <v>153</v>
      </c>
      <c r="D118" t="s">
        <v>26</v>
      </c>
    </row>
    <row r="119" spans="1:4" ht="18.75" customHeight="1" x14ac:dyDescent="0.35">
      <c r="A119" s="6"/>
      <c r="B119" s="20" t="s">
        <v>42</v>
      </c>
      <c r="C119" s="23"/>
      <c r="D119" s="8">
        <f>(VLOOKUP(D120,List_Categories,2,FALSE)+VLOOKUP(D121,List_Categories,2,FALSE)+VLOOKUP(D122,List_Categories,2,FALSE)+VLOOKUP(D123,List_Categories,2,FALSE)+VLOOKUP(D124,List_Categories,2,FALSE)+VLOOKUP(D125,List_Categories,2,FALSE))/6</f>
        <v>0</v>
      </c>
    </row>
    <row r="120" spans="1:4" ht="18.75" customHeight="1" x14ac:dyDescent="0.35">
      <c r="A120" s="6"/>
      <c r="B120" s="7"/>
      <c r="C120" s="27" t="s">
        <v>154</v>
      </c>
      <c r="D120" t="s">
        <v>26</v>
      </c>
    </row>
    <row r="121" spans="1:4" ht="18.75" customHeight="1" x14ac:dyDescent="0.35">
      <c r="A121" s="6"/>
      <c r="B121" s="7"/>
      <c r="C121" s="27" t="s">
        <v>155</v>
      </c>
      <c r="D121" t="s">
        <v>26</v>
      </c>
    </row>
    <row r="122" spans="1:4" ht="18.75" customHeight="1" x14ac:dyDescent="0.35">
      <c r="A122" s="6"/>
      <c r="B122" s="7"/>
      <c r="C122" s="27" t="s">
        <v>156</v>
      </c>
      <c r="D122" t="s">
        <v>26</v>
      </c>
    </row>
    <row r="123" spans="1:4" ht="18.75" customHeight="1" x14ac:dyDescent="0.35">
      <c r="A123" s="6"/>
      <c r="B123" s="7"/>
      <c r="C123" s="27" t="s">
        <v>157</v>
      </c>
      <c r="D123" t="s">
        <v>26</v>
      </c>
    </row>
    <row r="124" spans="1:4" ht="18.75" customHeight="1" x14ac:dyDescent="0.35">
      <c r="A124" s="6"/>
      <c r="B124" s="7"/>
      <c r="C124" s="27" t="s">
        <v>158</v>
      </c>
      <c r="D124" t="s">
        <v>26</v>
      </c>
    </row>
    <row r="125" spans="1:4" ht="18.75" customHeight="1" x14ac:dyDescent="0.35">
      <c r="A125" s="6"/>
      <c r="B125" s="7"/>
      <c r="C125" s="27" t="s">
        <v>159</v>
      </c>
      <c r="D125" t="s">
        <v>26</v>
      </c>
    </row>
    <row r="126" spans="1:4" ht="18.75" customHeight="1" x14ac:dyDescent="0.35">
      <c r="A126" s="6"/>
      <c r="B126" s="20" t="s">
        <v>160</v>
      </c>
      <c r="C126" s="23"/>
      <c r="D126" s="8">
        <f>(VLOOKUP(D127,List_Categories,2,FALSE)+VLOOKUP(D128,List_Categories,2,FALSE)+VLOOKUP(D129,List_Categories,2,FALSE)+VLOOKUP(D130,List_Categories,2,FALSE))/4</f>
        <v>0</v>
      </c>
    </row>
    <row r="127" spans="1:4" ht="18.75" customHeight="1" x14ac:dyDescent="0.35">
      <c r="A127" s="6"/>
      <c r="B127" s="7"/>
      <c r="C127" s="27" t="s">
        <v>161</v>
      </c>
      <c r="D127" t="s">
        <v>26</v>
      </c>
    </row>
    <row r="128" spans="1:4" ht="18.75" customHeight="1" x14ac:dyDescent="0.35">
      <c r="A128" s="6"/>
      <c r="B128" s="7"/>
      <c r="C128" s="27" t="s">
        <v>162</v>
      </c>
      <c r="D128" t="s">
        <v>26</v>
      </c>
    </row>
    <row r="129" spans="1:4" ht="18.75" customHeight="1" x14ac:dyDescent="0.35">
      <c r="A129" s="6"/>
      <c r="B129" s="7"/>
      <c r="C129" s="27" t="s">
        <v>163</v>
      </c>
      <c r="D129" t="s">
        <v>26</v>
      </c>
    </row>
    <row r="130" spans="1:4" ht="18.75" customHeight="1" x14ac:dyDescent="0.35">
      <c r="A130" s="6"/>
      <c r="B130" s="7"/>
      <c r="C130" s="27" t="s">
        <v>164</v>
      </c>
      <c r="D130" t="s">
        <v>26</v>
      </c>
    </row>
    <row r="131" spans="1:4" ht="21" customHeight="1" x14ac:dyDescent="0.35">
      <c r="A131" s="19" t="s">
        <v>165</v>
      </c>
      <c r="B131" s="7"/>
      <c r="C131" s="23"/>
      <c r="D131" s="10">
        <f>SUM(D132:D138)/2</f>
        <v>0</v>
      </c>
    </row>
    <row r="132" spans="1:4" ht="18.75" customHeight="1" x14ac:dyDescent="0.35">
      <c r="A132" s="6"/>
      <c r="B132" s="20" t="s">
        <v>166</v>
      </c>
      <c r="C132" s="23"/>
      <c r="D132" s="8">
        <f>(VLOOKUP(D133,List_Categories,2,FALSE)+VLOOKUP(D134,List_Categories,2,FALSE))/2</f>
        <v>0</v>
      </c>
    </row>
    <row r="133" spans="1:4" ht="18.75" customHeight="1" x14ac:dyDescent="0.35">
      <c r="A133" s="6"/>
      <c r="B133" s="7"/>
      <c r="C133" s="27" t="s">
        <v>167</v>
      </c>
      <c r="D133" t="s">
        <v>26</v>
      </c>
    </row>
    <row r="134" spans="1:4" ht="18.75" customHeight="1" x14ac:dyDescent="0.35">
      <c r="A134" s="6"/>
      <c r="B134" s="7"/>
      <c r="C134" s="27" t="s">
        <v>168</v>
      </c>
      <c r="D134" t="s">
        <v>26</v>
      </c>
    </row>
    <row r="135" spans="1:4" ht="18.75" customHeight="1" x14ac:dyDescent="0.35">
      <c r="A135" s="6"/>
      <c r="B135" s="20" t="s">
        <v>169</v>
      </c>
      <c r="C135" s="23"/>
      <c r="D135" s="8">
        <f>(VLOOKUP(D136,List_Categories,2,FALSE)+VLOOKUP(D137,List_Categories,2,FALSE)+VLOOKUP(D138,List_Categories,2,FALSE))/3</f>
        <v>0</v>
      </c>
    </row>
    <row r="136" spans="1:4" ht="18.75" customHeight="1" x14ac:dyDescent="0.35">
      <c r="A136" s="6"/>
      <c r="B136" s="7"/>
      <c r="C136" s="27" t="s">
        <v>170</v>
      </c>
      <c r="D136" t="s">
        <v>26</v>
      </c>
    </row>
    <row r="137" spans="1:4" ht="18.75" customHeight="1" x14ac:dyDescent="0.35">
      <c r="A137" s="6"/>
      <c r="B137" s="7"/>
      <c r="C137" s="27" t="s">
        <v>171</v>
      </c>
      <c r="D137" t="s">
        <v>26</v>
      </c>
    </row>
    <row r="138" spans="1:4" ht="18.75" customHeight="1" x14ac:dyDescent="0.35">
      <c r="A138" s="6"/>
      <c r="B138" s="7"/>
      <c r="C138" s="22" t="s">
        <v>172</v>
      </c>
      <c r="D138" t="s">
        <v>26</v>
      </c>
    </row>
    <row r="139" spans="1:4" ht="21" x14ac:dyDescent="0.35">
      <c r="A139" s="6"/>
      <c r="B139" s="7"/>
      <c r="C139" s="23"/>
    </row>
    <row r="140" spans="1:4" ht="21" x14ac:dyDescent="0.35">
      <c r="A140" s="6"/>
      <c r="B140" s="7"/>
      <c r="C140" s="23"/>
    </row>
    <row r="141" spans="1:4" ht="21" x14ac:dyDescent="0.35">
      <c r="A141" s="6"/>
      <c r="B141" s="7"/>
      <c r="C141" s="23"/>
    </row>
    <row r="142" spans="1:4" ht="21" x14ac:dyDescent="0.35">
      <c r="A142" s="6"/>
      <c r="B142" s="7"/>
      <c r="C142" s="23"/>
    </row>
    <row r="143" spans="1:4" ht="21" x14ac:dyDescent="0.35">
      <c r="A143" s="6"/>
      <c r="B143" s="7"/>
      <c r="C143" s="23"/>
    </row>
    <row r="144" spans="1:4" ht="21" x14ac:dyDescent="0.35">
      <c r="A144" s="6"/>
      <c r="B144" s="7"/>
      <c r="C144" s="23"/>
    </row>
    <row r="145" spans="1:3" ht="21" x14ac:dyDescent="0.35">
      <c r="A145" s="6"/>
      <c r="B145" s="7"/>
      <c r="C145" s="23"/>
    </row>
    <row r="146" spans="1:3" ht="18.75" x14ac:dyDescent="0.3">
      <c r="B146" s="7"/>
      <c r="C146" s="23"/>
    </row>
    <row r="147" spans="1:3" ht="18.75" x14ac:dyDescent="0.3">
      <c r="B147" s="7"/>
      <c r="C147" s="23"/>
    </row>
    <row r="148" spans="1:3" ht="18.75" x14ac:dyDescent="0.3">
      <c r="B148" s="7"/>
      <c r="C148" s="23"/>
    </row>
    <row r="149" spans="1:3" ht="18.75" x14ac:dyDescent="0.3">
      <c r="B149" s="7"/>
      <c r="C149" s="23"/>
    </row>
    <row r="150" spans="1:3" ht="18.75" x14ac:dyDescent="0.3">
      <c r="B150" s="7"/>
      <c r="C150" s="23"/>
    </row>
    <row r="152" spans="1:3" ht="18.75" x14ac:dyDescent="0.3">
      <c r="B152" s="7"/>
      <c r="C152" s="23"/>
    </row>
    <row r="153" spans="1:3" ht="18.75" x14ac:dyDescent="0.3">
      <c r="B153" s="7"/>
      <c r="C153" s="23"/>
    </row>
    <row r="154" spans="1:3" ht="18.75" x14ac:dyDescent="0.3">
      <c r="B154" s="7"/>
      <c r="C154" s="23"/>
    </row>
    <row r="155" spans="1:3" ht="18.75" x14ac:dyDescent="0.3">
      <c r="B155" s="7"/>
      <c r="C155" s="23"/>
    </row>
    <row r="156" spans="1:3" ht="18.75" x14ac:dyDescent="0.3">
      <c r="B156" s="7"/>
      <c r="C156" s="23"/>
    </row>
    <row r="157" spans="1:3" ht="18.75" x14ac:dyDescent="0.3">
      <c r="B157" s="7"/>
      <c r="C157" s="23"/>
    </row>
    <row r="158" spans="1:3" ht="18.75" x14ac:dyDescent="0.3">
      <c r="B158" s="7"/>
      <c r="C158" s="23"/>
    </row>
    <row r="159" spans="1:3" ht="18.75" x14ac:dyDescent="0.3">
      <c r="B159" s="7"/>
      <c r="C159" s="23"/>
    </row>
    <row r="160" spans="1:3" ht="18.75" x14ac:dyDescent="0.3">
      <c r="B160" s="7"/>
      <c r="C160" s="23"/>
    </row>
    <row r="161" spans="2:3" ht="18.75" x14ac:dyDescent="0.3">
      <c r="B161" s="7"/>
      <c r="C161" s="23"/>
    </row>
    <row r="162" spans="2:3" ht="18.75" x14ac:dyDescent="0.3">
      <c r="B162" s="7"/>
      <c r="C162" s="23"/>
    </row>
    <row r="163" spans="2:3" ht="18.75" x14ac:dyDescent="0.3">
      <c r="B163" s="7"/>
      <c r="C163" s="23"/>
    </row>
    <row r="164" spans="2:3" ht="18.75" x14ac:dyDescent="0.3">
      <c r="B164" s="7"/>
      <c r="C164" s="23"/>
    </row>
    <row r="165" spans="2:3" ht="18.75" x14ac:dyDescent="0.3">
      <c r="B165" s="7"/>
      <c r="C165" s="23"/>
    </row>
    <row r="166" spans="2:3" ht="18.75" x14ac:dyDescent="0.3">
      <c r="B166" s="7"/>
      <c r="C166" s="23"/>
    </row>
    <row r="167" spans="2:3" ht="18.75" x14ac:dyDescent="0.3">
      <c r="B167" s="7"/>
      <c r="C167" s="23"/>
    </row>
    <row r="168" spans="2:3" ht="18.75" x14ac:dyDescent="0.3">
      <c r="B168" s="7"/>
      <c r="C168" s="23"/>
    </row>
    <row r="169" spans="2:3" ht="18.75" x14ac:dyDescent="0.3">
      <c r="B169" s="7"/>
      <c r="C169" s="23"/>
    </row>
    <row r="170" spans="2:3" ht="18.75" x14ac:dyDescent="0.3">
      <c r="B170" s="7"/>
      <c r="C170" s="23"/>
    </row>
    <row r="171" spans="2:3" ht="18.75" x14ac:dyDescent="0.3">
      <c r="B171" s="7"/>
      <c r="C171" s="23"/>
    </row>
    <row r="172" spans="2:3" ht="18.75" x14ac:dyDescent="0.3">
      <c r="B172" s="7"/>
      <c r="C172" s="23"/>
    </row>
    <row r="173" spans="2:3" ht="18.75" x14ac:dyDescent="0.3">
      <c r="B173" s="7"/>
      <c r="C173" s="23"/>
    </row>
    <row r="174" spans="2:3" ht="18.75" x14ac:dyDescent="0.3">
      <c r="B174" s="7"/>
      <c r="C174" s="23"/>
    </row>
    <row r="175" spans="2:3" ht="18.75" x14ac:dyDescent="0.3">
      <c r="B175" s="7"/>
      <c r="C175" s="23"/>
    </row>
    <row r="176" spans="2:3" ht="18.75" x14ac:dyDescent="0.3">
      <c r="B176" s="7"/>
      <c r="C176" s="23"/>
    </row>
    <row r="177" spans="2:3" ht="18.75" x14ac:dyDescent="0.3">
      <c r="B177" s="7"/>
      <c r="C177" s="23"/>
    </row>
    <row r="178" spans="2:3" ht="18.75" x14ac:dyDescent="0.3">
      <c r="B178" s="7"/>
      <c r="C178" s="23"/>
    </row>
    <row r="179" spans="2:3" ht="18.75" x14ac:dyDescent="0.3">
      <c r="B179" s="7"/>
      <c r="C179" s="23"/>
    </row>
    <row r="180" spans="2:3" ht="18.75" x14ac:dyDescent="0.3">
      <c r="B180" s="7"/>
      <c r="C180" s="23"/>
    </row>
    <row r="181" spans="2:3" ht="18.75" x14ac:dyDescent="0.3">
      <c r="B181" s="7"/>
      <c r="C181" s="23"/>
    </row>
    <row r="182" spans="2:3" ht="18.75" x14ac:dyDescent="0.3">
      <c r="B182" s="7"/>
      <c r="C182" s="23"/>
    </row>
    <row r="183" spans="2:3" ht="18.75" x14ac:dyDescent="0.3">
      <c r="B183" s="7"/>
      <c r="C183" s="23"/>
    </row>
    <row r="184" spans="2:3" ht="18.75" x14ac:dyDescent="0.3">
      <c r="B184" s="7"/>
      <c r="C184" s="23"/>
    </row>
    <row r="185" spans="2:3" ht="18.75" x14ac:dyDescent="0.3">
      <c r="B185" s="7"/>
      <c r="C185" s="23"/>
    </row>
    <row r="186" spans="2:3" ht="18.75" x14ac:dyDescent="0.3">
      <c r="B186" s="7"/>
      <c r="C186" s="23"/>
    </row>
    <row r="187" spans="2:3" ht="18.75" x14ac:dyDescent="0.3">
      <c r="B187" s="7"/>
      <c r="C187" s="23"/>
    </row>
    <row r="188" spans="2:3" ht="18.75" x14ac:dyDescent="0.3">
      <c r="B188" s="7"/>
      <c r="C188" s="23"/>
    </row>
    <row r="189" spans="2:3" ht="18.75" x14ac:dyDescent="0.3">
      <c r="B189" s="7"/>
      <c r="C189" s="23"/>
    </row>
    <row r="190" spans="2:3" ht="18.75" x14ac:dyDescent="0.3">
      <c r="B190" s="7"/>
      <c r="C190" s="23"/>
    </row>
    <row r="191" spans="2:3" ht="18.75" x14ac:dyDescent="0.3">
      <c r="B191" s="7"/>
      <c r="C191" s="23"/>
    </row>
    <row r="192" spans="2:3" ht="18.75" x14ac:dyDescent="0.25">
      <c r="C192" s="23"/>
    </row>
    <row r="193" spans="3:3" ht="18.75" x14ac:dyDescent="0.25">
      <c r="C193" s="23"/>
    </row>
    <row r="194" spans="3:3" ht="18.75" x14ac:dyDescent="0.25">
      <c r="C194" s="23"/>
    </row>
    <row r="195" spans="3:3" ht="18.75" x14ac:dyDescent="0.25">
      <c r="C195" s="23"/>
    </row>
    <row r="196" spans="3:3" ht="18.75" x14ac:dyDescent="0.25">
      <c r="C196" s="23"/>
    </row>
    <row r="197" spans="3:3" ht="18.75" x14ac:dyDescent="0.25">
      <c r="C197" s="23"/>
    </row>
    <row r="198" spans="3:3" ht="18.75" x14ac:dyDescent="0.25">
      <c r="C198" s="23"/>
    </row>
    <row r="199" spans="3:3" ht="18.75" x14ac:dyDescent="0.25">
      <c r="C199" s="23"/>
    </row>
    <row r="200" spans="3:3" ht="18.75" x14ac:dyDescent="0.25">
      <c r="C200" s="23"/>
    </row>
    <row r="201" spans="3:3" ht="18.75" x14ac:dyDescent="0.25">
      <c r="C201" s="23"/>
    </row>
    <row r="202" spans="3:3" ht="18.75" x14ac:dyDescent="0.25">
      <c r="C202" s="23"/>
    </row>
    <row r="203" spans="3:3" ht="18.75" x14ac:dyDescent="0.25">
      <c r="C203" s="23"/>
    </row>
    <row r="204" spans="3:3" ht="18.75" x14ac:dyDescent="0.25">
      <c r="C204" s="23"/>
    </row>
    <row r="205" spans="3:3" ht="18.75" x14ac:dyDescent="0.25">
      <c r="C205" s="23"/>
    </row>
    <row r="206" spans="3:3" ht="18.75" x14ac:dyDescent="0.25">
      <c r="C206" s="23"/>
    </row>
    <row r="207" spans="3:3" ht="18.75" x14ac:dyDescent="0.25">
      <c r="C207" s="23"/>
    </row>
    <row r="208" spans="3:3" ht="18.75" x14ac:dyDescent="0.25">
      <c r="C208" s="23"/>
    </row>
    <row r="209" spans="3:3" ht="18.75" x14ac:dyDescent="0.25">
      <c r="C209" s="23"/>
    </row>
    <row r="210" spans="3:3" ht="18.75" x14ac:dyDescent="0.25">
      <c r="C210" s="23"/>
    </row>
    <row r="211" spans="3:3" ht="18.75" x14ac:dyDescent="0.25">
      <c r="C211" s="23"/>
    </row>
    <row r="212" spans="3:3" ht="18.75" x14ac:dyDescent="0.25">
      <c r="C212" s="23"/>
    </row>
    <row r="213" spans="3:3" ht="18.75" x14ac:dyDescent="0.25">
      <c r="C213" s="23"/>
    </row>
    <row r="214" spans="3:3" ht="18.75" x14ac:dyDescent="0.25">
      <c r="C214" s="23"/>
    </row>
    <row r="215" spans="3:3" ht="18.75" x14ac:dyDescent="0.25">
      <c r="C215" s="23"/>
    </row>
    <row r="216" spans="3:3" ht="18.75" x14ac:dyDescent="0.25">
      <c r="C216" s="23"/>
    </row>
    <row r="217" spans="3:3" ht="18.75" x14ac:dyDescent="0.25">
      <c r="C217" s="23"/>
    </row>
    <row r="218" spans="3:3" ht="18.75" x14ac:dyDescent="0.25">
      <c r="C218" s="23"/>
    </row>
    <row r="219" spans="3:3" ht="18.75" x14ac:dyDescent="0.25">
      <c r="C219" s="23"/>
    </row>
    <row r="220" spans="3:3" ht="18.75" x14ac:dyDescent="0.25">
      <c r="C220" s="23"/>
    </row>
    <row r="221" spans="3:3" ht="18.75" x14ac:dyDescent="0.25">
      <c r="C221" s="23"/>
    </row>
    <row r="222" spans="3:3" ht="18.75" x14ac:dyDescent="0.25">
      <c r="C222" s="23"/>
    </row>
    <row r="223" spans="3:3" ht="18.75" x14ac:dyDescent="0.25">
      <c r="C223" s="23"/>
    </row>
    <row r="224" spans="3:3" ht="18.75" x14ac:dyDescent="0.25">
      <c r="C224" s="23"/>
    </row>
    <row r="225" spans="3:3" ht="18.75" x14ac:dyDescent="0.25">
      <c r="C225" s="23"/>
    </row>
    <row r="226" spans="3:3" ht="18.75" x14ac:dyDescent="0.25">
      <c r="C226" s="23"/>
    </row>
    <row r="227" spans="3:3" ht="18.75" x14ac:dyDescent="0.25">
      <c r="C227" s="23"/>
    </row>
    <row r="228" spans="3:3" ht="18.75" x14ac:dyDescent="0.25">
      <c r="C228" s="23"/>
    </row>
    <row r="229" spans="3:3" ht="18.75" x14ac:dyDescent="0.25">
      <c r="C229" s="23"/>
    </row>
    <row r="230" spans="3:3" ht="18.75" x14ac:dyDescent="0.25">
      <c r="C230" s="23"/>
    </row>
    <row r="231" spans="3:3" ht="18.75" x14ac:dyDescent="0.25">
      <c r="C231" s="23"/>
    </row>
    <row r="232" spans="3:3" ht="18.75" x14ac:dyDescent="0.25">
      <c r="C232" s="23"/>
    </row>
    <row r="233" spans="3:3" ht="18.75" x14ac:dyDescent="0.25">
      <c r="C233" s="23"/>
    </row>
    <row r="234" spans="3:3" ht="18.75" x14ac:dyDescent="0.25">
      <c r="C234" s="23"/>
    </row>
    <row r="235" spans="3:3" ht="18.75" x14ac:dyDescent="0.25">
      <c r="C235" s="23"/>
    </row>
    <row r="236" spans="3:3" ht="18.75" x14ac:dyDescent="0.25">
      <c r="C236" s="23"/>
    </row>
  </sheetData>
  <conditionalFormatting sqref="D3">
    <cfRule type="cellIs" dxfId="410" priority="2139" operator="greaterThan">
      <formula>0.7</formula>
    </cfRule>
  </conditionalFormatting>
  <conditionalFormatting sqref="D3">
    <cfRule type="cellIs" dxfId="409" priority="2138" operator="lessThan">
      <formula>0.5</formula>
    </cfRule>
  </conditionalFormatting>
  <conditionalFormatting sqref="D3">
    <cfRule type="cellIs" dxfId="408" priority="2137" operator="between">
      <formula>0.5</formula>
      <formula>0.7</formula>
    </cfRule>
  </conditionalFormatting>
  <conditionalFormatting sqref="D8">
    <cfRule type="cellIs" dxfId="407" priority="2055" operator="greaterThan">
      <formula>0.7</formula>
    </cfRule>
  </conditionalFormatting>
  <conditionalFormatting sqref="D8">
    <cfRule type="cellIs" dxfId="406" priority="2054" operator="lessThan">
      <formula>0.5</formula>
    </cfRule>
  </conditionalFormatting>
  <conditionalFormatting sqref="D8">
    <cfRule type="cellIs" dxfId="405" priority="2053" operator="between">
      <formula>0.5</formula>
      <formula>0.7</formula>
    </cfRule>
  </conditionalFormatting>
  <conditionalFormatting sqref="D2">
    <cfRule type="cellIs" dxfId="404" priority="2070" operator="greaterThan">
      <formula>0.7</formula>
    </cfRule>
  </conditionalFormatting>
  <conditionalFormatting sqref="D2">
    <cfRule type="cellIs" dxfId="403" priority="2069" operator="lessThan">
      <formula>0.5</formula>
    </cfRule>
  </conditionalFormatting>
  <conditionalFormatting sqref="D2">
    <cfRule type="cellIs" dxfId="402" priority="2068" operator="between">
      <formula>0.5</formula>
      <formula>0.7</formula>
    </cfRule>
  </conditionalFormatting>
  <conditionalFormatting sqref="D46">
    <cfRule type="cellIs" dxfId="401" priority="2064" operator="greaterThan">
      <formula>0.7</formula>
    </cfRule>
  </conditionalFormatting>
  <conditionalFormatting sqref="D46">
    <cfRule type="cellIs" dxfId="400" priority="2063" operator="lessThan">
      <formula>0.5</formula>
    </cfRule>
  </conditionalFormatting>
  <conditionalFormatting sqref="D46">
    <cfRule type="cellIs" dxfId="399" priority="2062" operator="between">
      <formula>0.5</formula>
      <formula>0.7</formula>
    </cfRule>
  </conditionalFormatting>
  <conditionalFormatting sqref="D15">
    <cfRule type="cellIs" dxfId="398" priority="2052" operator="greaterThan">
      <formula>0.7</formula>
    </cfRule>
  </conditionalFormatting>
  <conditionalFormatting sqref="D15">
    <cfRule type="cellIs" dxfId="397" priority="2051" operator="lessThan">
      <formula>0.5</formula>
    </cfRule>
  </conditionalFormatting>
  <conditionalFormatting sqref="D15">
    <cfRule type="cellIs" dxfId="396" priority="2050" operator="between">
      <formula>0.5</formula>
      <formula>0.7</formula>
    </cfRule>
  </conditionalFormatting>
  <conditionalFormatting sqref="D34">
    <cfRule type="cellIs" dxfId="395" priority="2016" operator="greaterThan">
      <formula>0.7</formula>
    </cfRule>
  </conditionalFormatting>
  <conditionalFormatting sqref="D34">
    <cfRule type="cellIs" dxfId="394" priority="2015" operator="lessThan">
      <formula>0.5</formula>
    </cfRule>
  </conditionalFormatting>
  <conditionalFormatting sqref="D34">
    <cfRule type="cellIs" dxfId="393" priority="2014" operator="between">
      <formula>0.5</formula>
      <formula>0.7</formula>
    </cfRule>
  </conditionalFormatting>
  <conditionalFormatting sqref="D47">
    <cfRule type="cellIs" dxfId="392" priority="1998" operator="greaterThan">
      <formula>0.7</formula>
    </cfRule>
  </conditionalFormatting>
  <conditionalFormatting sqref="D47">
    <cfRule type="cellIs" dxfId="391" priority="1997" operator="lessThan">
      <formula>0.5</formula>
    </cfRule>
  </conditionalFormatting>
  <conditionalFormatting sqref="D47">
    <cfRule type="cellIs" dxfId="390" priority="1996" operator="between">
      <formula>0.5</formula>
      <formula>0.7</formula>
    </cfRule>
  </conditionalFormatting>
  <conditionalFormatting sqref="D19">
    <cfRule type="cellIs" dxfId="389" priority="2019" operator="greaterThan">
      <formula>0.7</formula>
    </cfRule>
  </conditionalFormatting>
  <conditionalFormatting sqref="D19">
    <cfRule type="cellIs" dxfId="388" priority="2018" operator="lessThan">
      <formula>0.5</formula>
    </cfRule>
  </conditionalFormatting>
  <conditionalFormatting sqref="D19">
    <cfRule type="cellIs" dxfId="387" priority="2017" operator="between">
      <formula>0.5</formula>
      <formula>0.7</formula>
    </cfRule>
  </conditionalFormatting>
  <conditionalFormatting sqref="D54">
    <cfRule type="cellIs" dxfId="386" priority="1992" operator="greaterThan">
      <formula>0.7</formula>
    </cfRule>
  </conditionalFormatting>
  <conditionalFormatting sqref="D54">
    <cfRule type="cellIs" dxfId="385" priority="1991" operator="lessThan">
      <formula>0.5</formula>
    </cfRule>
  </conditionalFormatting>
  <conditionalFormatting sqref="D54">
    <cfRule type="cellIs" dxfId="384" priority="1990" operator="between">
      <formula>0.5</formula>
      <formula>0.7</formula>
    </cfRule>
  </conditionalFormatting>
  <conditionalFormatting sqref="D88">
    <cfRule type="cellIs" dxfId="383" priority="1311" operator="greaterThan">
      <formula>0.7</formula>
    </cfRule>
  </conditionalFormatting>
  <conditionalFormatting sqref="D88">
    <cfRule type="cellIs" dxfId="382" priority="1310" operator="lessThan">
      <formula>0.5</formula>
    </cfRule>
  </conditionalFormatting>
  <conditionalFormatting sqref="D88">
    <cfRule type="cellIs" dxfId="381" priority="1309" operator="between">
      <formula>0.5</formula>
      <formula>0.7</formula>
    </cfRule>
  </conditionalFormatting>
  <conditionalFormatting sqref="D23">
    <cfRule type="cellIs" dxfId="380" priority="1278" operator="greaterThan">
      <formula>0.7</formula>
    </cfRule>
  </conditionalFormatting>
  <conditionalFormatting sqref="D23">
    <cfRule type="cellIs" dxfId="379" priority="1277" operator="lessThan">
      <formula>0.5</formula>
    </cfRule>
  </conditionalFormatting>
  <conditionalFormatting sqref="D23">
    <cfRule type="cellIs" dxfId="378" priority="1276" operator="between">
      <formula>0.5</formula>
      <formula>0.7</formula>
    </cfRule>
  </conditionalFormatting>
  <conditionalFormatting sqref="D27">
    <cfRule type="cellIs" dxfId="377" priority="1269" operator="greaterThan">
      <formula>0.7</formula>
    </cfRule>
  </conditionalFormatting>
  <conditionalFormatting sqref="D27">
    <cfRule type="cellIs" dxfId="376" priority="1268" operator="lessThan">
      <formula>0.5</formula>
    </cfRule>
  </conditionalFormatting>
  <conditionalFormatting sqref="D27">
    <cfRule type="cellIs" dxfId="375" priority="1267" operator="between">
      <formula>0.5</formula>
      <formula>0.7</formula>
    </cfRule>
  </conditionalFormatting>
  <conditionalFormatting sqref="D67">
    <cfRule type="cellIs" dxfId="374" priority="1260" operator="greaterThan">
      <formula>0.7</formula>
    </cfRule>
  </conditionalFormatting>
  <conditionalFormatting sqref="D67">
    <cfRule type="cellIs" dxfId="373" priority="1259" operator="lessThan">
      <formula>0.5</formula>
    </cfRule>
  </conditionalFormatting>
  <conditionalFormatting sqref="D67">
    <cfRule type="cellIs" dxfId="372" priority="1258" operator="between">
      <formula>0.5</formula>
      <formula>0.7</formula>
    </cfRule>
  </conditionalFormatting>
  <conditionalFormatting sqref="D18">
    <cfRule type="cellIs" dxfId="371" priority="1197" operator="greaterThan">
      <formula>0.7</formula>
    </cfRule>
  </conditionalFormatting>
  <conditionalFormatting sqref="D18">
    <cfRule type="cellIs" dxfId="370" priority="1196" operator="lessThan">
      <formula>0.5</formula>
    </cfRule>
  </conditionalFormatting>
  <conditionalFormatting sqref="D18">
    <cfRule type="cellIs" dxfId="369" priority="1195" operator="between">
      <formula>0.5</formula>
      <formula>0.7</formula>
    </cfRule>
  </conditionalFormatting>
  <conditionalFormatting sqref="D59">
    <cfRule type="cellIs" dxfId="368" priority="1089" operator="greaterThan">
      <formula>0.7</formula>
    </cfRule>
  </conditionalFormatting>
  <conditionalFormatting sqref="D59">
    <cfRule type="cellIs" dxfId="367" priority="1088" operator="lessThan">
      <formula>0.5</formula>
    </cfRule>
  </conditionalFormatting>
  <conditionalFormatting sqref="D59">
    <cfRule type="cellIs" dxfId="366" priority="1087" operator="between">
      <formula>0.5</formula>
      <formula>0.7</formula>
    </cfRule>
  </conditionalFormatting>
  <conditionalFormatting sqref="D73">
    <cfRule type="cellIs" dxfId="365" priority="1086" operator="greaterThan">
      <formula>0.7</formula>
    </cfRule>
  </conditionalFormatting>
  <conditionalFormatting sqref="D73">
    <cfRule type="cellIs" dxfId="364" priority="1085" operator="lessThan">
      <formula>0.5</formula>
    </cfRule>
  </conditionalFormatting>
  <conditionalFormatting sqref="D73">
    <cfRule type="cellIs" dxfId="363" priority="1084" operator="between">
      <formula>0.5</formula>
      <formula>0.7</formula>
    </cfRule>
  </conditionalFormatting>
  <conditionalFormatting sqref="D74">
    <cfRule type="cellIs" dxfId="362" priority="1083" operator="greaterThan">
      <formula>0.7</formula>
    </cfRule>
  </conditionalFormatting>
  <conditionalFormatting sqref="D74">
    <cfRule type="cellIs" dxfId="361" priority="1082" operator="lessThan">
      <formula>0.5</formula>
    </cfRule>
  </conditionalFormatting>
  <conditionalFormatting sqref="D74">
    <cfRule type="cellIs" dxfId="360" priority="1081" operator="between">
      <formula>0.5</formula>
      <formula>0.7</formula>
    </cfRule>
  </conditionalFormatting>
  <conditionalFormatting sqref="D80">
    <cfRule type="cellIs" dxfId="359" priority="1080" operator="greaterThan">
      <formula>0.7</formula>
    </cfRule>
  </conditionalFormatting>
  <conditionalFormatting sqref="D80">
    <cfRule type="cellIs" dxfId="358" priority="1079" operator="lessThan">
      <formula>0.5</formula>
    </cfRule>
  </conditionalFormatting>
  <conditionalFormatting sqref="D80">
    <cfRule type="cellIs" dxfId="357" priority="1078" operator="between">
      <formula>0.5</formula>
      <formula>0.7</formula>
    </cfRule>
  </conditionalFormatting>
  <conditionalFormatting sqref="D110">
    <cfRule type="cellIs" dxfId="356" priority="1005" operator="greaterThan">
      <formula>0.7</formula>
    </cfRule>
  </conditionalFormatting>
  <conditionalFormatting sqref="D110">
    <cfRule type="cellIs" dxfId="355" priority="1004" operator="lessThan">
      <formula>0.5</formula>
    </cfRule>
  </conditionalFormatting>
  <conditionalFormatting sqref="D110">
    <cfRule type="cellIs" dxfId="354" priority="1003" operator="between">
      <formula>0.5</formula>
      <formula>0.7</formula>
    </cfRule>
  </conditionalFormatting>
  <conditionalFormatting sqref="D131">
    <cfRule type="cellIs" dxfId="353" priority="1002" operator="greaterThan">
      <formula>0.7</formula>
    </cfRule>
  </conditionalFormatting>
  <conditionalFormatting sqref="D131">
    <cfRule type="cellIs" dxfId="352" priority="1001" operator="lessThan">
      <formula>0.5</formula>
    </cfRule>
  </conditionalFormatting>
  <conditionalFormatting sqref="D131">
    <cfRule type="cellIs" dxfId="351" priority="1000" operator="between">
      <formula>0.5</formula>
      <formula>0.7</formula>
    </cfRule>
  </conditionalFormatting>
  <conditionalFormatting sqref="D89">
    <cfRule type="cellIs" dxfId="350" priority="999" operator="greaterThan">
      <formula>0.7</formula>
    </cfRule>
  </conditionalFormatting>
  <conditionalFormatting sqref="D89">
    <cfRule type="cellIs" dxfId="349" priority="998" operator="lessThan">
      <formula>0.5</formula>
    </cfRule>
  </conditionalFormatting>
  <conditionalFormatting sqref="D89">
    <cfRule type="cellIs" dxfId="348" priority="997" operator="between">
      <formula>0.5</formula>
      <formula>0.7</formula>
    </cfRule>
  </conditionalFormatting>
  <conditionalFormatting sqref="D95">
    <cfRule type="cellIs" dxfId="347" priority="996" operator="greaterThan">
      <formula>0.7</formula>
    </cfRule>
  </conditionalFormatting>
  <conditionalFormatting sqref="D95">
    <cfRule type="cellIs" dxfId="346" priority="995" operator="lessThan">
      <formula>0.5</formula>
    </cfRule>
  </conditionalFormatting>
  <conditionalFormatting sqref="D95">
    <cfRule type="cellIs" dxfId="345" priority="994" operator="between">
      <formula>0.5</formula>
      <formula>0.7</formula>
    </cfRule>
  </conditionalFormatting>
  <conditionalFormatting sqref="D101">
    <cfRule type="cellIs" dxfId="344" priority="993" operator="greaterThan">
      <formula>0.7</formula>
    </cfRule>
  </conditionalFormatting>
  <conditionalFormatting sqref="D101">
    <cfRule type="cellIs" dxfId="343" priority="992" operator="lessThan">
      <formula>0.5</formula>
    </cfRule>
  </conditionalFormatting>
  <conditionalFormatting sqref="D101">
    <cfRule type="cellIs" dxfId="342" priority="991" operator="between">
      <formula>0.5</formula>
      <formula>0.7</formula>
    </cfRule>
  </conditionalFormatting>
  <conditionalFormatting sqref="D104">
    <cfRule type="cellIs" dxfId="341" priority="990" operator="greaterThan">
      <formula>0.7</formula>
    </cfRule>
  </conditionalFormatting>
  <conditionalFormatting sqref="D104">
    <cfRule type="cellIs" dxfId="340" priority="989" operator="lessThan">
      <formula>0.5</formula>
    </cfRule>
  </conditionalFormatting>
  <conditionalFormatting sqref="D104">
    <cfRule type="cellIs" dxfId="339" priority="988" operator="between">
      <formula>0.5</formula>
      <formula>0.7</formula>
    </cfRule>
  </conditionalFormatting>
  <conditionalFormatting sqref="D111">
    <cfRule type="cellIs" dxfId="338" priority="987" operator="greaterThan">
      <formula>0.7</formula>
    </cfRule>
  </conditionalFormatting>
  <conditionalFormatting sqref="D111">
    <cfRule type="cellIs" dxfId="337" priority="986" operator="lessThan">
      <formula>0.5</formula>
    </cfRule>
  </conditionalFormatting>
  <conditionalFormatting sqref="D111">
    <cfRule type="cellIs" dxfId="336" priority="985" operator="between">
      <formula>0.5</formula>
      <formula>0.7</formula>
    </cfRule>
  </conditionalFormatting>
  <conditionalFormatting sqref="D119">
    <cfRule type="cellIs" dxfId="335" priority="984" operator="greaterThan">
      <formula>0.7</formula>
    </cfRule>
  </conditionalFormatting>
  <conditionalFormatting sqref="D119">
    <cfRule type="cellIs" dxfId="334" priority="983" operator="lessThan">
      <formula>0.5</formula>
    </cfRule>
  </conditionalFormatting>
  <conditionalFormatting sqref="D119">
    <cfRule type="cellIs" dxfId="333" priority="982" operator="between">
      <formula>0.5</formula>
      <formula>0.7</formula>
    </cfRule>
  </conditionalFormatting>
  <conditionalFormatting sqref="D126">
    <cfRule type="cellIs" dxfId="332" priority="981" operator="greaterThan">
      <formula>0.7</formula>
    </cfRule>
  </conditionalFormatting>
  <conditionalFormatting sqref="D126">
    <cfRule type="cellIs" dxfId="331" priority="980" operator="lessThan">
      <formula>0.5</formula>
    </cfRule>
  </conditionalFormatting>
  <conditionalFormatting sqref="D126">
    <cfRule type="cellIs" dxfId="330" priority="979" operator="between">
      <formula>0.5</formula>
      <formula>0.7</formula>
    </cfRule>
  </conditionalFormatting>
  <conditionalFormatting sqref="D132">
    <cfRule type="cellIs" dxfId="329" priority="978" operator="greaterThan">
      <formula>0.7</formula>
    </cfRule>
  </conditionalFormatting>
  <conditionalFormatting sqref="D132">
    <cfRule type="cellIs" dxfId="328" priority="977" operator="lessThan">
      <formula>0.5</formula>
    </cfRule>
  </conditionalFormatting>
  <conditionalFormatting sqref="D132">
    <cfRule type="cellIs" dxfId="327" priority="976" operator="between">
      <formula>0.5</formula>
      <formula>0.7</formula>
    </cfRule>
  </conditionalFormatting>
  <conditionalFormatting sqref="D135">
    <cfRule type="cellIs" dxfId="326" priority="975" operator="greaterThan">
      <formula>0.7</formula>
    </cfRule>
  </conditionalFormatting>
  <conditionalFormatting sqref="D135">
    <cfRule type="cellIs" dxfId="325" priority="974" operator="lessThan">
      <formula>0.5</formula>
    </cfRule>
  </conditionalFormatting>
  <conditionalFormatting sqref="D135">
    <cfRule type="cellIs" dxfId="324" priority="973" operator="between">
      <formula>0.5</formula>
      <formula>0.7</formula>
    </cfRule>
  </conditionalFormatting>
  <conditionalFormatting sqref="D4">
    <cfRule type="cellIs" dxfId="323" priority="432" operator="equal">
      <formula>"No Idea"</formula>
    </cfRule>
  </conditionalFormatting>
  <conditionalFormatting sqref="D4">
    <cfRule type="cellIs" dxfId="322" priority="431" operator="equal">
      <formula>"Know a Little"</formula>
    </cfRule>
  </conditionalFormatting>
  <conditionalFormatting sqref="D4">
    <cfRule type="cellIs" dxfId="321" priority="430" operator="equal">
      <formula>"Know Well"</formula>
    </cfRule>
  </conditionalFormatting>
  <conditionalFormatting sqref="D5">
    <cfRule type="cellIs" dxfId="320" priority="324" operator="equal">
      <formula>"No Idea"</formula>
    </cfRule>
  </conditionalFormatting>
  <conditionalFormatting sqref="D5">
    <cfRule type="cellIs" dxfId="319" priority="323" operator="equal">
      <formula>"Know a Little"</formula>
    </cfRule>
  </conditionalFormatting>
  <conditionalFormatting sqref="D5">
    <cfRule type="cellIs" dxfId="318" priority="322" operator="equal">
      <formula>"Know Well"</formula>
    </cfRule>
  </conditionalFormatting>
  <conditionalFormatting sqref="D6">
    <cfRule type="cellIs" dxfId="317" priority="321" operator="equal">
      <formula>"No Idea"</formula>
    </cfRule>
  </conditionalFormatting>
  <conditionalFormatting sqref="D6">
    <cfRule type="cellIs" dxfId="316" priority="320" operator="equal">
      <formula>"Know a Little"</formula>
    </cfRule>
  </conditionalFormatting>
  <conditionalFormatting sqref="D6">
    <cfRule type="cellIs" dxfId="315" priority="319" operator="equal">
      <formula>"Know Well"</formula>
    </cfRule>
  </conditionalFormatting>
  <conditionalFormatting sqref="D7">
    <cfRule type="cellIs" dxfId="314" priority="318" operator="equal">
      <formula>"No Idea"</formula>
    </cfRule>
  </conditionalFormatting>
  <conditionalFormatting sqref="D7">
    <cfRule type="cellIs" dxfId="313" priority="317" operator="equal">
      <formula>"Know a Little"</formula>
    </cfRule>
  </conditionalFormatting>
  <conditionalFormatting sqref="D7">
    <cfRule type="cellIs" dxfId="312" priority="316" operator="equal">
      <formula>"Know Well"</formula>
    </cfRule>
  </conditionalFormatting>
  <conditionalFormatting sqref="D9">
    <cfRule type="cellIs" dxfId="311" priority="315" operator="equal">
      <formula>"No Idea"</formula>
    </cfRule>
  </conditionalFormatting>
  <conditionalFormatting sqref="D9">
    <cfRule type="cellIs" dxfId="310" priority="314" operator="equal">
      <formula>"Know a Little"</formula>
    </cfRule>
  </conditionalFormatting>
  <conditionalFormatting sqref="D9">
    <cfRule type="cellIs" dxfId="309" priority="313" operator="equal">
      <formula>"Know Well"</formula>
    </cfRule>
  </conditionalFormatting>
  <conditionalFormatting sqref="D10">
    <cfRule type="cellIs" dxfId="308" priority="312" operator="equal">
      <formula>"No Idea"</formula>
    </cfRule>
  </conditionalFormatting>
  <conditionalFormatting sqref="D10">
    <cfRule type="cellIs" dxfId="307" priority="311" operator="equal">
      <formula>"Know a Little"</formula>
    </cfRule>
  </conditionalFormatting>
  <conditionalFormatting sqref="D10">
    <cfRule type="cellIs" dxfId="306" priority="310" operator="equal">
      <formula>"Know Well"</formula>
    </cfRule>
  </conditionalFormatting>
  <conditionalFormatting sqref="D11">
    <cfRule type="cellIs" dxfId="305" priority="309" operator="equal">
      <formula>"No Idea"</formula>
    </cfRule>
  </conditionalFormatting>
  <conditionalFormatting sqref="D11">
    <cfRule type="cellIs" dxfId="304" priority="308" operator="equal">
      <formula>"Know a Little"</formula>
    </cfRule>
  </conditionalFormatting>
  <conditionalFormatting sqref="D11">
    <cfRule type="cellIs" dxfId="303" priority="307" operator="equal">
      <formula>"Know Well"</formula>
    </cfRule>
  </conditionalFormatting>
  <conditionalFormatting sqref="D12">
    <cfRule type="cellIs" dxfId="302" priority="306" operator="equal">
      <formula>"No Idea"</formula>
    </cfRule>
  </conditionalFormatting>
  <conditionalFormatting sqref="D12">
    <cfRule type="cellIs" dxfId="301" priority="305" operator="equal">
      <formula>"Know a Little"</formula>
    </cfRule>
  </conditionalFormatting>
  <conditionalFormatting sqref="D12">
    <cfRule type="cellIs" dxfId="300" priority="304" operator="equal">
      <formula>"Know Well"</formula>
    </cfRule>
  </conditionalFormatting>
  <conditionalFormatting sqref="D13">
    <cfRule type="cellIs" dxfId="299" priority="303" operator="equal">
      <formula>"No Idea"</formula>
    </cfRule>
  </conditionalFormatting>
  <conditionalFormatting sqref="D13">
    <cfRule type="cellIs" dxfId="298" priority="302" operator="equal">
      <formula>"Know a Little"</formula>
    </cfRule>
  </conditionalFormatting>
  <conditionalFormatting sqref="D13">
    <cfRule type="cellIs" dxfId="297" priority="301" operator="equal">
      <formula>"Know Well"</formula>
    </cfRule>
  </conditionalFormatting>
  <conditionalFormatting sqref="D14">
    <cfRule type="cellIs" dxfId="296" priority="300" operator="equal">
      <formula>"No Idea"</formula>
    </cfRule>
  </conditionalFormatting>
  <conditionalFormatting sqref="D14">
    <cfRule type="cellIs" dxfId="295" priority="299" operator="equal">
      <formula>"Know a Little"</formula>
    </cfRule>
  </conditionalFormatting>
  <conditionalFormatting sqref="D14">
    <cfRule type="cellIs" dxfId="294" priority="298" operator="equal">
      <formula>"Know Well"</formula>
    </cfRule>
  </conditionalFormatting>
  <conditionalFormatting sqref="D16">
    <cfRule type="cellIs" dxfId="293" priority="297" operator="equal">
      <formula>"No Idea"</formula>
    </cfRule>
  </conditionalFormatting>
  <conditionalFormatting sqref="D16">
    <cfRule type="cellIs" dxfId="292" priority="296" operator="equal">
      <formula>"Know a Little"</formula>
    </cfRule>
  </conditionalFormatting>
  <conditionalFormatting sqref="D16">
    <cfRule type="cellIs" dxfId="291" priority="295" operator="equal">
      <formula>"Know Well"</formula>
    </cfRule>
  </conditionalFormatting>
  <conditionalFormatting sqref="D17">
    <cfRule type="cellIs" dxfId="290" priority="294" operator="equal">
      <formula>"No Idea"</formula>
    </cfRule>
  </conditionalFormatting>
  <conditionalFormatting sqref="D17">
    <cfRule type="cellIs" dxfId="289" priority="293" operator="equal">
      <formula>"Know a Little"</formula>
    </cfRule>
  </conditionalFormatting>
  <conditionalFormatting sqref="D17">
    <cfRule type="cellIs" dxfId="288" priority="292" operator="equal">
      <formula>"Know Well"</formula>
    </cfRule>
  </conditionalFormatting>
  <conditionalFormatting sqref="D20">
    <cfRule type="cellIs" dxfId="287" priority="291" operator="equal">
      <formula>"No Idea"</formula>
    </cfRule>
  </conditionalFormatting>
  <conditionalFormatting sqref="D20">
    <cfRule type="cellIs" dxfId="286" priority="290" operator="equal">
      <formula>"Know a Little"</formula>
    </cfRule>
  </conditionalFormatting>
  <conditionalFormatting sqref="D20">
    <cfRule type="cellIs" dxfId="285" priority="289" operator="equal">
      <formula>"Know Well"</formula>
    </cfRule>
  </conditionalFormatting>
  <conditionalFormatting sqref="D21">
    <cfRule type="cellIs" dxfId="284" priority="288" operator="equal">
      <formula>"No Idea"</formula>
    </cfRule>
  </conditionalFormatting>
  <conditionalFormatting sqref="D21">
    <cfRule type="cellIs" dxfId="283" priority="287" operator="equal">
      <formula>"Know a Little"</formula>
    </cfRule>
  </conditionalFormatting>
  <conditionalFormatting sqref="D21">
    <cfRule type="cellIs" dxfId="282" priority="286" operator="equal">
      <formula>"Know Well"</formula>
    </cfRule>
  </conditionalFormatting>
  <conditionalFormatting sqref="D22">
    <cfRule type="cellIs" dxfId="281" priority="285" operator="equal">
      <formula>"No Idea"</formula>
    </cfRule>
  </conditionalFormatting>
  <conditionalFormatting sqref="D22">
    <cfRule type="cellIs" dxfId="280" priority="284" operator="equal">
      <formula>"Know a Little"</formula>
    </cfRule>
  </conditionalFormatting>
  <conditionalFormatting sqref="D22">
    <cfRule type="cellIs" dxfId="279" priority="283" operator="equal">
      <formula>"Know Well"</formula>
    </cfRule>
  </conditionalFormatting>
  <conditionalFormatting sqref="D24">
    <cfRule type="cellIs" dxfId="278" priority="282" operator="equal">
      <formula>"No Idea"</formula>
    </cfRule>
  </conditionalFormatting>
  <conditionalFormatting sqref="D24">
    <cfRule type="cellIs" dxfId="277" priority="281" operator="equal">
      <formula>"Know a Little"</formula>
    </cfRule>
  </conditionalFormatting>
  <conditionalFormatting sqref="D24">
    <cfRule type="cellIs" dxfId="276" priority="280" operator="equal">
      <formula>"Know Well"</formula>
    </cfRule>
  </conditionalFormatting>
  <conditionalFormatting sqref="D25">
    <cfRule type="cellIs" dxfId="275" priority="279" operator="equal">
      <formula>"No Idea"</formula>
    </cfRule>
  </conditionalFormatting>
  <conditionalFormatting sqref="D25">
    <cfRule type="cellIs" dxfId="274" priority="278" operator="equal">
      <formula>"Know a Little"</formula>
    </cfRule>
  </conditionalFormatting>
  <conditionalFormatting sqref="D25">
    <cfRule type="cellIs" dxfId="273" priority="277" operator="equal">
      <formula>"Know Well"</formula>
    </cfRule>
  </conditionalFormatting>
  <conditionalFormatting sqref="D26">
    <cfRule type="cellIs" dxfId="272" priority="276" operator="equal">
      <formula>"No Idea"</formula>
    </cfRule>
  </conditionalFormatting>
  <conditionalFormatting sqref="D26">
    <cfRule type="cellIs" dxfId="271" priority="275" operator="equal">
      <formula>"Know a Little"</formula>
    </cfRule>
  </conditionalFormatting>
  <conditionalFormatting sqref="D26">
    <cfRule type="cellIs" dxfId="270" priority="274" operator="equal">
      <formula>"Know Well"</formula>
    </cfRule>
  </conditionalFormatting>
  <conditionalFormatting sqref="D28">
    <cfRule type="cellIs" dxfId="269" priority="273" operator="equal">
      <formula>"No Idea"</formula>
    </cfRule>
  </conditionalFormatting>
  <conditionalFormatting sqref="D28">
    <cfRule type="cellIs" dxfId="268" priority="272" operator="equal">
      <formula>"Know a Little"</formula>
    </cfRule>
  </conditionalFormatting>
  <conditionalFormatting sqref="D28">
    <cfRule type="cellIs" dxfId="267" priority="271" operator="equal">
      <formula>"Know Well"</formula>
    </cfRule>
  </conditionalFormatting>
  <conditionalFormatting sqref="D29">
    <cfRule type="cellIs" dxfId="266" priority="270" operator="equal">
      <formula>"No Idea"</formula>
    </cfRule>
  </conditionalFormatting>
  <conditionalFormatting sqref="D29">
    <cfRule type="cellIs" dxfId="265" priority="269" operator="equal">
      <formula>"Know a Little"</formula>
    </cfRule>
  </conditionalFormatting>
  <conditionalFormatting sqref="D29">
    <cfRule type="cellIs" dxfId="264" priority="268" operator="equal">
      <formula>"Know Well"</formula>
    </cfRule>
  </conditionalFormatting>
  <conditionalFormatting sqref="D30">
    <cfRule type="cellIs" dxfId="263" priority="267" operator="equal">
      <formula>"No Idea"</formula>
    </cfRule>
  </conditionalFormatting>
  <conditionalFormatting sqref="D30">
    <cfRule type="cellIs" dxfId="262" priority="266" operator="equal">
      <formula>"Know a Little"</formula>
    </cfRule>
  </conditionalFormatting>
  <conditionalFormatting sqref="D30">
    <cfRule type="cellIs" dxfId="261" priority="265" operator="equal">
      <formula>"Know Well"</formula>
    </cfRule>
  </conditionalFormatting>
  <conditionalFormatting sqref="D31">
    <cfRule type="cellIs" dxfId="260" priority="264" operator="equal">
      <formula>"No Idea"</formula>
    </cfRule>
  </conditionalFormatting>
  <conditionalFormatting sqref="D31">
    <cfRule type="cellIs" dxfId="259" priority="263" operator="equal">
      <formula>"Know a Little"</formula>
    </cfRule>
  </conditionalFormatting>
  <conditionalFormatting sqref="D31">
    <cfRule type="cellIs" dxfId="258" priority="262" operator="equal">
      <formula>"Know Well"</formula>
    </cfRule>
  </conditionalFormatting>
  <conditionalFormatting sqref="D32">
    <cfRule type="cellIs" dxfId="257" priority="261" operator="equal">
      <formula>"No Idea"</formula>
    </cfRule>
  </conditionalFormatting>
  <conditionalFormatting sqref="D32">
    <cfRule type="cellIs" dxfId="256" priority="260" operator="equal">
      <formula>"Know a Little"</formula>
    </cfRule>
  </conditionalFormatting>
  <conditionalFormatting sqref="D32">
    <cfRule type="cellIs" dxfId="255" priority="259" operator="equal">
      <formula>"Know Well"</formula>
    </cfRule>
  </conditionalFormatting>
  <conditionalFormatting sqref="D33">
    <cfRule type="cellIs" dxfId="254" priority="258" operator="equal">
      <formula>"No Idea"</formula>
    </cfRule>
  </conditionalFormatting>
  <conditionalFormatting sqref="D33">
    <cfRule type="cellIs" dxfId="253" priority="257" operator="equal">
      <formula>"Know a Little"</formula>
    </cfRule>
  </conditionalFormatting>
  <conditionalFormatting sqref="D33">
    <cfRule type="cellIs" dxfId="252" priority="256" operator="equal">
      <formula>"Know Well"</formula>
    </cfRule>
  </conditionalFormatting>
  <conditionalFormatting sqref="D35">
    <cfRule type="cellIs" dxfId="251" priority="255" operator="equal">
      <formula>"No Idea"</formula>
    </cfRule>
  </conditionalFormatting>
  <conditionalFormatting sqref="D35">
    <cfRule type="cellIs" dxfId="250" priority="254" operator="equal">
      <formula>"Know a Little"</formula>
    </cfRule>
  </conditionalFormatting>
  <conditionalFormatting sqref="D35">
    <cfRule type="cellIs" dxfId="249" priority="253" operator="equal">
      <formula>"Know Well"</formula>
    </cfRule>
  </conditionalFormatting>
  <conditionalFormatting sqref="D36">
    <cfRule type="cellIs" dxfId="248" priority="252" operator="equal">
      <formula>"No Idea"</formula>
    </cfRule>
  </conditionalFormatting>
  <conditionalFormatting sqref="D36">
    <cfRule type="cellIs" dxfId="247" priority="251" operator="equal">
      <formula>"Know a Little"</formula>
    </cfRule>
  </conditionalFormatting>
  <conditionalFormatting sqref="D36">
    <cfRule type="cellIs" dxfId="246" priority="250" operator="equal">
      <formula>"Know Well"</formula>
    </cfRule>
  </conditionalFormatting>
  <conditionalFormatting sqref="D37">
    <cfRule type="cellIs" dxfId="245" priority="246" operator="equal">
      <formula>"No Idea"</formula>
    </cfRule>
  </conditionalFormatting>
  <conditionalFormatting sqref="D37">
    <cfRule type="cellIs" dxfId="244" priority="245" operator="equal">
      <formula>"Know a Little"</formula>
    </cfRule>
  </conditionalFormatting>
  <conditionalFormatting sqref="D37">
    <cfRule type="cellIs" dxfId="243" priority="244" operator="equal">
      <formula>"Know Well"</formula>
    </cfRule>
  </conditionalFormatting>
  <conditionalFormatting sqref="D38">
    <cfRule type="cellIs" dxfId="242" priority="243" operator="equal">
      <formula>"No Idea"</formula>
    </cfRule>
  </conditionalFormatting>
  <conditionalFormatting sqref="D38">
    <cfRule type="cellIs" dxfId="241" priority="242" operator="equal">
      <formula>"Know a Little"</formula>
    </cfRule>
  </conditionalFormatting>
  <conditionalFormatting sqref="D38">
    <cfRule type="cellIs" dxfId="240" priority="241" operator="equal">
      <formula>"Know Well"</formula>
    </cfRule>
  </conditionalFormatting>
  <conditionalFormatting sqref="D39">
    <cfRule type="cellIs" dxfId="239" priority="240" operator="equal">
      <formula>"No Idea"</formula>
    </cfRule>
  </conditionalFormatting>
  <conditionalFormatting sqref="D39">
    <cfRule type="cellIs" dxfId="238" priority="239" operator="equal">
      <formula>"Know a Little"</formula>
    </cfRule>
  </conditionalFormatting>
  <conditionalFormatting sqref="D39">
    <cfRule type="cellIs" dxfId="237" priority="238" operator="equal">
      <formula>"Know Well"</formula>
    </cfRule>
  </conditionalFormatting>
  <conditionalFormatting sqref="D40">
    <cfRule type="cellIs" dxfId="236" priority="237" operator="equal">
      <formula>"No Idea"</formula>
    </cfRule>
  </conditionalFormatting>
  <conditionalFormatting sqref="D40">
    <cfRule type="cellIs" dxfId="235" priority="236" operator="equal">
      <formula>"Know a Little"</formula>
    </cfRule>
  </conditionalFormatting>
  <conditionalFormatting sqref="D40">
    <cfRule type="cellIs" dxfId="234" priority="235" operator="equal">
      <formula>"Know Well"</formula>
    </cfRule>
  </conditionalFormatting>
  <conditionalFormatting sqref="D41">
    <cfRule type="cellIs" dxfId="233" priority="234" operator="equal">
      <formula>"No Idea"</formula>
    </cfRule>
  </conditionalFormatting>
  <conditionalFormatting sqref="D41">
    <cfRule type="cellIs" dxfId="232" priority="233" operator="equal">
      <formula>"Know a Little"</formula>
    </cfRule>
  </conditionalFormatting>
  <conditionalFormatting sqref="D41">
    <cfRule type="cellIs" dxfId="231" priority="232" operator="equal">
      <formula>"Know Well"</formula>
    </cfRule>
  </conditionalFormatting>
  <conditionalFormatting sqref="D42">
    <cfRule type="cellIs" dxfId="230" priority="231" operator="equal">
      <formula>"No Idea"</formula>
    </cfRule>
  </conditionalFormatting>
  <conditionalFormatting sqref="D42">
    <cfRule type="cellIs" dxfId="229" priority="230" operator="equal">
      <formula>"Know a Little"</formula>
    </cfRule>
  </conditionalFormatting>
  <conditionalFormatting sqref="D42">
    <cfRule type="cellIs" dxfId="228" priority="229" operator="equal">
      <formula>"Know Well"</formula>
    </cfRule>
  </conditionalFormatting>
  <conditionalFormatting sqref="D43">
    <cfRule type="cellIs" dxfId="227" priority="228" operator="equal">
      <formula>"No Idea"</formula>
    </cfRule>
  </conditionalFormatting>
  <conditionalFormatting sqref="D43">
    <cfRule type="cellIs" dxfId="226" priority="227" operator="equal">
      <formula>"Know a Little"</formula>
    </cfRule>
  </conditionalFormatting>
  <conditionalFormatting sqref="D43">
    <cfRule type="cellIs" dxfId="225" priority="226" operator="equal">
      <formula>"Know Well"</formula>
    </cfRule>
  </conditionalFormatting>
  <conditionalFormatting sqref="D44">
    <cfRule type="cellIs" dxfId="224" priority="225" operator="equal">
      <formula>"No Idea"</formula>
    </cfRule>
  </conditionalFormatting>
  <conditionalFormatting sqref="D44">
    <cfRule type="cellIs" dxfId="223" priority="224" operator="equal">
      <formula>"Know a Little"</formula>
    </cfRule>
  </conditionalFormatting>
  <conditionalFormatting sqref="D44">
    <cfRule type="cellIs" dxfId="222" priority="223" operator="equal">
      <formula>"Know Well"</formula>
    </cfRule>
  </conditionalFormatting>
  <conditionalFormatting sqref="D45">
    <cfRule type="cellIs" dxfId="221" priority="222" operator="equal">
      <formula>"No Idea"</formula>
    </cfRule>
  </conditionalFormatting>
  <conditionalFormatting sqref="D45">
    <cfRule type="cellIs" dxfId="220" priority="221" operator="equal">
      <formula>"Know a Little"</formula>
    </cfRule>
  </conditionalFormatting>
  <conditionalFormatting sqref="D45">
    <cfRule type="cellIs" dxfId="219" priority="220" operator="equal">
      <formula>"Know Well"</formula>
    </cfRule>
  </conditionalFormatting>
  <conditionalFormatting sqref="D48">
    <cfRule type="cellIs" dxfId="218" priority="219" operator="equal">
      <formula>"No Idea"</formula>
    </cfRule>
  </conditionalFormatting>
  <conditionalFormatting sqref="D48">
    <cfRule type="cellIs" dxfId="217" priority="218" operator="equal">
      <formula>"Know a Little"</formula>
    </cfRule>
  </conditionalFormatting>
  <conditionalFormatting sqref="D48">
    <cfRule type="cellIs" dxfId="216" priority="217" operator="equal">
      <formula>"Know Well"</formula>
    </cfRule>
  </conditionalFormatting>
  <conditionalFormatting sqref="D49">
    <cfRule type="cellIs" dxfId="215" priority="216" operator="equal">
      <formula>"No Idea"</formula>
    </cfRule>
  </conditionalFormatting>
  <conditionalFormatting sqref="D49">
    <cfRule type="cellIs" dxfId="214" priority="215" operator="equal">
      <formula>"Know a Little"</formula>
    </cfRule>
  </conditionalFormatting>
  <conditionalFormatting sqref="D49">
    <cfRule type="cellIs" dxfId="213" priority="214" operator="equal">
      <formula>"Know Well"</formula>
    </cfRule>
  </conditionalFormatting>
  <conditionalFormatting sqref="D50">
    <cfRule type="cellIs" dxfId="212" priority="213" operator="equal">
      <formula>"No Idea"</formula>
    </cfRule>
  </conditionalFormatting>
  <conditionalFormatting sqref="D50">
    <cfRule type="cellIs" dxfId="211" priority="212" operator="equal">
      <formula>"Know a Little"</formula>
    </cfRule>
  </conditionalFormatting>
  <conditionalFormatting sqref="D50">
    <cfRule type="cellIs" dxfId="210" priority="211" operator="equal">
      <formula>"Know Well"</formula>
    </cfRule>
  </conditionalFormatting>
  <conditionalFormatting sqref="D51">
    <cfRule type="cellIs" dxfId="209" priority="210" operator="equal">
      <formula>"No Idea"</formula>
    </cfRule>
  </conditionalFormatting>
  <conditionalFormatting sqref="D51">
    <cfRule type="cellIs" dxfId="208" priority="209" operator="equal">
      <formula>"Know a Little"</formula>
    </cfRule>
  </conditionalFormatting>
  <conditionalFormatting sqref="D51">
    <cfRule type="cellIs" dxfId="207" priority="208" operator="equal">
      <formula>"Know Well"</formula>
    </cfRule>
  </conditionalFormatting>
  <conditionalFormatting sqref="D52">
    <cfRule type="cellIs" dxfId="206" priority="207" operator="equal">
      <formula>"No Idea"</formula>
    </cfRule>
  </conditionalFormatting>
  <conditionalFormatting sqref="D52">
    <cfRule type="cellIs" dxfId="205" priority="206" operator="equal">
      <formula>"Know a Little"</formula>
    </cfRule>
  </conditionalFormatting>
  <conditionalFormatting sqref="D52">
    <cfRule type="cellIs" dxfId="204" priority="205" operator="equal">
      <formula>"Know Well"</formula>
    </cfRule>
  </conditionalFormatting>
  <conditionalFormatting sqref="D53">
    <cfRule type="cellIs" dxfId="203" priority="204" operator="equal">
      <formula>"No Idea"</formula>
    </cfRule>
  </conditionalFormatting>
  <conditionalFormatting sqref="D53">
    <cfRule type="cellIs" dxfId="202" priority="203" operator="equal">
      <formula>"Know a Little"</formula>
    </cfRule>
  </conditionalFormatting>
  <conditionalFormatting sqref="D53">
    <cfRule type="cellIs" dxfId="201" priority="202" operator="equal">
      <formula>"Know Well"</formula>
    </cfRule>
  </conditionalFormatting>
  <conditionalFormatting sqref="D55">
    <cfRule type="cellIs" dxfId="200" priority="201" operator="equal">
      <formula>"No Idea"</formula>
    </cfRule>
  </conditionalFormatting>
  <conditionalFormatting sqref="D55">
    <cfRule type="cellIs" dxfId="199" priority="200" operator="equal">
      <formula>"Know a Little"</formula>
    </cfRule>
  </conditionalFormatting>
  <conditionalFormatting sqref="D55">
    <cfRule type="cellIs" dxfId="198" priority="199" operator="equal">
      <formula>"Know Well"</formula>
    </cfRule>
  </conditionalFormatting>
  <conditionalFormatting sqref="D56">
    <cfRule type="cellIs" dxfId="197" priority="198" operator="equal">
      <formula>"No Idea"</formula>
    </cfRule>
  </conditionalFormatting>
  <conditionalFormatting sqref="D56">
    <cfRule type="cellIs" dxfId="196" priority="197" operator="equal">
      <formula>"Know a Little"</formula>
    </cfRule>
  </conditionalFormatting>
  <conditionalFormatting sqref="D56">
    <cfRule type="cellIs" dxfId="195" priority="196" operator="equal">
      <formula>"Know Well"</formula>
    </cfRule>
  </conditionalFormatting>
  <conditionalFormatting sqref="D57">
    <cfRule type="cellIs" dxfId="194" priority="195" operator="equal">
      <formula>"No Idea"</formula>
    </cfRule>
  </conditionalFormatting>
  <conditionalFormatting sqref="D57">
    <cfRule type="cellIs" dxfId="193" priority="194" operator="equal">
      <formula>"Know a Little"</formula>
    </cfRule>
  </conditionalFormatting>
  <conditionalFormatting sqref="D57">
    <cfRule type="cellIs" dxfId="192" priority="193" operator="equal">
      <formula>"Know Well"</formula>
    </cfRule>
  </conditionalFormatting>
  <conditionalFormatting sqref="D58">
    <cfRule type="cellIs" dxfId="191" priority="192" operator="equal">
      <formula>"No Idea"</formula>
    </cfRule>
  </conditionalFormatting>
  <conditionalFormatting sqref="D58">
    <cfRule type="cellIs" dxfId="190" priority="191" operator="equal">
      <formula>"Know a Little"</formula>
    </cfRule>
  </conditionalFormatting>
  <conditionalFormatting sqref="D58">
    <cfRule type="cellIs" dxfId="189" priority="190" operator="equal">
      <formula>"Know Well"</formula>
    </cfRule>
  </conditionalFormatting>
  <conditionalFormatting sqref="D60">
    <cfRule type="cellIs" dxfId="188" priority="189" operator="equal">
      <formula>"No Idea"</formula>
    </cfRule>
  </conditionalFormatting>
  <conditionalFormatting sqref="D60">
    <cfRule type="cellIs" dxfId="187" priority="188" operator="equal">
      <formula>"Know a Little"</formula>
    </cfRule>
  </conditionalFormatting>
  <conditionalFormatting sqref="D60">
    <cfRule type="cellIs" dxfId="186" priority="187" operator="equal">
      <formula>"Know Well"</formula>
    </cfRule>
  </conditionalFormatting>
  <conditionalFormatting sqref="D138">
    <cfRule type="cellIs" dxfId="185" priority="186" operator="equal">
      <formula>"No Idea"</formula>
    </cfRule>
  </conditionalFormatting>
  <conditionalFormatting sqref="D138">
    <cfRule type="cellIs" dxfId="184" priority="185" operator="equal">
      <formula>"Know a Little"</formula>
    </cfRule>
  </conditionalFormatting>
  <conditionalFormatting sqref="D138">
    <cfRule type="cellIs" dxfId="183" priority="184" operator="equal">
      <formula>"Know Well"</formula>
    </cfRule>
  </conditionalFormatting>
  <conditionalFormatting sqref="D137">
    <cfRule type="cellIs" dxfId="182" priority="183" operator="equal">
      <formula>"No Idea"</formula>
    </cfRule>
  </conditionalFormatting>
  <conditionalFormatting sqref="D137">
    <cfRule type="cellIs" dxfId="181" priority="182" operator="equal">
      <formula>"Know a Little"</formula>
    </cfRule>
  </conditionalFormatting>
  <conditionalFormatting sqref="D137">
    <cfRule type="cellIs" dxfId="180" priority="181" operator="equal">
      <formula>"Know Well"</formula>
    </cfRule>
  </conditionalFormatting>
  <conditionalFormatting sqref="D136">
    <cfRule type="cellIs" dxfId="179" priority="180" operator="equal">
      <formula>"No Idea"</formula>
    </cfRule>
  </conditionalFormatting>
  <conditionalFormatting sqref="D136">
    <cfRule type="cellIs" dxfId="178" priority="179" operator="equal">
      <formula>"Know a Little"</formula>
    </cfRule>
  </conditionalFormatting>
  <conditionalFormatting sqref="D136">
    <cfRule type="cellIs" dxfId="177" priority="178" operator="equal">
      <formula>"Know Well"</formula>
    </cfRule>
  </conditionalFormatting>
  <conditionalFormatting sqref="D134">
    <cfRule type="cellIs" dxfId="176" priority="177" operator="equal">
      <formula>"No Idea"</formula>
    </cfRule>
  </conditionalFormatting>
  <conditionalFormatting sqref="D134">
    <cfRule type="cellIs" dxfId="175" priority="176" operator="equal">
      <formula>"Know a Little"</formula>
    </cfRule>
  </conditionalFormatting>
  <conditionalFormatting sqref="D134">
    <cfRule type="cellIs" dxfId="174" priority="175" operator="equal">
      <formula>"Know Well"</formula>
    </cfRule>
  </conditionalFormatting>
  <conditionalFormatting sqref="D133">
    <cfRule type="cellIs" dxfId="173" priority="174" operator="equal">
      <formula>"No Idea"</formula>
    </cfRule>
  </conditionalFormatting>
  <conditionalFormatting sqref="D133">
    <cfRule type="cellIs" dxfId="172" priority="173" operator="equal">
      <formula>"Know a Little"</formula>
    </cfRule>
  </conditionalFormatting>
  <conditionalFormatting sqref="D133">
    <cfRule type="cellIs" dxfId="171" priority="172" operator="equal">
      <formula>"Know Well"</formula>
    </cfRule>
  </conditionalFormatting>
  <conditionalFormatting sqref="D130">
    <cfRule type="cellIs" dxfId="170" priority="171" operator="equal">
      <formula>"No Idea"</formula>
    </cfRule>
  </conditionalFormatting>
  <conditionalFormatting sqref="D130">
    <cfRule type="cellIs" dxfId="169" priority="170" operator="equal">
      <formula>"Know a Little"</formula>
    </cfRule>
  </conditionalFormatting>
  <conditionalFormatting sqref="D130">
    <cfRule type="cellIs" dxfId="168" priority="169" operator="equal">
      <formula>"Know Well"</formula>
    </cfRule>
  </conditionalFormatting>
  <conditionalFormatting sqref="D129">
    <cfRule type="cellIs" dxfId="167" priority="168" operator="equal">
      <formula>"No Idea"</formula>
    </cfRule>
  </conditionalFormatting>
  <conditionalFormatting sqref="D129">
    <cfRule type="cellIs" dxfId="166" priority="167" operator="equal">
      <formula>"Know a Little"</formula>
    </cfRule>
  </conditionalFormatting>
  <conditionalFormatting sqref="D129">
    <cfRule type="cellIs" dxfId="165" priority="166" operator="equal">
      <formula>"Know Well"</formula>
    </cfRule>
  </conditionalFormatting>
  <conditionalFormatting sqref="D128">
    <cfRule type="cellIs" dxfId="164" priority="165" operator="equal">
      <formula>"No Idea"</formula>
    </cfRule>
  </conditionalFormatting>
  <conditionalFormatting sqref="D128">
    <cfRule type="cellIs" dxfId="163" priority="164" operator="equal">
      <formula>"Know a Little"</formula>
    </cfRule>
  </conditionalFormatting>
  <conditionalFormatting sqref="D128">
    <cfRule type="cellIs" dxfId="162" priority="163" operator="equal">
      <formula>"Know Well"</formula>
    </cfRule>
  </conditionalFormatting>
  <conditionalFormatting sqref="D127">
    <cfRule type="cellIs" dxfId="161" priority="162" operator="equal">
      <formula>"No Idea"</formula>
    </cfRule>
  </conditionalFormatting>
  <conditionalFormatting sqref="D127">
    <cfRule type="cellIs" dxfId="160" priority="161" operator="equal">
      <formula>"Know a Little"</formula>
    </cfRule>
  </conditionalFormatting>
  <conditionalFormatting sqref="D127">
    <cfRule type="cellIs" dxfId="159" priority="160" operator="equal">
      <formula>"Know Well"</formula>
    </cfRule>
  </conditionalFormatting>
  <conditionalFormatting sqref="D125">
    <cfRule type="cellIs" dxfId="158" priority="159" operator="equal">
      <formula>"No Idea"</formula>
    </cfRule>
  </conditionalFormatting>
  <conditionalFormatting sqref="D125">
    <cfRule type="cellIs" dxfId="157" priority="158" operator="equal">
      <formula>"Know a Little"</formula>
    </cfRule>
  </conditionalFormatting>
  <conditionalFormatting sqref="D125">
    <cfRule type="cellIs" dxfId="156" priority="157" operator="equal">
      <formula>"Know Well"</formula>
    </cfRule>
  </conditionalFormatting>
  <conditionalFormatting sqref="D124">
    <cfRule type="cellIs" dxfId="155" priority="156" operator="equal">
      <formula>"No Idea"</formula>
    </cfRule>
  </conditionalFormatting>
  <conditionalFormatting sqref="D124">
    <cfRule type="cellIs" dxfId="154" priority="155" operator="equal">
      <formula>"Know a Little"</formula>
    </cfRule>
  </conditionalFormatting>
  <conditionalFormatting sqref="D124">
    <cfRule type="cellIs" dxfId="153" priority="154" operator="equal">
      <formula>"Know Well"</formula>
    </cfRule>
  </conditionalFormatting>
  <conditionalFormatting sqref="D123">
    <cfRule type="cellIs" dxfId="152" priority="153" operator="equal">
      <formula>"No Idea"</formula>
    </cfRule>
  </conditionalFormatting>
  <conditionalFormatting sqref="D123">
    <cfRule type="cellIs" dxfId="151" priority="152" operator="equal">
      <formula>"Know a Little"</formula>
    </cfRule>
  </conditionalFormatting>
  <conditionalFormatting sqref="D123">
    <cfRule type="cellIs" dxfId="150" priority="151" operator="equal">
      <formula>"Know Well"</formula>
    </cfRule>
  </conditionalFormatting>
  <conditionalFormatting sqref="D122">
    <cfRule type="cellIs" dxfId="149" priority="150" operator="equal">
      <formula>"No Idea"</formula>
    </cfRule>
  </conditionalFormatting>
  <conditionalFormatting sqref="D122">
    <cfRule type="cellIs" dxfId="148" priority="149" operator="equal">
      <formula>"Know a Little"</formula>
    </cfRule>
  </conditionalFormatting>
  <conditionalFormatting sqref="D122">
    <cfRule type="cellIs" dxfId="147" priority="148" operator="equal">
      <formula>"Know Well"</formula>
    </cfRule>
  </conditionalFormatting>
  <conditionalFormatting sqref="D121">
    <cfRule type="cellIs" dxfId="146" priority="147" operator="equal">
      <formula>"No Idea"</formula>
    </cfRule>
  </conditionalFormatting>
  <conditionalFormatting sqref="D121">
    <cfRule type="cellIs" dxfId="145" priority="146" operator="equal">
      <formula>"Know a Little"</formula>
    </cfRule>
  </conditionalFormatting>
  <conditionalFormatting sqref="D121">
    <cfRule type="cellIs" dxfId="144" priority="145" operator="equal">
      <formula>"Know Well"</formula>
    </cfRule>
  </conditionalFormatting>
  <conditionalFormatting sqref="D120">
    <cfRule type="cellIs" dxfId="143" priority="144" operator="equal">
      <formula>"No Idea"</formula>
    </cfRule>
  </conditionalFormatting>
  <conditionalFormatting sqref="D120">
    <cfRule type="cellIs" dxfId="142" priority="143" operator="equal">
      <formula>"Know a Little"</formula>
    </cfRule>
  </conditionalFormatting>
  <conditionalFormatting sqref="D120">
    <cfRule type="cellIs" dxfId="141" priority="142" operator="equal">
      <formula>"Know Well"</formula>
    </cfRule>
  </conditionalFormatting>
  <conditionalFormatting sqref="D118">
    <cfRule type="cellIs" dxfId="140" priority="141" operator="equal">
      <formula>"No Idea"</formula>
    </cfRule>
  </conditionalFormatting>
  <conditionalFormatting sqref="D118">
    <cfRule type="cellIs" dxfId="139" priority="140" operator="equal">
      <formula>"Know a Little"</formula>
    </cfRule>
  </conditionalFormatting>
  <conditionalFormatting sqref="D118">
    <cfRule type="cellIs" dxfId="138" priority="139" operator="equal">
      <formula>"Know Well"</formula>
    </cfRule>
  </conditionalFormatting>
  <conditionalFormatting sqref="D117">
    <cfRule type="cellIs" dxfId="137" priority="138" operator="equal">
      <formula>"No Idea"</formula>
    </cfRule>
  </conditionalFormatting>
  <conditionalFormatting sqref="D117">
    <cfRule type="cellIs" dxfId="136" priority="137" operator="equal">
      <formula>"Know a Little"</formula>
    </cfRule>
  </conditionalFormatting>
  <conditionalFormatting sqref="D117">
    <cfRule type="cellIs" dxfId="135" priority="136" operator="equal">
      <formula>"Know Well"</formula>
    </cfRule>
  </conditionalFormatting>
  <conditionalFormatting sqref="D116">
    <cfRule type="cellIs" dxfId="134" priority="135" operator="equal">
      <formula>"No Idea"</formula>
    </cfRule>
  </conditionalFormatting>
  <conditionalFormatting sqref="D116">
    <cfRule type="cellIs" dxfId="133" priority="134" operator="equal">
      <formula>"Know a Little"</formula>
    </cfRule>
  </conditionalFormatting>
  <conditionalFormatting sqref="D116">
    <cfRule type="cellIs" dxfId="132" priority="133" operator="equal">
      <formula>"Know Well"</formula>
    </cfRule>
  </conditionalFormatting>
  <conditionalFormatting sqref="D115">
    <cfRule type="cellIs" dxfId="131" priority="132" operator="equal">
      <formula>"No Idea"</formula>
    </cfRule>
  </conditionalFormatting>
  <conditionalFormatting sqref="D115">
    <cfRule type="cellIs" dxfId="130" priority="131" operator="equal">
      <formula>"Know a Little"</formula>
    </cfRule>
  </conditionalFormatting>
  <conditionalFormatting sqref="D115">
    <cfRule type="cellIs" dxfId="129" priority="130" operator="equal">
      <formula>"Know Well"</formula>
    </cfRule>
  </conditionalFormatting>
  <conditionalFormatting sqref="D114">
    <cfRule type="cellIs" dxfId="128" priority="129" operator="equal">
      <formula>"No Idea"</formula>
    </cfRule>
  </conditionalFormatting>
  <conditionalFormatting sqref="D114">
    <cfRule type="cellIs" dxfId="127" priority="128" operator="equal">
      <formula>"Know a Little"</formula>
    </cfRule>
  </conditionalFormatting>
  <conditionalFormatting sqref="D114">
    <cfRule type="cellIs" dxfId="126" priority="127" operator="equal">
      <formula>"Know Well"</formula>
    </cfRule>
  </conditionalFormatting>
  <conditionalFormatting sqref="D113">
    <cfRule type="cellIs" dxfId="125" priority="126" operator="equal">
      <formula>"No Idea"</formula>
    </cfRule>
  </conditionalFormatting>
  <conditionalFormatting sqref="D113">
    <cfRule type="cellIs" dxfId="124" priority="125" operator="equal">
      <formula>"Know a Little"</formula>
    </cfRule>
  </conditionalFormatting>
  <conditionalFormatting sqref="D113">
    <cfRule type="cellIs" dxfId="123" priority="124" operator="equal">
      <formula>"Know Well"</formula>
    </cfRule>
  </conditionalFormatting>
  <conditionalFormatting sqref="D112">
    <cfRule type="cellIs" dxfId="122" priority="123" operator="equal">
      <formula>"No Idea"</formula>
    </cfRule>
  </conditionalFormatting>
  <conditionalFormatting sqref="D112">
    <cfRule type="cellIs" dxfId="121" priority="122" operator="equal">
      <formula>"Know a Little"</formula>
    </cfRule>
  </conditionalFormatting>
  <conditionalFormatting sqref="D112">
    <cfRule type="cellIs" dxfId="120" priority="121" operator="equal">
      <formula>"Know Well"</formula>
    </cfRule>
  </conditionalFormatting>
  <conditionalFormatting sqref="D90">
    <cfRule type="cellIs" dxfId="119" priority="120" operator="equal">
      <formula>"No Idea"</formula>
    </cfRule>
  </conditionalFormatting>
  <conditionalFormatting sqref="D90">
    <cfRule type="cellIs" dxfId="118" priority="119" operator="equal">
      <formula>"Know a Little"</formula>
    </cfRule>
  </conditionalFormatting>
  <conditionalFormatting sqref="D90">
    <cfRule type="cellIs" dxfId="117" priority="118" operator="equal">
      <formula>"Know Well"</formula>
    </cfRule>
  </conditionalFormatting>
  <conditionalFormatting sqref="D91">
    <cfRule type="cellIs" dxfId="116" priority="117" operator="equal">
      <formula>"No Idea"</formula>
    </cfRule>
  </conditionalFormatting>
  <conditionalFormatting sqref="D91">
    <cfRule type="cellIs" dxfId="115" priority="116" operator="equal">
      <formula>"Know a Little"</formula>
    </cfRule>
  </conditionalFormatting>
  <conditionalFormatting sqref="D91">
    <cfRule type="cellIs" dxfId="114" priority="115" operator="equal">
      <formula>"Know Well"</formula>
    </cfRule>
  </conditionalFormatting>
  <conditionalFormatting sqref="D92">
    <cfRule type="cellIs" dxfId="113" priority="114" operator="equal">
      <formula>"No Idea"</formula>
    </cfRule>
  </conditionalFormatting>
  <conditionalFormatting sqref="D92">
    <cfRule type="cellIs" dxfId="112" priority="113" operator="equal">
      <formula>"Know a Little"</formula>
    </cfRule>
  </conditionalFormatting>
  <conditionalFormatting sqref="D92">
    <cfRule type="cellIs" dxfId="111" priority="112" operator="equal">
      <formula>"Know Well"</formula>
    </cfRule>
  </conditionalFormatting>
  <conditionalFormatting sqref="D93">
    <cfRule type="cellIs" dxfId="110" priority="111" operator="equal">
      <formula>"No Idea"</formula>
    </cfRule>
  </conditionalFormatting>
  <conditionalFormatting sqref="D93">
    <cfRule type="cellIs" dxfId="109" priority="110" operator="equal">
      <formula>"Know a Little"</formula>
    </cfRule>
  </conditionalFormatting>
  <conditionalFormatting sqref="D93">
    <cfRule type="cellIs" dxfId="108" priority="109" operator="equal">
      <formula>"Know Well"</formula>
    </cfRule>
  </conditionalFormatting>
  <conditionalFormatting sqref="D94">
    <cfRule type="cellIs" dxfId="107" priority="108" operator="equal">
      <formula>"No Idea"</formula>
    </cfRule>
  </conditionalFormatting>
  <conditionalFormatting sqref="D94">
    <cfRule type="cellIs" dxfId="106" priority="107" operator="equal">
      <formula>"Know a Little"</formula>
    </cfRule>
  </conditionalFormatting>
  <conditionalFormatting sqref="D94">
    <cfRule type="cellIs" dxfId="105" priority="106" operator="equal">
      <formula>"Know Well"</formula>
    </cfRule>
  </conditionalFormatting>
  <conditionalFormatting sqref="D96">
    <cfRule type="cellIs" dxfId="104" priority="105" operator="equal">
      <formula>"No Idea"</formula>
    </cfRule>
  </conditionalFormatting>
  <conditionalFormatting sqref="D96">
    <cfRule type="cellIs" dxfId="103" priority="104" operator="equal">
      <formula>"Know a Little"</formula>
    </cfRule>
  </conditionalFormatting>
  <conditionalFormatting sqref="D96">
    <cfRule type="cellIs" dxfId="102" priority="103" operator="equal">
      <formula>"Know Well"</formula>
    </cfRule>
  </conditionalFormatting>
  <conditionalFormatting sqref="D97">
    <cfRule type="cellIs" dxfId="101" priority="102" operator="equal">
      <formula>"No Idea"</formula>
    </cfRule>
  </conditionalFormatting>
  <conditionalFormatting sqref="D97">
    <cfRule type="cellIs" dxfId="100" priority="101" operator="equal">
      <formula>"Know a Little"</formula>
    </cfRule>
  </conditionalFormatting>
  <conditionalFormatting sqref="D97">
    <cfRule type="cellIs" dxfId="99" priority="100" operator="equal">
      <formula>"Know Well"</formula>
    </cfRule>
  </conditionalFormatting>
  <conditionalFormatting sqref="D98">
    <cfRule type="cellIs" dxfId="98" priority="99" operator="equal">
      <formula>"No Idea"</formula>
    </cfRule>
  </conditionalFormatting>
  <conditionalFormatting sqref="D98">
    <cfRule type="cellIs" dxfId="97" priority="98" operator="equal">
      <formula>"Know a Little"</formula>
    </cfRule>
  </conditionalFormatting>
  <conditionalFormatting sqref="D98">
    <cfRule type="cellIs" dxfId="96" priority="97" operator="equal">
      <formula>"Know Well"</formula>
    </cfRule>
  </conditionalFormatting>
  <conditionalFormatting sqref="D99">
    <cfRule type="cellIs" dxfId="95" priority="96" operator="equal">
      <formula>"No Idea"</formula>
    </cfRule>
  </conditionalFormatting>
  <conditionalFormatting sqref="D99">
    <cfRule type="cellIs" dxfId="94" priority="95" operator="equal">
      <formula>"Know a Little"</formula>
    </cfRule>
  </conditionalFormatting>
  <conditionalFormatting sqref="D99">
    <cfRule type="cellIs" dxfId="93" priority="94" operator="equal">
      <formula>"Know Well"</formula>
    </cfRule>
  </conditionalFormatting>
  <conditionalFormatting sqref="D100">
    <cfRule type="cellIs" dxfId="92" priority="93" operator="equal">
      <formula>"No Idea"</formula>
    </cfRule>
  </conditionalFormatting>
  <conditionalFormatting sqref="D100">
    <cfRule type="cellIs" dxfId="91" priority="92" operator="equal">
      <formula>"Know a Little"</formula>
    </cfRule>
  </conditionalFormatting>
  <conditionalFormatting sqref="D100">
    <cfRule type="cellIs" dxfId="90" priority="91" operator="equal">
      <formula>"Know Well"</formula>
    </cfRule>
  </conditionalFormatting>
  <conditionalFormatting sqref="D102">
    <cfRule type="cellIs" dxfId="89" priority="90" operator="equal">
      <formula>"No Idea"</formula>
    </cfRule>
  </conditionalFormatting>
  <conditionalFormatting sqref="D102">
    <cfRule type="cellIs" dxfId="88" priority="89" operator="equal">
      <formula>"Know a Little"</formula>
    </cfRule>
  </conditionalFormatting>
  <conditionalFormatting sqref="D102">
    <cfRule type="cellIs" dxfId="87" priority="88" operator="equal">
      <formula>"Know Well"</formula>
    </cfRule>
  </conditionalFormatting>
  <conditionalFormatting sqref="D103">
    <cfRule type="cellIs" dxfId="86" priority="87" operator="equal">
      <formula>"No Idea"</formula>
    </cfRule>
  </conditionalFormatting>
  <conditionalFormatting sqref="D103">
    <cfRule type="cellIs" dxfId="85" priority="86" operator="equal">
      <formula>"Know a Little"</formula>
    </cfRule>
  </conditionalFormatting>
  <conditionalFormatting sqref="D103">
    <cfRule type="cellIs" dxfId="84" priority="85" operator="equal">
      <formula>"Know Well"</formula>
    </cfRule>
  </conditionalFormatting>
  <conditionalFormatting sqref="D105">
    <cfRule type="cellIs" dxfId="83" priority="84" operator="equal">
      <formula>"No Idea"</formula>
    </cfRule>
  </conditionalFormatting>
  <conditionalFormatting sqref="D105">
    <cfRule type="cellIs" dxfId="82" priority="83" operator="equal">
      <formula>"Know a Little"</formula>
    </cfRule>
  </conditionalFormatting>
  <conditionalFormatting sqref="D105">
    <cfRule type="cellIs" dxfId="81" priority="82" operator="equal">
      <formula>"Know Well"</formula>
    </cfRule>
  </conditionalFormatting>
  <conditionalFormatting sqref="D106">
    <cfRule type="cellIs" dxfId="80" priority="81" operator="equal">
      <formula>"No Idea"</formula>
    </cfRule>
  </conditionalFormatting>
  <conditionalFormatting sqref="D106">
    <cfRule type="cellIs" dxfId="79" priority="80" operator="equal">
      <formula>"Know a Little"</formula>
    </cfRule>
  </conditionalFormatting>
  <conditionalFormatting sqref="D106">
    <cfRule type="cellIs" dxfId="78" priority="79" operator="equal">
      <formula>"Know Well"</formula>
    </cfRule>
  </conditionalFormatting>
  <conditionalFormatting sqref="D107">
    <cfRule type="cellIs" dxfId="77" priority="78" operator="equal">
      <formula>"No Idea"</formula>
    </cfRule>
  </conditionalFormatting>
  <conditionalFormatting sqref="D107">
    <cfRule type="cellIs" dxfId="76" priority="77" operator="equal">
      <formula>"Know a Little"</formula>
    </cfRule>
  </conditionalFormatting>
  <conditionalFormatting sqref="D107">
    <cfRule type="cellIs" dxfId="75" priority="76" operator="equal">
      <formula>"Know Well"</formula>
    </cfRule>
  </conditionalFormatting>
  <conditionalFormatting sqref="D108">
    <cfRule type="cellIs" dxfId="74" priority="75" operator="equal">
      <formula>"No Idea"</formula>
    </cfRule>
  </conditionalFormatting>
  <conditionalFormatting sqref="D108">
    <cfRule type="cellIs" dxfId="73" priority="74" operator="equal">
      <formula>"Know a Little"</formula>
    </cfRule>
  </conditionalFormatting>
  <conditionalFormatting sqref="D108">
    <cfRule type="cellIs" dxfId="72" priority="73" operator="equal">
      <formula>"Know Well"</formula>
    </cfRule>
  </conditionalFormatting>
  <conditionalFormatting sqref="D109">
    <cfRule type="cellIs" dxfId="71" priority="72" operator="equal">
      <formula>"No Idea"</formula>
    </cfRule>
  </conditionalFormatting>
  <conditionalFormatting sqref="D109">
    <cfRule type="cellIs" dxfId="70" priority="71" operator="equal">
      <formula>"Know a Little"</formula>
    </cfRule>
  </conditionalFormatting>
  <conditionalFormatting sqref="D109">
    <cfRule type="cellIs" dxfId="69" priority="70" operator="equal">
      <formula>"Know Well"</formula>
    </cfRule>
  </conditionalFormatting>
  <conditionalFormatting sqref="D87">
    <cfRule type="cellIs" dxfId="68" priority="69" operator="equal">
      <formula>"No Idea"</formula>
    </cfRule>
  </conditionalFormatting>
  <conditionalFormatting sqref="D87">
    <cfRule type="cellIs" dxfId="67" priority="68" operator="equal">
      <formula>"Know a Little"</formula>
    </cfRule>
  </conditionalFormatting>
  <conditionalFormatting sqref="D87">
    <cfRule type="cellIs" dxfId="66" priority="67" operator="equal">
      <formula>"Know Well"</formula>
    </cfRule>
  </conditionalFormatting>
  <conditionalFormatting sqref="D86">
    <cfRule type="cellIs" dxfId="65" priority="66" operator="equal">
      <formula>"No Idea"</formula>
    </cfRule>
  </conditionalFormatting>
  <conditionalFormatting sqref="D86">
    <cfRule type="cellIs" dxfId="64" priority="65" operator="equal">
      <formula>"Know a Little"</formula>
    </cfRule>
  </conditionalFormatting>
  <conditionalFormatting sqref="D86">
    <cfRule type="cellIs" dxfId="63" priority="64" operator="equal">
      <formula>"Know Well"</formula>
    </cfRule>
  </conditionalFormatting>
  <conditionalFormatting sqref="D85">
    <cfRule type="cellIs" dxfId="62" priority="63" operator="equal">
      <formula>"No Idea"</formula>
    </cfRule>
  </conditionalFormatting>
  <conditionalFormatting sqref="D85">
    <cfRule type="cellIs" dxfId="61" priority="62" operator="equal">
      <formula>"Know a Little"</formula>
    </cfRule>
  </conditionalFormatting>
  <conditionalFormatting sqref="D85">
    <cfRule type="cellIs" dxfId="60" priority="61" operator="equal">
      <formula>"Know Well"</formula>
    </cfRule>
  </conditionalFormatting>
  <conditionalFormatting sqref="D84">
    <cfRule type="cellIs" dxfId="59" priority="60" operator="equal">
      <formula>"No Idea"</formula>
    </cfRule>
  </conditionalFormatting>
  <conditionalFormatting sqref="D84">
    <cfRule type="cellIs" dxfId="58" priority="59" operator="equal">
      <formula>"Know a Little"</formula>
    </cfRule>
  </conditionalFormatting>
  <conditionalFormatting sqref="D84">
    <cfRule type="cellIs" dxfId="57" priority="58" operator="equal">
      <formula>"Know Well"</formula>
    </cfRule>
  </conditionalFormatting>
  <conditionalFormatting sqref="D83">
    <cfRule type="cellIs" dxfId="56" priority="57" operator="equal">
      <formula>"No Idea"</formula>
    </cfRule>
  </conditionalFormatting>
  <conditionalFormatting sqref="D83">
    <cfRule type="cellIs" dxfId="55" priority="56" operator="equal">
      <formula>"Know a Little"</formula>
    </cfRule>
  </conditionalFormatting>
  <conditionalFormatting sqref="D83">
    <cfRule type="cellIs" dxfId="54" priority="55" operator="equal">
      <formula>"Know Well"</formula>
    </cfRule>
  </conditionalFormatting>
  <conditionalFormatting sqref="D82">
    <cfRule type="cellIs" dxfId="53" priority="54" operator="equal">
      <formula>"No Idea"</formula>
    </cfRule>
  </conditionalFormatting>
  <conditionalFormatting sqref="D82">
    <cfRule type="cellIs" dxfId="52" priority="53" operator="equal">
      <formula>"Know a Little"</formula>
    </cfRule>
  </conditionalFormatting>
  <conditionalFormatting sqref="D82">
    <cfRule type="cellIs" dxfId="51" priority="52" operator="equal">
      <formula>"Know Well"</formula>
    </cfRule>
  </conditionalFormatting>
  <conditionalFormatting sqref="D81">
    <cfRule type="cellIs" dxfId="50" priority="51" operator="equal">
      <formula>"No Idea"</formula>
    </cfRule>
  </conditionalFormatting>
  <conditionalFormatting sqref="D81">
    <cfRule type="cellIs" dxfId="49" priority="50" operator="equal">
      <formula>"Know a Little"</formula>
    </cfRule>
  </conditionalFormatting>
  <conditionalFormatting sqref="D81">
    <cfRule type="cellIs" dxfId="48" priority="49" operator="equal">
      <formula>"Know Well"</formula>
    </cfRule>
  </conditionalFormatting>
  <conditionalFormatting sqref="D79">
    <cfRule type="cellIs" dxfId="47" priority="48" operator="equal">
      <formula>"No Idea"</formula>
    </cfRule>
  </conditionalFormatting>
  <conditionalFormatting sqref="D79">
    <cfRule type="cellIs" dxfId="46" priority="47" operator="equal">
      <formula>"Know a Little"</formula>
    </cfRule>
  </conditionalFormatting>
  <conditionalFormatting sqref="D79">
    <cfRule type="cellIs" dxfId="45" priority="46" operator="equal">
      <formula>"Know Well"</formula>
    </cfRule>
  </conditionalFormatting>
  <conditionalFormatting sqref="D78">
    <cfRule type="cellIs" dxfId="44" priority="45" operator="equal">
      <formula>"No Idea"</formula>
    </cfRule>
  </conditionalFormatting>
  <conditionalFormatting sqref="D78">
    <cfRule type="cellIs" dxfId="43" priority="44" operator="equal">
      <formula>"Know a Little"</formula>
    </cfRule>
  </conditionalFormatting>
  <conditionalFormatting sqref="D78">
    <cfRule type="cellIs" dxfId="42" priority="43" operator="equal">
      <formula>"Know Well"</formula>
    </cfRule>
  </conditionalFormatting>
  <conditionalFormatting sqref="D77">
    <cfRule type="cellIs" dxfId="41" priority="42" operator="equal">
      <formula>"No Idea"</formula>
    </cfRule>
  </conditionalFormatting>
  <conditionalFormatting sqref="D77">
    <cfRule type="cellIs" dxfId="40" priority="41" operator="equal">
      <formula>"Know a Little"</formula>
    </cfRule>
  </conditionalFormatting>
  <conditionalFormatting sqref="D77">
    <cfRule type="cellIs" dxfId="39" priority="40" operator="equal">
      <formula>"Know Well"</formula>
    </cfRule>
  </conditionalFormatting>
  <conditionalFormatting sqref="D76">
    <cfRule type="cellIs" dxfId="38" priority="39" operator="equal">
      <formula>"No Idea"</formula>
    </cfRule>
  </conditionalFormatting>
  <conditionalFormatting sqref="D76">
    <cfRule type="cellIs" dxfId="37" priority="38" operator="equal">
      <formula>"Know a Little"</formula>
    </cfRule>
  </conditionalFormatting>
  <conditionalFormatting sqref="D76">
    <cfRule type="cellIs" dxfId="36" priority="37" operator="equal">
      <formula>"Know Well"</formula>
    </cfRule>
  </conditionalFormatting>
  <conditionalFormatting sqref="D75">
    <cfRule type="cellIs" dxfId="35" priority="36" operator="equal">
      <formula>"No Idea"</formula>
    </cfRule>
  </conditionalFormatting>
  <conditionalFormatting sqref="D75">
    <cfRule type="cellIs" dxfId="34" priority="35" operator="equal">
      <formula>"Know a Little"</formula>
    </cfRule>
  </conditionalFormatting>
  <conditionalFormatting sqref="D75">
    <cfRule type="cellIs" dxfId="33" priority="34" operator="equal">
      <formula>"Know Well"</formula>
    </cfRule>
  </conditionalFormatting>
  <conditionalFormatting sqref="D72">
    <cfRule type="cellIs" dxfId="32" priority="33" operator="equal">
      <formula>"No Idea"</formula>
    </cfRule>
  </conditionalFormatting>
  <conditionalFormatting sqref="D72">
    <cfRule type="cellIs" dxfId="31" priority="32" operator="equal">
      <formula>"Know a Little"</formula>
    </cfRule>
  </conditionalFormatting>
  <conditionalFormatting sqref="D72">
    <cfRule type="cellIs" dxfId="30" priority="31" operator="equal">
      <formula>"Know Well"</formula>
    </cfRule>
  </conditionalFormatting>
  <conditionalFormatting sqref="D71">
    <cfRule type="cellIs" dxfId="29" priority="30" operator="equal">
      <formula>"No Idea"</formula>
    </cfRule>
  </conditionalFormatting>
  <conditionalFormatting sqref="D71">
    <cfRule type="cellIs" dxfId="28" priority="29" operator="equal">
      <formula>"Know a Little"</formula>
    </cfRule>
  </conditionalFormatting>
  <conditionalFormatting sqref="D71">
    <cfRule type="cellIs" dxfId="27" priority="28" operator="equal">
      <formula>"Know Well"</formula>
    </cfRule>
  </conditionalFormatting>
  <conditionalFormatting sqref="D70">
    <cfRule type="cellIs" dxfId="26" priority="27" operator="equal">
      <formula>"No Idea"</formula>
    </cfRule>
  </conditionalFormatting>
  <conditionalFormatting sqref="D70">
    <cfRule type="cellIs" dxfId="25" priority="26" operator="equal">
      <formula>"Know a Little"</formula>
    </cfRule>
  </conditionalFormatting>
  <conditionalFormatting sqref="D70">
    <cfRule type="cellIs" dxfId="24" priority="25" operator="equal">
      <formula>"Know Well"</formula>
    </cfRule>
  </conditionalFormatting>
  <conditionalFormatting sqref="D69">
    <cfRule type="cellIs" dxfId="23" priority="24" operator="equal">
      <formula>"No Idea"</formula>
    </cfRule>
  </conditionalFormatting>
  <conditionalFormatting sqref="D69">
    <cfRule type="cellIs" dxfId="22" priority="23" operator="equal">
      <formula>"Know a Little"</formula>
    </cfRule>
  </conditionalFormatting>
  <conditionalFormatting sqref="D69">
    <cfRule type="cellIs" dxfId="21" priority="22" operator="equal">
      <formula>"Know Well"</formula>
    </cfRule>
  </conditionalFormatting>
  <conditionalFormatting sqref="D68">
    <cfRule type="cellIs" dxfId="20" priority="21" operator="equal">
      <formula>"No Idea"</formula>
    </cfRule>
  </conditionalFormatting>
  <conditionalFormatting sqref="D68">
    <cfRule type="cellIs" dxfId="19" priority="20" operator="equal">
      <formula>"Know a Little"</formula>
    </cfRule>
  </conditionalFormatting>
  <conditionalFormatting sqref="D68">
    <cfRule type="cellIs" dxfId="18" priority="19" operator="equal">
      <formula>"Know Well"</formula>
    </cfRule>
  </conditionalFormatting>
  <conditionalFormatting sqref="D66">
    <cfRule type="cellIs" dxfId="17" priority="18" operator="equal">
      <formula>"No Idea"</formula>
    </cfRule>
  </conditionalFormatting>
  <conditionalFormatting sqref="D66">
    <cfRule type="cellIs" dxfId="16" priority="17" operator="equal">
      <formula>"Know a Little"</formula>
    </cfRule>
  </conditionalFormatting>
  <conditionalFormatting sqref="D66">
    <cfRule type="cellIs" dxfId="15" priority="16" operator="equal">
      <formula>"Know Well"</formula>
    </cfRule>
  </conditionalFormatting>
  <conditionalFormatting sqref="D65">
    <cfRule type="cellIs" dxfId="14" priority="15" operator="equal">
      <formula>"No Idea"</formula>
    </cfRule>
  </conditionalFormatting>
  <conditionalFormatting sqref="D65">
    <cfRule type="cellIs" dxfId="13" priority="14" operator="equal">
      <formula>"Know a Little"</formula>
    </cfRule>
  </conditionalFormatting>
  <conditionalFormatting sqref="D65">
    <cfRule type="cellIs" dxfId="12" priority="13" operator="equal">
      <formula>"Know Well"</formula>
    </cfRule>
  </conditionalFormatting>
  <conditionalFormatting sqref="D64">
    <cfRule type="cellIs" dxfId="11" priority="12" operator="equal">
      <formula>"No Idea"</formula>
    </cfRule>
  </conditionalFormatting>
  <conditionalFormatting sqref="D64">
    <cfRule type="cellIs" dxfId="10" priority="11" operator="equal">
      <formula>"Know a Little"</formula>
    </cfRule>
  </conditionalFormatting>
  <conditionalFormatting sqref="D64">
    <cfRule type="cellIs" dxfId="9" priority="10" operator="equal">
      <formula>"Know Well"</formula>
    </cfRule>
  </conditionalFormatting>
  <conditionalFormatting sqref="D63">
    <cfRule type="cellIs" dxfId="8" priority="9" operator="equal">
      <formula>"No Idea"</formula>
    </cfRule>
  </conditionalFormatting>
  <conditionalFormatting sqref="D63">
    <cfRule type="cellIs" dxfId="7" priority="8" operator="equal">
      <formula>"Know a Little"</formula>
    </cfRule>
  </conditionalFormatting>
  <conditionalFormatting sqref="D63">
    <cfRule type="cellIs" dxfId="6" priority="7" operator="equal">
      <formula>"Know Well"</formula>
    </cfRule>
  </conditionalFormatting>
  <conditionalFormatting sqref="D62">
    <cfRule type="cellIs" dxfId="5" priority="6" operator="equal">
      <formula>"No Idea"</formula>
    </cfRule>
  </conditionalFormatting>
  <conditionalFormatting sqref="D62">
    <cfRule type="cellIs" dxfId="4" priority="5" operator="equal">
      <formula>"Know a Little"</formula>
    </cfRule>
  </conditionalFormatting>
  <conditionalFormatting sqref="D62">
    <cfRule type="cellIs" dxfId="3" priority="4" operator="equal">
      <formula>"Know Well"</formula>
    </cfRule>
  </conditionalFormatting>
  <conditionalFormatting sqref="D61">
    <cfRule type="cellIs" dxfId="2" priority="3" operator="equal">
      <formula>"No Idea"</formula>
    </cfRule>
  </conditionalFormatting>
  <conditionalFormatting sqref="D61">
    <cfRule type="cellIs" dxfId="1" priority="2" operator="equal">
      <formula>"Know a Little"</formula>
    </cfRule>
  </conditionalFormatting>
  <conditionalFormatting sqref="D61">
    <cfRule type="cellIs" dxfId="0" priority="1" operator="equal">
      <formula>"Know Well"</formula>
    </cfRule>
  </conditionalFormatting>
  <pageMargins left="0.7" right="0.7" top="0.75" bottom="0.75" header="0.3" footer="0.3"/>
  <pageSetup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'Other Values'!$A$2:$A$4</xm:f>
          </x14:formula1>
          <xm:sqref>D9:D14 D16:D17 D55:D58 D20:D22 D48:D53 D90:D94 D81:D87 D24:D26 D28:D33 D4:D7 D75:D79 D105:D109 D112:D118 D127:D130 D136:D138 D68:D72 D120:D125 D96:D100 D102:D103 D35:D45 D133:D134 D60:D66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C5" sqref="C5"/>
    </sheetView>
  </sheetViews>
  <sheetFormatPr defaultColWidth="11" defaultRowHeight="15.75" x14ac:dyDescent="0.25"/>
  <cols>
    <col min="1" max="1" width="25" customWidth="1"/>
    <col min="2" max="2" width="7.625" customWidth="1"/>
  </cols>
  <sheetData>
    <row r="1" spans="1:2" x14ac:dyDescent="0.25">
      <c r="A1" s="1" t="s">
        <v>27</v>
      </c>
      <c r="B1" s="18" t="s">
        <v>28</v>
      </c>
    </row>
    <row r="2" spans="1:2" x14ac:dyDescent="0.25">
      <c r="A2" s="4" t="s">
        <v>29</v>
      </c>
      <c r="B2" s="4">
        <v>1</v>
      </c>
    </row>
    <row r="3" spans="1:2" x14ac:dyDescent="0.25">
      <c r="A3" s="2" t="s">
        <v>30</v>
      </c>
      <c r="B3" s="2">
        <v>0.5</v>
      </c>
    </row>
    <row r="4" spans="1:2" x14ac:dyDescent="0.25">
      <c r="A4" s="3" t="s">
        <v>26</v>
      </c>
      <c r="B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Assessment Overview</vt:lpstr>
      <vt:lpstr>Self Assessment</vt:lpstr>
      <vt:lpstr>Other Values</vt:lpstr>
      <vt:lpstr>List_Categories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Pietschmann</dc:creator>
  <cp:keywords/>
  <dc:description/>
  <cp:lastModifiedBy>Alessandro Vincenzi</cp:lastModifiedBy>
  <cp:revision/>
  <dcterms:created xsi:type="dcterms:W3CDTF">2019-11-07T16:20:49Z</dcterms:created>
  <dcterms:modified xsi:type="dcterms:W3CDTF">2021-12-05T13:30:47Z</dcterms:modified>
  <cp:category/>
  <cp:contentStatus/>
</cp:coreProperties>
</file>