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5"/>
  <workbookPr/>
  <mc:AlternateContent xmlns:mc="http://schemas.openxmlformats.org/markup-compatibility/2006">
    <mc:Choice Requires="x15">
      <x15ac:absPath xmlns:x15ac="http://schemas.microsoft.com/office/spreadsheetml/2010/11/ac" url="https://d.docs.live.net/338da876d33a917a/Tech/AZ-900/"/>
    </mc:Choice>
  </mc:AlternateContent>
  <xr:revisionPtr revIDLastSave="1527" documentId="11_D9DEADA52AFC04C703D00068A70CDD6EE27F7719" xr6:coauthVersionLast="45" xr6:coauthVersionMax="45" xr10:uidLastSave="{85594A40-5D71-B04C-8950-3B492A642E52}"/>
  <bookViews>
    <workbookView xWindow="33720" yWindow="-12540" windowWidth="40780" windowHeight="272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42" i="1"/>
  <c r="D35" i="1"/>
  <c r="B18" i="3"/>
  <c r="D49" i="1"/>
  <c r="D54" i="1"/>
  <c r="D48" i="1"/>
  <c r="B19" i="3"/>
  <c r="D21" i="1"/>
  <c r="D29" i="1"/>
  <c r="D20" i="1"/>
  <c r="B17" i="3"/>
  <c r="D7" i="1"/>
  <c r="D3" i="1"/>
  <c r="D14" i="1"/>
  <c r="D2" i="1"/>
  <c r="B16" i="3"/>
  <c r="D60" i="1"/>
  <c r="D65" i="1"/>
  <c r="D72" i="1"/>
  <c r="D59" i="1"/>
  <c r="B20" i="3"/>
  <c r="D79" i="1"/>
  <c r="D84" i="1"/>
  <c r="D78" i="1"/>
  <c r="B21" i="3"/>
  <c r="B22" i="3"/>
</calcChain>
</file>

<file path=xl/sharedStrings.xml><?xml version="1.0" encoding="utf-8"?>
<sst xmlns="http://schemas.openxmlformats.org/spreadsheetml/2006/main" count="193" uniqueCount="121">
  <si>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</si>
  <si>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</si>
  <si>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</si>
  <si>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</si>
  <si>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</si>
  <si>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</si>
  <si>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</si>
  <si>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</si>
  <si>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</si>
  <si>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AZ-900: Azure Fundamentals</t>
  </si>
  <si>
    <t>https://docs.microsoft.com/learn/certifications/exams/az-900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</si>
  <si>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</si>
  <si>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</si>
  <si>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</si>
  <si>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</si>
  <si>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</si>
  <si>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</si>
  <si>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</si>
  <si>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</si>
  <si>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</si>
  <si>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</si>
  <si>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</si>
  <si>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</si>
  <si>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</si>
  <si>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</si>
  <si>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</si>
  <si>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</si>
  <si>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</si>
  <si>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</si>
  <si>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</si>
  <si>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</si>
  <si>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describe Infrastructure-as-a-Service (IaaS)</t>
  </si>
  <si>
    <t>describe Platform-as-a-Service (PaaS)</t>
  </si>
  <si>
    <t>describe Software-as-a-Service (SaaS)</t>
  </si>
  <si>
    <t>describe Public cloud</t>
  </si>
  <si>
    <t>describe Private cloud</t>
  </si>
  <si>
    <t>describe Hybrid cloud</t>
  </si>
  <si>
    <t>Self-Assessment Categories</t>
  </si>
  <si>
    <t>Know Well</t>
  </si>
  <si>
    <t>Know a Little</t>
  </si>
  <si>
    <t>identify the benefits of cloud computing, such as High Availability, Scalability, Elasticity, Agility, and Disaster Recovery</t>
  </si>
  <si>
    <t>Describe Cloud Concepts (20-25%)</t>
  </si>
  <si>
    <t>Identify the benefits and considerations of using cloud services</t>
  </si>
  <si>
    <t>identify the differences between Capital Expenditure (CapEx) and Operational Expenditure (OpEx)</t>
  </si>
  <si>
    <t>describe the consumption-based model</t>
  </si>
  <si>
    <t>Describe the differences between categories of cloud services</t>
  </si>
  <si>
    <t>describe the shared responsibility model</t>
  </si>
  <si>
    <t>describe serverless computing</t>
  </si>
  <si>
    <t>identify a service type based on a use case</t>
  </si>
  <si>
    <t>Describe the differences between types of cloud computing</t>
  </si>
  <si>
    <t>define cloud computing</t>
  </si>
  <si>
    <t>compare and contrast the three types of cloud computing</t>
  </si>
  <si>
    <t>Describe Core Azure Services (15-20%)</t>
  </si>
  <si>
    <t>Describe the core Azure architectural components</t>
  </si>
  <si>
    <t>describe the benefits and usage of Regions and Region Pairs</t>
  </si>
  <si>
    <t>describe the benefits and usage of Availability Zones</t>
  </si>
  <si>
    <t>describe the benefits and usage of Resource Groups</t>
  </si>
  <si>
    <t>describe the benefits and usage of Subscriptions</t>
  </si>
  <si>
    <t>describe the benefits and usage of Management Groups</t>
  </si>
  <si>
    <t>describe the benefits and usage of Azure Resource Manager</t>
  </si>
  <si>
    <t>explain Azure resources</t>
  </si>
  <si>
    <t>Describe core resources available in Azure</t>
  </si>
  <si>
    <t>describe the benefits and usage of Virtual Machines, Azure App Services, Azure Container Instances (ACI), Azure Kubernetes Service (AKS), and Windows Virtual Desktop</t>
  </si>
  <si>
    <t>describe the benefits and usage of Virtual Networks, VPN Gateway, Virtual Network peering, and ExpressRoute</t>
  </si>
  <si>
    <t>describe the benefits and usage of Container (Blob) Storage, Disk Storage, File Storage, and storage tiers</t>
  </si>
  <si>
    <t>describe the benefits and usage of Cosmos DB, Azure SQL Database, Azure Database for MySQL, Azure Database for PostgreSQL, and SQL Managed Instance</t>
  </si>
  <si>
    <t>describe the benefits and usage of Azure Marketplace</t>
  </si>
  <si>
    <t>Describe core solutions and management tools on Azure (10-15%)</t>
  </si>
  <si>
    <t>Describe core solutions available in Azure</t>
  </si>
  <si>
    <t>describe the benefits and usage of Internet of Things (IoT) Hub, IoT Central, and Azure Sphere</t>
  </si>
  <si>
    <t>describe the benefits and usage of Azure Synapse Analytics, HDInsight, and Azure Databricks</t>
  </si>
  <si>
    <t>describe the benefits and usage of Azure Machine Learning, Cognitive Services and Azure Bot Service</t>
  </si>
  <si>
    <t>describe the benefits and usage of serverless computing solutions that include Azure Functions and Logic Apps</t>
  </si>
  <si>
    <t>describe the benefits and usage of Azure DevOps, GitHub, GitHub Actions, and Azure DevTest Labs</t>
  </si>
  <si>
    <t>Describe Azure management tools</t>
  </si>
  <si>
    <t>describe the functionality and usage of the Azure Portal, Azure PowerShell, Azure CLI, Cloud Shell, and Azure Mobile App</t>
  </si>
  <si>
    <t>describe the functionality and usage of Azure Advisor</t>
  </si>
  <si>
    <t>describe the functionality and usage of Azure Resource Manager (ARM) templates</t>
  </si>
  <si>
    <t>describe the functionality and usage of Azure Monitor</t>
  </si>
  <si>
    <t>describe the functionality and usage of Azure Service Health</t>
  </si>
  <si>
    <t>Describe general security and network security features (10-15%)</t>
  </si>
  <si>
    <t>Describe Azure security features</t>
  </si>
  <si>
    <t>describe basic features of Azure Security Center, including policy compliance, security alerts, secure score, and resource hygiene</t>
  </si>
  <si>
    <t>describe the functionality and usage of Key Vault</t>
  </si>
  <si>
    <t>describe the functionality and usage of Azure Sentinel</t>
  </si>
  <si>
    <t>describe the functionality and usage of Azure Dedicated Hosts</t>
  </si>
  <si>
    <t>Describe Azure network security</t>
  </si>
  <si>
    <t>describe the concept of defense in depth</t>
  </si>
  <si>
    <t>describe the functionality and usage of Network Security Groups (NSG)</t>
  </si>
  <si>
    <t>describe the functionality and usage of Azure Firewall</t>
  </si>
  <si>
    <t>describe the functionality and usage of Azure DDoS protection</t>
  </si>
  <si>
    <t>Describe core Azure identity services</t>
  </si>
  <si>
    <t>explain the difference between authentication and authorization</t>
  </si>
  <si>
    <t>define Azure Active Directory</t>
  </si>
  <si>
    <t>describe the functionality and usage of Azure Active Directory</t>
  </si>
  <si>
    <t>describe the functionality and usage of Conditional Access, Multi-Factor Authentication (MFA), and Single Sign-On (SSO)</t>
  </si>
  <si>
    <t>Describe Azure governance features</t>
  </si>
  <si>
    <t>describe the functionality and usage of Role-Based Access Control (RBAC)</t>
  </si>
  <si>
    <t>describe the functionality and usage of resource locks</t>
  </si>
  <si>
    <t>describe the functionality and usage of tags</t>
  </si>
  <si>
    <t>describe the functionality and usage of Azure Policy</t>
  </si>
  <si>
    <t>describe the functionality and usage of Azure Blueprints</t>
  </si>
  <si>
    <t>describe the Cloud Adoption Framework for Azure</t>
  </si>
  <si>
    <t>Describe privacy and compliance resources</t>
  </si>
  <si>
    <t>describe the Microsoft core tenets of Security, Privacy, and Compliance</t>
  </si>
  <si>
    <t>describe the purpose of the Microsoft Privacy Statement, Online Services Terms (OST) and Data Protection Amendment (DPA)</t>
  </si>
  <si>
    <t>describe the purpose of the Trust Center</t>
  </si>
  <si>
    <t>describe the purpose of the Azure compliance documentation</t>
  </si>
  <si>
    <t>describe the purpose of Azure Sovereign Regions (Azure Government cloud services and Azure China cloud services)</t>
  </si>
  <si>
    <t>Describe methods for planning and managing costs</t>
  </si>
  <si>
    <t>identify factors that can affect costs (resource types, services, locations, ingress and egress traffic)</t>
  </si>
  <si>
    <t>identify factors that can reduce costs (reserved instances, reserved capacity, hybrid use benefit, spot pricing)</t>
  </si>
  <si>
    <t>describe the functionality and usage of the Pricing calculator and the Total Cost of Ownership (TCO) calculator</t>
  </si>
  <si>
    <t>describe the functionality and usage of Azure Cost Management</t>
  </si>
  <si>
    <t>Describe Azure Service Level Agreements (SLAs) and service lifecycles</t>
  </si>
  <si>
    <t>describe the purpose of an Azure Service Level Agreement (SLA)</t>
  </si>
  <si>
    <t>identify actions that can impact an SLA (i.e. Availability Zones)</t>
  </si>
  <si>
    <t>describe the service lifecycle in Azure (Public Preview and General Availability)</t>
  </si>
  <si>
    <t>Self Assessment last updated November 20, 2020</t>
  </si>
  <si>
    <t>Describe identity, governance, privacy, and compliance features (20-25%)</t>
  </si>
  <si>
    <t>Describe Azure cost management and Service Level Agreements (10-15%)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</si>
</sst>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7" fillId="0" borderId="0" xfId="0" applyFont="1" applyFill="1"/>
    <xf numFmtId="0" fontId="0" fillId="0" borderId="0" xfId="0" applyFill="1"/>
    <xf numFmtId="10" fontId="7" fillId="0" borderId="0" xfId="0" applyNumberFormat="1" applyFont="1" applyFill="1"/>
    <xf numFmtId="0" fontId="6" fillId="0" borderId="0" xfId="0" applyFont="1" applyFill="1"/>
    <xf numFmtId="10" fontId="6" fillId="0" borderId="0" xfId="0" applyNumberFormat="1" applyFont="1" applyFill="1"/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20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az-9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dimension ref="A1:D37"/>
  <sheetViews>
    <sheetView tabSelected="1" workbookViewId="0">
      <selection activeCell="A46" sqref="A46"/>
    </sheetView>
  </sheetViews>
  <sheetFormatPr baseColWidth="10" defaultColWidth="8.83203125" defaultRowHeight="16" x14ac:dyDescent="0.2"/>
  <cols>
    <col min="1" max="1" width="71.6640625" customWidth="1"/>
    <col min="2" max="2" width="19.1640625" bestFit="1" customWidth="1"/>
    <col min="3" max="3" width="16.5" customWidth="1"/>
    <col min="4" max="4" width="28.6640625" customWidth="1"/>
  </cols>
  <sheetData>
    <row r="1" spans="1:2" ht="19" x14ac:dyDescent="0.25">
      <c r="A1" s="5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s="1" t="s">
        <v>7</v>
      </c>
    </row>
    <row r="10" spans="1:2" x14ac:dyDescent="0.2">
      <c r="A10" t="s">
        <v>8</v>
      </c>
    </row>
    <row r="12" spans="1:2" s="7" customFormat="1" ht="21" x14ac:dyDescent="0.25">
      <c r="A12" s="16" t="s">
        <v>9</v>
      </c>
    </row>
    <row r="13" spans="1:2" x14ac:dyDescent="0.2">
      <c r="A13" s="10" t="s">
        <v>10</v>
      </c>
    </row>
    <row r="15" spans="1:2" x14ac:dyDescent="0.2">
      <c r="A15" s="15" t="s">
        <v>11</v>
      </c>
      <c r="B15" s="15" t="s">
        <v>12</v>
      </c>
    </row>
    <row r="16" spans="1:2" ht="19" x14ac:dyDescent="0.25">
      <c r="A16" s="9" t="s">
        <v>41</v>
      </c>
      <c r="B16" s="8">
        <f>'Self Assessment'!D2</f>
        <v>0</v>
      </c>
    </row>
    <row r="17" spans="1:4" ht="19" x14ac:dyDescent="0.25">
      <c r="A17" s="9" t="s">
        <v>52</v>
      </c>
      <c r="B17" s="8">
        <f>'Self Assessment'!D20</f>
        <v>0</v>
      </c>
    </row>
    <row r="18" spans="1:4" ht="19" x14ac:dyDescent="0.25">
      <c r="A18" s="9" t="s">
        <v>67</v>
      </c>
      <c r="B18" s="8">
        <f>'Self Assessment'!D35</f>
        <v>0</v>
      </c>
    </row>
    <row r="19" spans="1:4" ht="19" x14ac:dyDescent="0.25">
      <c r="A19" s="9" t="s">
        <v>80</v>
      </c>
      <c r="B19" s="8">
        <f>'Self Assessment'!D48</f>
        <v>0</v>
      </c>
    </row>
    <row r="20" spans="1:4" ht="19" x14ac:dyDescent="0.25">
      <c r="A20" s="9" t="s">
        <v>119</v>
      </c>
      <c r="B20" s="8">
        <f>'Self Assessment'!D59</f>
        <v>0</v>
      </c>
    </row>
    <row r="21" spans="1:4" ht="19" x14ac:dyDescent="0.25">
      <c r="A21" s="9" t="s">
        <v>120</v>
      </c>
      <c r="B21" s="8">
        <f>'Self Assessment'!D78</f>
        <v>0</v>
      </c>
    </row>
    <row r="22" spans="1:4" ht="26" x14ac:dyDescent="0.3">
      <c r="A22" s="12" t="s">
        <v>13</v>
      </c>
      <c r="B22" s="13">
        <f>SUM(B16:B21)/6</f>
        <v>0</v>
      </c>
    </row>
    <row r="24" spans="1:4" ht="21" x14ac:dyDescent="0.25">
      <c r="A24" s="6" t="s">
        <v>14</v>
      </c>
    </row>
    <row r="25" spans="1:4" x14ac:dyDescent="0.2">
      <c r="A25" s="1" t="s">
        <v>15</v>
      </c>
      <c r="D25" s="10" t="s">
        <v>16</v>
      </c>
    </row>
    <row r="26" spans="1:4" x14ac:dyDescent="0.2">
      <c r="A26" s="1" t="s">
        <v>17</v>
      </c>
      <c r="D26" s="10" t="s">
        <v>18</v>
      </c>
    </row>
    <row r="28" spans="1:4" ht="21" x14ac:dyDescent="0.25">
      <c r="A28" s="16" t="s">
        <v>19</v>
      </c>
    </row>
    <row r="29" spans="1:4" x14ac:dyDescent="0.2">
      <c r="A29" t="s">
        <v>20</v>
      </c>
    </row>
    <row r="30" spans="1:4" x14ac:dyDescent="0.2">
      <c r="A30" s="10" t="s">
        <v>21</v>
      </c>
    </row>
    <row r="32" spans="1:4" ht="21" x14ac:dyDescent="0.25">
      <c r="A32" s="16" t="s">
        <v>22</v>
      </c>
    </row>
    <row r="33" spans="1:1" x14ac:dyDescent="0.2">
      <c r="A33" t="s">
        <v>23</v>
      </c>
    </row>
    <row r="34" spans="1:1" x14ac:dyDescent="0.2">
      <c r="A34" s="10" t="s">
        <v>24</v>
      </c>
    </row>
    <row r="35" spans="1:1" x14ac:dyDescent="0.2">
      <c r="A35" t="s">
        <v>25</v>
      </c>
    </row>
    <row r="37" spans="1:1" x14ac:dyDescent="0.2">
      <c r="A37" s="17" t="s">
        <v>118</v>
      </c>
    </row>
  </sheetData>
  <conditionalFormatting sqref="B16:B20">
    <cfRule type="cellIs" dxfId="200" priority="9" operator="greaterThan">
      <formula>0.7</formula>
    </cfRule>
  </conditionalFormatting>
  <conditionalFormatting sqref="B16:B20">
    <cfRule type="cellIs" dxfId="199" priority="8" operator="lessThan">
      <formula>0.5</formula>
    </cfRule>
  </conditionalFormatting>
  <conditionalFormatting sqref="B16:B20">
    <cfRule type="cellIs" dxfId="198" priority="7" operator="between">
      <formula>0.5</formula>
      <formula>0.7</formula>
    </cfRule>
  </conditionalFormatting>
  <conditionalFormatting sqref="B22">
    <cfRule type="cellIs" dxfId="197" priority="6" operator="greaterThan">
      <formula>0.7</formula>
    </cfRule>
  </conditionalFormatting>
  <conditionalFormatting sqref="B22">
    <cfRule type="cellIs" dxfId="196" priority="5" operator="lessThan">
      <formula>0.5</formula>
    </cfRule>
  </conditionalFormatting>
  <conditionalFormatting sqref="B22">
    <cfRule type="cellIs" dxfId="195" priority="4" operator="between">
      <formula>0.5</formula>
      <formula>0.7</formula>
    </cfRule>
  </conditionalFormatting>
  <conditionalFormatting sqref="B21">
    <cfRule type="cellIs" dxfId="194" priority="3" operator="greaterThan">
      <formula>0.7</formula>
    </cfRule>
  </conditionalFormatting>
  <conditionalFormatting sqref="B21">
    <cfRule type="cellIs" dxfId="193" priority="2" operator="lessThan">
      <formula>0.5</formula>
    </cfRule>
  </conditionalFormatting>
  <conditionalFormatting sqref="B21">
    <cfRule type="cellIs" dxfId="192" priority="1" operator="between">
      <formula>0.5</formula>
      <formula>0.7</formula>
    </cfRule>
  </conditionalFormatting>
  <hyperlinks>
    <hyperlink ref="D25" r:id="rId1" xr:uid="{470DAEA5-C47D-491F-9E24-1E43DFA9EFD7}"/>
    <hyperlink ref="D26" r:id="rId2" xr:uid="{396BD43E-AF22-4B9C-ADA7-296C6B829854}"/>
    <hyperlink ref="A30" r:id="rId3" xr:uid="{EC9B1DA3-DF0D-4250-A575-BC51343EDE01}"/>
    <hyperlink ref="A34" r:id="rId4" xr:uid="{9138F825-67CB-41CE-B3B4-CACDC89942CE}"/>
    <hyperlink ref="A13" r:id="rId5" xr:uid="{0BCDDF38-2357-48B1-ADF9-76B757B542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zoomScale="110" zoomScaleNormal="110" workbookViewId="0">
      <selection activeCell="G11" sqref="G11"/>
    </sheetView>
  </sheetViews>
  <sheetFormatPr baseColWidth="10" defaultColWidth="11" defaultRowHeight="16" x14ac:dyDescent="0.2"/>
  <cols>
    <col min="1" max="1" width="19.1640625" customWidth="1"/>
    <col min="2" max="2" width="20.6640625" customWidth="1"/>
    <col min="3" max="3" width="135.6640625" customWidth="1"/>
    <col min="4" max="4" width="15.5" bestFit="1" customWidth="1"/>
  </cols>
  <sheetData>
    <row r="1" spans="1:4" s="14" customFormat="1" ht="19" x14ac:dyDescent="0.25">
      <c r="A1" s="14" t="s">
        <v>26</v>
      </c>
      <c r="B1" s="14" t="s">
        <v>27</v>
      </c>
      <c r="C1" s="14" t="s">
        <v>28</v>
      </c>
      <c r="D1" s="14" t="s">
        <v>29</v>
      </c>
    </row>
    <row r="2" spans="1:4" s="6" customFormat="1" ht="21" x14ac:dyDescent="0.25">
      <c r="A2" s="6" t="s">
        <v>41</v>
      </c>
      <c r="D2" s="11">
        <f>SUM(D3:D19)/3</f>
        <v>0</v>
      </c>
    </row>
    <row r="3" spans="1:4" s="7" customFormat="1" ht="19" x14ac:dyDescent="0.25">
      <c r="B3" s="7" t="s">
        <v>42</v>
      </c>
      <c r="D3" s="8">
        <f>(IF(D4="Know Well", 1, IF(D4="Know a Little", 0.5, 0))+IF(D5="Know Well", 1, IF(D5="Know a Little", 0.5, 0))+IF(D6="Know Well", 1, IF(D6="Know a Little", 0.5, 0)))/3</f>
        <v>0</v>
      </c>
    </row>
    <row r="4" spans="1:4" ht="17" x14ac:dyDescent="0.2">
      <c r="C4" s="18" t="s">
        <v>40</v>
      </c>
      <c r="D4" t="s">
        <v>30</v>
      </c>
    </row>
    <row r="5" spans="1:4" x14ac:dyDescent="0.2">
      <c r="C5" t="s">
        <v>43</v>
      </c>
      <c r="D5" t="s">
        <v>30</v>
      </c>
    </row>
    <row r="6" spans="1:4" x14ac:dyDescent="0.2">
      <c r="C6" t="s">
        <v>44</v>
      </c>
      <c r="D6" t="s">
        <v>30</v>
      </c>
    </row>
    <row r="7" spans="1:4" s="7" customFormat="1" ht="19" x14ac:dyDescent="0.25">
      <c r="B7" s="7" t="s">
        <v>45</v>
      </c>
      <c r="D7" s="8">
        <f>(IF(D8="Know Well", 1, IF(D8="Know a Little", 0.5, 0))+IF(D9="Know Well", 1, IF(D9="Know a Little", 0.5, 0))+IF(D10="Know Well", 1, IF(D10="Know a Little", 0.5, 0))+IF(D11="Know Well", 1,IF(D11="Know a Little", 0.5, 0))+IF(D12="Know Well", 1, IF(D12="Know a Little", 0.5, 0))+IF(D13="Know Well", 1, IF(D13="Know a Little",0.5,0)))/6</f>
        <v>0</v>
      </c>
    </row>
    <row r="8" spans="1:4" s="19" customFormat="1" x14ac:dyDescent="0.2">
      <c r="C8" s="19" t="s">
        <v>46</v>
      </c>
      <c r="D8" t="s">
        <v>30</v>
      </c>
    </row>
    <row r="9" spans="1:4" x14ac:dyDescent="0.2">
      <c r="C9" t="s">
        <v>31</v>
      </c>
      <c r="D9" t="s">
        <v>30</v>
      </c>
    </row>
    <row r="10" spans="1:4" x14ac:dyDescent="0.2">
      <c r="C10" t="s">
        <v>32</v>
      </c>
      <c r="D10" t="s">
        <v>30</v>
      </c>
    </row>
    <row r="11" spans="1:4" x14ac:dyDescent="0.2">
      <c r="C11" t="s">
        <v>47</v>
      </c>
      <c r="D11" t="s">
        <v>30</v>
      </c>
    </row>
    <row r="12" spans="1:4" x14ac:dyDescent="0.2">
      <c r="C12" t="s">
        <v>33</v>
      </c>
      <c r="D12" t="s">
        <v>30</v>
      </c>
    </row>
    <row r="13" spans="1:4" x14ac:dyDescent="0.2">
      <c r="C13" t="s">
        <v>48</v>
      </c>
      <c r="D13" t="s">
        <v>30</v>
      </c>
    </row>
    <row r="14" spans="1:4" s="20" customFormat="1" ht="19" x14ac:dyDescent="0.25">
      <c r="B14" s="20" t="s">
        <v>49</v>
      </c>
      <c r="D14" s="22">
        <f>(IF(D15="Know Well", 1, IF(D15="Know a Little", 0.5, 0))+IF(D16="Know Well", 1, IF(D16="Know a Little", 0.5, 0))+IF(D17="Know Well", 1, IF(D17="Know a Little", 0.5, 0))+IF(D18="Know Well", 1, IF(D18="Know a Little", 0.5, 0))+IF(D19="Know Well", 1, IF(D19="Know a Little", 0.5, 0)))/5</f>
        <v>0</v>
      </c>
    </row>
    <row r="15" spans="1:4" x14ac:dyDescent="0.2">
      <c r="C15" t="s">
        <v>50</v>
      </c>
      <c r="D15" t="s">
        <v>30</v>
      </c>
    </row>
    <row r="16" spans="1:4" x14ac:dyDescent="0.2">
      <c r="C16" t="s">
        <v>34</v>
      </c>
      <c r="D16" t="s">
        <v>30</v>
      </c>
    </row>
    <row r="17" spans="1:4" x14ac:dyDescent="0.2">
      <c r="C17" t="s">
        <v>35</v>
      </c>
      <c r="D17" t="s">
        <v>30</v>
      </c>
    </row>
    <row r="18" spans="1:4" x14ac:dyDescent="0.2">
      <c r="C18" t="s">
        <v>36</v>
      </c>
      <c r="D18" t="s">
        <v>30</v>
      </c>
    </row>
    <row r="19" spans="1:4" x14ac:dyDescent="0.2">
      <c r="C19" t="s">
        <v>51</v>
      </c>
      <c r="D19" t="s">
        <v>30</v>
      </c>
    </row>
    <row r="20" spans="1:4" s="23" customFormat="1" ht="21" x14ac:dyDescent="0.25">
      <c r="A20" s="23" t="s">
        <v>52</v>
      </c>
      <c r="D20" s="24">
        <f>SUM(D21:D34)/2</f>
        <v>0</v>
      </c>
    </row>
    <row r="21" spans="1:4" s="7" customFormat="1" ht="19" x14ac:dyDescent="0.25">
      <c r="B21" s="7" t="s">
        <v>53</v>
      </c>
      <c r="D21" s="8">
        <f>(IF(D22="Know Well", 1, IF(D22="Know a Little", 0.5, 0))+IF(D23="Know Well", 1, IF(D23="Know a Little", 0.5, 0))+IF(D24="Know Well", 1, IF(D24="Know a Little", 0.5, 0))+IF(D25="Know Well", 1, IF(D25="Know a Little", 0.5, 0))+IF(D26="Know Well", 1, IF(D26="Know a Little", 0.5, 0))+IF(D27="Know Well", 1, IF(D27="Know a Little", 0.5, 0))+IF(D28="Know Well", 1, IF(D28="Know a Little", 0.5, 0)))/7</f>
        <v>0</v>
      </c>
    </row>
    <row r="22" spans="1:4" x14ac:dyDescent="0.2">
      <c r="C22" t="s">
        <v>54</v>
      </c>
      <c r="D22" t="s">
        <v>30</v>
      </c>
    </row>
    <row r="23" spans="1:4" x14ac:dyDescent="0.2">
      <c r="C23" t="s">
        <v>55</v>
      </c>
      <c r="D23" t="s">
        <v>30</v>
      </c>
    </row>
    <row r="24" spans="1:4" x14ac:dyDescent="0.2">
      <c r="C24" t="s">
        <v>56</v>
      </c>
      <c r="D24" t="s">
        <v>30</v>
      </c>
    </row>
    <row r="25" spans="1:4" x14ac:dyDescent="0.2">
      <c r="C25" t="s">
        <v>57</v>
      </c>
      <c r="D25" t="s">
        <v>30</v>
      </c>
    </row>
    <row r="26" spans="1:4" x14ac:dyDescent="0.2">
      <c r="C26" t="s">
        <v>58</v>
      </c>
      <c r="D26" t="s">
        <v>30</v>
      </c>
    </row>
    <row r="27" spans="1:4" x14ac:dyDescent="0.2">
      <c r="C27" t="s">
        <v>59</v>
      </c>
      <c r="D27" t="s">
        <v>30</v>
      </c>
    </row>
    <row r="28" spans="1:4" x14ac:dyDescent="0.2">
      <c r="C28" t="s">
        <v>60</v>
      </c>
      <c r="D28" t="s">
        <v>30</v>
      </c>
    </row>
    <row r="29" spans="1:4" s="20" customFormat="1" ht="19" x14ac:dyDescent="0.25">
      <c r="B29" s="20" t="s">
        <v>61</v>
      </c>
      <c r="D29" s="22">
        <f>(IF(D30="Know Well", 1, IF(D30="Know a Little", 0.5, 0))+IF(D31="Know Well", 1, IF(D31="Know a Little", 0.5, 0))+IF(D32="Know Well", 1, IF(D32="Know a Little", 0.5, 0))+IF(D33="Know Well", 1, IF(D33="Know a Little", 0.5, 0))+IF(D34="Know Well", 1, IF(D34="Know a Little", 0.5, 0)))/5</f>
        <v>0</v>
      </c>
    </row>
    <row r="30" spans="1:4" x14ac:dyDescent="0.2">
      <c r="C30" t="s">
        <v>62</v>
      </c>
      <c r="D30" t="s">
        <v>30</v>
      </c>
    </row>
    <row r="31" spans="1:4" x14ac:dyDescent="0.2">
      <c r="C31" t="s">
        <v>63</v>
      </c>
      <c r="D31" t="s">
        <v>30</v>
      </c>
    </row>
    <row r="32" spans="1:4" x14ac:dyDescent="0.2">
      <c r="C32" t="s">
        <v>64</v>
      </c>
      <c r="D32" t="s">
        <v>30</v>
      </c>
    </row>
    <row r="33" spans="1:4" x14ac:dyDescent="0.2">
      <c r="C33" t="s">
        <v>65</v>
      </c>
      <c r="D33" t="s">
        <v>30</v>
      </c>
    </row>
    <row r="34" spans="1:4" x14ac:dyDescent="0.2">
      <c r="C34" t="s">
        <v>66</v>
      </c>
      <c r="D34" t="s">
        <v>30</v>
      </c>
    </row>
    <row r="35" spans="1:4" s="23" customFormat="1" ht="21" x14ac:dyDescent="0.25">
      <c r="A35" s="6" t="s">
        <v>67</v>
      </c>
      <c r="D35" s="24">
        <f>SUM(D36:D47)/2</f>
        <v>0</v>
      </c>
    </row>
    <row r="36" spans="1:4" s="20" customFormat="1" ht="19" x14ac:dyDescent="0.25">
      <c r="B36" s="20" t="s">
        <v>68</v>
      </c>
      <c r="D36" s="22">
        <f>(IF(D37="Know Well", 1, IF(D37="Know a Little", 0.5, 0))+IF(D38="Know Well", 1, IF(D38="Know a Little", 0.5, 0))+IF(D39="Know Well", 1, IF(D39="Know a Little", 0.5, 0))+IF(D40="Know Well", 1, IF(D40="Know a Little", 0.5, 0))+IF(D41="Know Well", 1, IF(D41="Know a Little", 0.5, 0)))/5</f>
        <v>0</v>
      </c>
    </row>
    <row r="37" spans="1:4" x14ac:dyDescent="0.2">
      <c r="C37" t="s">
        <v>69</v>
      </c>
      <c r="D37" t="s">
        <v>30</v>
      </c>
    </row>
    <row r="38" spans="1:4" x14ac:dyDescent="0.2">
      <c r="C38" t="s">
        <v>70</v>
      </c>
      <c r="D38" t="s">
        <v>30</v>
      </c>
    </row>
    <row r="39" spans="1:4" x14ac:dyDescent="0.2">
      <c r="C39" t="s">
        <v>71</v>
      </c>
      <c r="D39" t="s">
        <v>30</v>
      </c>
    </row>
    <row r="40" spans="1:4" x14ac:dyDescent="0.2">
      <c r="C40" t="s">
        <v>72</v>
      </c>
      <c r="D40" t="s">
        <v>30</v>
      </c>
    </row>
    <row r="41" spans="1:4" x14ac:dyDescent="0.2">
      <c r="C41" t="s">
        <v>73</v>
      </c>
      <c r="D41" t="s">
        <v>30</v>
      </c>
    </row>
    <row r="42" spans="1:4" s="20" customFormat="1" ht="19" x14ac:dyDescent="0.25">
      <c r="B42" s="20" t="s">
        <v>74</v>
      </c>
      <c r="D42" s="22">
        <f>(IF(D43="Know Well", 1, IF(D43="Know a Little", 0.5, 0))+IF(D44="Know Well", 1, IF(D44="Know a Little", 0.5, 0))+IF(D45="Know Well", 1, IF(D45="Know a Little", 0.5, 0))+IF(D46="Know Well", 1, IF(D46="Know a Little", 0.5, 0))+IF(D47="Know Well", 1, IF(D47="Know a Little", 0.5, 0)))/5</f>
        <v>0</v>
      </c>
    </row>
    <row r="43" spans="1:4" x14ac:dyDescent="0.2">
      <c r="C43" t="s">
        <v>75</v>
      </c>
      <c r="D43" t="s">
        <v>30</v>
      </c>
    </row>
    <row r="44" spans="1:4" x14ac:dyDescent="0.2">
      <c r="C44" t="s">
        <v>76</v>
      </c>
      <c r="D44" t="s">
        <v>30</v>
      </c>
    </row>
    <row r="45" spans="1:4" x14ac:dyDescent="0.2">
      <c r="C45" t="s">
        <v>77</v>
      </c>
      <c r="D45" t="s">
        <v>30</v>
      </c>
    </row>
    <row r="46" spans="1:4" x14ac:dyDescent="0.2">
      <c r="C46" t="s">
        <v>78</v>
      </c>
      <c r="D46" t="s">
        <v>30</v>
      </c>
    </row>
    <row r="47" spans="1:4" x14ac:dyDescent="0.2">
      <c r="C47" t="s">
        <v>79</v>
      </c>
      <c r="D47" t="s">
        <v>30</v>
      </c>
    </row>
    <row r="48" spans="1:4" s="23" customFormat="1" ht="21" x14ac:dyDescent="0.25">
      <c r="A48" s="23" t="s">
        <v>80</v>
      </c>
      <c r="D48" s="24">
        <f>SUM(D49:D58)/2</f>
        <v>0</v>
      </c>
    </row>
    <row r="49" spans="1:4" s="7" customFormat="1" ht="19" x14ac:dyDescent="0.25">
      <c r="B49" s="7" t="s">
        <v>81</v>
      </c>
      <c r="D49" s="8">
        <f>(IF(D50="Know Well", 1, IF(D50="Know a Little", 0.5, 0))+IF(D51="Know Well", 1, IF(D51="Know a Little", 0.5, 0))+IF(D52="Know Well", 1, IF(D52="Know a Little", 0.5, 0))+IF(D53="Know Well", 1, IF(D53="Know a Little", 0.5, 0)))/4</f>
        <v>0</v>
      </c>
    </row>
    <row r="50" spans="1:4" s="7" customFormat="1" ht="19" x14ac:dyDescent="0.25">
      <c r="C50" t="s">
        <v>82</v>
      </c>
      <c r="D50" t="s">
        <v>30</v>
      </c>
    </row>
    <row r="51" spans="1:4" s="7" customFormat="1" ht="19" x14ac:dyDescent="0.25">
      <c r="C51" t="s">
        <v>83</v>
      </c>
      <c r="D51" t="s">
        <v>30</v>
      </c>
    </row>
    <row r="52" spans="1:4" s="7" customFormat="1" ht="19" x14ac:dyDescent="0.25">
      <c r="C52" t="s">
        <v>84</v>
      </c>
      <c r="D52" t="s">
        <v>30</v>
      </c>
    </row>
    <row r="53" spans="1:4" x14ac:dyDescent="0.2">
      <c r="C53" t="s">
        <v>85</v>
      </c>
      <c r="D53" t="s">
        <v>30</v>
      </c>
    </row>
    <row r="54" spans="1:4" s="7" customFormat="1" ht="19" x14ac:dyDescent="0.25">
      <c r="B54" s="7" t="s">
        <v>86</v>
      </c>
      <c r="D54" s="8">
        <f>(IF(D55="Know Well", 1, IF(D55="Know a Little", 0.5, 0))+IF(D56="Know Well", 1, IF(D56="Know a Little", 0.5, 0))+IF(D57="Know Well", 1, IF(D57="Know a Little", 0.5, 0))+IF(D58="Know Well", 1, IF(D58="Know a Little", 0.5, 0)))/4</f>
        <v>0</v>
      </c>
    </row>
    <row r="55" spans="1:4" x14ac:dyDescent="0.2">
      <c r="C55" t="s">
        <v>87</v>
      </c>
      <c r="D55" t="s">
        <v>30</v>
      </c>
    </row>
    <row r="56" spans="1:4" x14ac:dyDescent="0.2">
      <c r="C56" t="s">
        <v>88</v>
      </c>
      <c r="D56" t="s">
        <v>30</v>
      </c>
    </row>
    <row r="57" spans="1:4" x14ac:dyDescent="0.2">
      <c r="C57" t="s">
        <v>89</v>
      </c>
      <c r="D57" t="s">
        <v>30</v>
      </c>
    </row>
    <row r="58" spans="1:4" x14ac:dyDescent="0.2">
      <c r="C58" t="s">
        <v>90</v>
      </c>
      <c r="D58" t="s">
        <v>30</v>
      </c>
    </row>
    <row r="59" spans="1:4" s="21" customFormat="1" ht="21" x14ac:dyDescent="0.25">
      <c r="A59" s="23" t="s">
        <v>119</v>
      </c>
      <c r="D59" s="24">
        <f>SUM(D60:D77)/3</f>
        <v>0</v>
      </c>
    </row>
    <row r="60" spans="1:4" s="7" customFormat="1" ht="19" x14ac:dyDescent="0.25">
      <c r="B60" s="7" t="s">
        <v>91</v>
      </c>
      <c r="D60" s="8">
        <f>(IF(D61="Know Well", 1, IF(D61="Know a Little", 0.5, 0))+IF(D62="Know Well", 1, IF(D62="Know a Little", 0.5, 0))+IF(D63="Know Well", 1, IF(D63="Know a Little", 0.5, 0))+IF(D64="Know Well", 1, IF(D64="Know a Little", 0.5, 0)))/4</f>
        <v>0</v>
      </c>
    </row>
    <row r="61" spans="1:4" x14ac:dyDescent="0.2">
      <c r="C61" t="s">
        <v>92</v>
      </c>
      <c r="D61" t="s">
        <v>30</v>
      </c>
    </row>
    <row r="62" spans="1:4" x14ac:dyDescent="0.2">
      <c r="C62" t="s">
        <v>93</v>
      </c>
      <c r="D62" t="s">
        <v>30</v>
      </c>
    </row>
    <row r="63" spans="1:4" x14ac:dyDescent="0.2">
      <c r="C63" t="s">
        <v>94</v>
      </c>
      <c r="D63" t="s">
        <v>30</v>
      </c>
    </row>
    <row r="64" spans="1:4" x14ac:dyDescent="0.2">
      <c r="C64" t="s">
        <v>95</v>
      </c>
      <c r="D64" t="s">
        <v>30</v>
      </c>
    </row>
    <row r="65" spans="1:4" s="7" customFormat="1" ht="19" x14ac:dyDescent="0.25">
      <c r="B65" s="7" t="s">
        <v>96</v>
      </c>
      <c r="D65" s="8">
        <f>(IF(D66="Know Well", 1, IF(D66="Know a Little", 0.5, 0))+IF(D67="Know Well", 1, IF(D67="Know a Little", 0.5, 0))+IF(D68="Know Well", 1, IF(D68="Know a Little", 0.5, 0))+IF(D69="Know Well", 1, IF(D69="Know a Little", 0.5, 0))+IF(D70="Know Well", 1, IF(D70="Know a Little", 0.5, 0))+IF(D71="Know Well", 1, IF(D71="Know a Little", 0.5, 0)))/6</f>
        <v>0</v>
      </c>
    </row>
    <row r="66" spans="1:4" x14ac:dyDescent="0.2">
      <c r="C66" t="s">
        <v>97</v>
      </c>
      <c r="D66" t="s">
        <v>30</v>
      </c>
    </row>
    <row r="67" spans="1:4" x14ac:dyDescent="0.2">
      <c r="C67" t="s">
        <v>98</v>
      </c>
      <c r="D67" t="s">
        <v>30</v>
      </c>
    </row>
    <row r="68" spans="1:4" x14ac:dyDescent="0.2">
      <c r="C68" t="s">
        <v>99</v>
      </c>
      <c r="D68" t="s">
        <v>30</v>
      </c>
    </row>
    <row r="69" spans="1:4" x14ac:dyDescent="0.2">
      <c r="C69" t="s">
        <v>100</v>
      </c>
      <c r="D69" t="s">
        <v>30</v>
      </c>
    </row>
    <row r="70" spans="1:4" x14ac:dyDescent="0.2">
      <c r="C70" t="s">
        <v>101</v>
      </c>
      <c r="D70" t="s">
        <v>30</v>
      </c>
    </row>
    <row r="71" spans="1:4" x14ac:dyDescent="0.2">
      <c r="C71" t="s">
        <v>102</v>
      </c>
      <c r="D71" t="s">
        <v>30</v>
      </c>
    </row>
    <row r="72" spans="1:4" s="7" customFormat="1" ht="19" x14ac:dyDescent="0.25">
      <c r="B72" s="7" t="s">
        <v>103</v>
      </c>
      <c r="D72" s="8">
        <f>(IF(D73="Know Well", 1, IF(D73="Know a Little", 0.5, 0))+IF(D74="Know Well", 1, IF(D74="Know a Little", 0.5, 0))+IF(D75="Know Well", 1, IF(D75="Know a Little", 0.5, 0))+IF(D76="Know Well", 1, IF(D76="Know a Little", 0.5, 0))+IF(D77="Know Well", 1, IF(D77="Know a Little", 0.5, 0)))/5</f>
        <v>0</v>
      </c>
    </row>
    <row r="73" spans="1:4" s="7" customFormat="1" ht="19" x14ac:dyDescent="0.25">
      <c r="C73" t="s">
        <v>104</v>
      </c>
      <c r="D73" t="s">
        <v>30</v>
      </c>
    </row>
    <row r="74" spans="1:4" s="7" customFormat="1" ht="19" x14ac:dyDescent="0.25">
      <c r="C74" t="s">
        <v>105</v>
      </c>
      <c r="D74" t="s">
        <v>30</v>
      </c>
    </row>
    <row r="75" spans="1:4" s="7" customFormat="1" ht="19" x14ac:dyDescent="0.25">
      <c r="C75" t="s">
        <v>106</v>
      </c>
      <c r="D75" t="s">
        <v>30</v>
      </c>
    </row>
    <row r="76" spans="1:4" s="7" customFormat="1" ht="19" x14ac:dyDescent="0.25">
      <c r="C76" t="s">
        <v>107</v>
      </c>
      <c r="D76" t="s">
        <v>30</v>
      </c>
    </row>
    <row r="77" spans="1:4" s="7" customFormat="1" ht="19" x14ac:dyDescent="0.25">
      <c r="C77" t="s">
        <v>108</v>
      </c>
      <c r="D77" t="s">
        <v>30</v>
      </c>
    </row>
    <row r="78" spans="1:4" s="23" customFormat="1" ht="21" x14ac:dyDescent="0.25">
      <c r="A78" s="23" t="s">
        <v>120</v>
      </c>
      <c r="D78" s="24">
        <f>SUM(D79:D87)/2</f>
        <v>0</v>
      </c>
    </row>
    <row r="79" spans="1:4" s="7" customFormat="1" ht="19" x14ac:dyDescent="0.25">
      <c r="B79" s="7" t="s">
        <v>109</v>
      </c>
      <c r="D79" s="8">
        <f>(IF(D80="Know Well", 1, IF(D80="Know a Little", 0.5, 0))+IF(D81="Know Well", 1, IF(D81="Know a Little", 0.5, 0))+IF(D82="Know Well", 1, IF(D82="Know a Little", 0.5, 0))+IF(D83="Know Well", 1, IF(D83="Know a Little", 0.5, 0)))/4</f>
        <v>0</v>
      </c>
    </row>
    <row r="80" spans="1:4" s="7" customFormat="1" ht="19" x14ac:dyDescent="0.25">
      <c r="C80" t="s">
        <v>110</v>
      </c>
      <c r="D80" t="s">
        <v>30</v>
      </c>
    </row>
    <row r="81" spans="2:4" s="7" customFormat="1" ht="19" x14ac:dyDescent="0.25">
      <c r="C81" t="s">
        <v>111</v>
      </c>
      <c r="D81" t="s">
        <v>30</v>
      </c>
    </row>
    <row r="82" spans="2:4" s="7" customFormat="1" ht="19" x14ac:dyDescent="0.25">
      <c r="C82" t="s">
        <v>112</v>
      </c>
      <c r="D82" t="s">
        <v>30</v>
      </c>
    </row>
    <row r="83" spans="2:4" s="7" customFormat="1" ht="19" x14ac:dyDescent="0.25">
      <c r="C83" t="s">
        <v>113</v>
      </c>
      <c r="D83" t="s">
        <v>30</v>
      </c>
    </row>
    <row r="84" spans="2:4" s="7" customFormat="1" ht="19" x14ac:dyDescent="0.25">
      <c r="B84" s="7" t="s">
        <v>114</v>
      </c>
      <c r="D84" s="8">
        <f>(IF(D85="Know Well", 1, IF(D85="Know a Little", 0.5, 0))+IF(D86="Know Well", 1, IF(D86="Know a Little", 0.5, 0))+IF(D87="Know Well", 1, IF(D87="Know a Little", 0.5, 0)))/3</f>
        <v>0</v>
      </c>
    </row>
    <row r="85" spans="2:4" x14ac:dyDescent="0.2">
      <c r="C85" t="s">
        <v>115</v>
      </c>
      <c r="D85" t="s">
        <v>30</v>
      </c>
    </row>
    <row r="86" spans="2:4" x14ac:dyDescent="0.2">
      <c r="C86" t="s">
        <v>116</v>
      </c>
      <c r="D86" t="s">
        <v>30</v>
      </c>
    </row>
    <row r="87" spans="2:4" x14ac:dyDescent="0.2">
      <c r="C87" t="s">
        <v>117</v>
      </c>
      <c r="D87" t="s">
        <v>30</v>
      </c>
    </row>
    <row r="89" spans="2:4" s="6" customFormat="1" ht="21" x14ac:dyDescent="0.25">
      <c r="D89"/>
    </row>
    <row r="90" spans="2:4" s="7" customFormat="1" ht="19" x14ac:dyDescent="0.25">
      <c r="D90"/>
    </row>
    <row r="95" spans="2:4" s="7" customFormat="1" ht="19" x14ac:dyDescent="0.25">
      <c r="D95"/>
    </row>
    <row r="101" spans="4:4" s="7" customFormat="1" ht="19" x14ac:dyDescent="0.25">
      <c r="D101"/>
    </row>
    <row r="106" spans="4:4" s="7" customFormat="1" ht="19" x14ac:dyDescent="0.25">
      <c r="D106"/>
    </row>
  </sheetData>
  <conditionalFormatting sqref="D4:D6">
    <cfRule type="cellIs" dxfId="191" priority="260" operator="equal">
      <formula>"No Idea"</formula>
    </cfRule>
  </conditionalFormatting>
  <conditionalFormatting sqref="D4:D6">
    <cfRule type="cellIs" dxfId="190" priority="259" operator="equal">
      <formula>"Know a Little"</formula>
    </cfRule>
  </conditionalFormatting>
  <conditionalFormatting sqref="D4:D6">
    <cfRule type="cellIs" dxfId="189" priority="258" operator="equal">
      <formula>"Know Well"</formula>
    </cfRule>
  </conditionalFormatting>
  <conditionalFormatting sqref="D9:D13">
    <cfRule type="cellIs" dxfId="188" priority="254" operator="equal">
      <formula>"No Idea"</formula>
    </cfRule>
  </conditionalFormatting>
  <conditionalFormatting sqref="D9:D13">
    <cfRule type="cellIs" dxfId="187" priority="253" operator="equal">
      <formula>"Know a Little"</formula>
    </cfRule>
  </conditionalFormatting>
  <conditionalFormatting sqref="D9:D13">
    <cfRule type="cellIs" dxfId="186" priority="252" operator="equal">
      <formula>"Know Well"</formula>
    </cfRule>
  </conditionalFormatting>
  <conditionalFormatting sqref="D15:D19">
    <cfRule type="cellIs" dxfId="185" priority="251" operator="equal">
      <formula>"No Idea"</formula>
    </cfRule>
  </conditionalFormatting>
  <conditionalFormatting sqref="D15:D19">
    <cfRule type="cellIs" dxfId="184" priority="250" operator="equal">
      <formula>"Know a Little"</formula>
    </cfRule>
  </conditionalFormatting>
  <conditionalFormatting sqref="D15:D19">
    <cfRule type="cellIs" dxfId="183" priority="249" operator="equal">
      <formula>"Know Well"</formula>
    </cfRule>
  </conditionalFormatting>
  <conditionalFormatting sqref="D37:D41">
    <cfRule type="cellIs" dxfId="182" priority="239" operator="equal">
      <formula>"No Idea"</formula>
    </cfRule>
  </conditionalFormatting>
  <conditionalFormatting sqref="D37:D41">
    <cfRule type="cellIs" dxfId="181" priority="238" operator="equal">
      <formula>"Know a Little"</formula>
    </cfRule>
  </conditionalFormatting>
  <conditionalFormatting sqref="D37:D41">
    <cfRule type="cellIs" dxfId="180" priority="237" operator="equal">
      <formula>"Know Well"</formula>
    </cfRule>
  </conditionalFormatting>
  <conditionalFormatting sqref="D22:D28">
    <cfRule type="cellIs" dxfId="179" priority="245" operator="equal">
      <formula>"No Idea"</formula>
    </cfRule>
  </conditionalFormatting>
  <conditionalFormatting sqref="D22:D28">
    <cfRule type="cellIs" dxfId="178" priority="244" operator="equal">
      <formula>"Know a Little"</formula>
    </cfRule>
  </conditionalFormatting>
  <conditionalFormatting sqref="D22:D28">
    <cfRule type="cellIs" dxfId="177" priority="243" operator="equal">
      <formula>"Know Well"</formula>
    </cfRule>
  </conditionalFormatting>
  <conditionalFormatting sqref="D30:D34">
    <cfRule type="cellIs" dxfId="176" priority="242" operator="equal">
      <formula>"No Idea"</formula>
    </cfRule>
  </conditionalFormatting>
  <conditionalFormatting sqref="D30:D34">
    <cfRule type="cellIs" dxfId="175" priority="241" operator="equal">
      <formula>"Know a Little"</formula>
    </cfRule>
  </conditionalFormatting>
  <conditionalFormatting sqref="D30:D34">
    <cfRule type="cellIs" dxfId="174" priority="240" operator="equal">
      <formula>"Know Well"</formula>
    </cfRule>
  </conditionalFormatting>
  <conditionalFormatting sqref="D53">
    <cfRule type="cellIs" dxfId="173" priority="233" operator="equal">
      <formula>"No Idea"</formula>
    </cfRule>
  </conditionalFormatting>
  <conditionalFormatting sqref="D53">
    <cfRule type="cellIs" dxfId="172" priority="232" operator="equal">
      <formula>"Know a Little"</formula>
    </cfRule>
  </conditionalFormatting>
  <conditionalFormatting sqref="D53">
    <cfRule type="cellIs" dxfId="171" priority="231" operator="equal">
      <formula>"Know Well"</formula>
    </cfRule>
  </conditionalFormatting>
  <conditionalFormatting sqref="D43:D47">
    <cfRule type="cellIs" dxfId="170" priority="236" operator="equal">
      <formula>"No Idea"</formula>
    </cfRule>
  </conditionalFormatting>
  <conditionalFormatting sqref="D43:D47">
    <cfRule type="cellIs" dxfId="169" priority="235" operator="equal">
      <formula>"Know a Little"</formula>
    </cfRule>
  </conditionalFormatting>
  <conditionalFormatting sqref="D43:D47">
    <cfRule type="cellIs" dxfId="168" priority="234" operator="equal">
      <formula>"Know Well"</formula>
    </cfRule>
  </conditionalFormatting>
  <conditionalFormatting sqref="D85:D87">
    <cfRule type="cellIs" dxfId="167" priority="215" operator="equal">
      <formula>"No Idea"</formula>
    </cfRule>
  </conditionalFormatting>
  <conditionalFormatting sqref="D85:D87">
    <cfRule type="cellIs" dxfId="166" priority="214" operator="equal">
      <formula>"Know a Little"</formula>
    </cfRule>
  </conditionalFormatting>
  <conditionalFormatting sqref="D85:D87">
    <cfRule type="cellIs" dxfId="165" priority="213" operator="equal">
      <formula>"Know Well"</formula>
    </cfRule>
  </conditionalFormatting>
  <conditionalFormatting sqref="D55:D58">
    <cfRule type="cellIs" dxfId="164" priority="230" operator="equal">
      <formula>"No Idea"</formula>
    </cfRule>
  </conditionalFormatting>
  <conditionalFormatting sqref="D55:D58">
    <cfRule type="cellIs" dxfId="163" priority="229" operator="equal">
      <formula>"Know a Little"</formula>
    </cfRule>
  </conditionalFormatting>
  <conditionalFormatting sqref="D55:D58">
    <cfRule type="cellIs" dxfId="162" priority="228" operator="equal">
      <formula>"Know Well"</formula>
    </cfRule>
  </conditionalFormatting>
  <conditionalFormatting sqref="D61:D64">
    <cfRule type="cellIs" dxfId="161" priority="227" operator="equal">
      <formula>"No Idea"</formula>
    </cfRule>
  </conditionalFormatting>
  <conditionalFormatting sqref="D61:D64">
    <cfRule type="cellIs" dxfId="160" priority="226" operator="equal">
      <formula>"Know a Little"</formula>
    </cfRule>
  </conditionalFormatting>
  <conditionalFormatting sqref="D61:D64">
    <cfRule type="cellIs" dxfId="159" priority="225" operator="equal">
      <formula>"Know Well"</formula>
    </cfRule>
  </conditionalFormatting>
  <conditionalFormatting sqref="D66:D71">
    <cfRule type="cellIs" dxfId="158" priority="224" operator="equal">
      <formula>"No Idea"</formula>
    </cfRule>
  </conditionalFormatting>
  <conditionalFormatting sqref="D66:D71">
    <cfRule type="cellIs" dxfId="157" priority="223" operator="equal">
      <formula>"Know a Little"</formula>
    </cfRule>
  </conditionalFormatting>
  <conditionalFormatting sqref="D66:D71">
    <cfRule type="cellIs" dxfId="156" priority="222" operator="equal">
      <formula>"Know Well"</formula>
    </cfRule>
  </conditionalFormatting>
  <conditionalFormatting sqref="D107">
    <cfRule type="cellIs" dxfId="146" priority="191" operator="equal">
      <formula>"No Idea"</formula>
    </cfRule>
  </conditionalFormatting>
  <conditionalFormatting sqref="D107">
    <cfRule type="cellIs" dxfId="145" priority="190" operator="equal">
      <formula>"Know a Little"</formula>
    </cfRule>
  </conditionalFormatting>
  <conditionalFormatting sqref="D107">
    <cfRule type="cellIs" dxfId="144" priority="189" operator="equal">
      <formula>"Know Well"</formula>
    </cfRule>
  </conditionalFormatting>
  <conditionalFormatting sqref="D3">
    <cfRule type="cellIs" dxfId="143" priority="171" operator="greaterThan">
      <formula>0.7</formula>
    </cfRule>
  </conditionalFormatting>
  <conditionalFormatting sqref="D3">
    <cfRule type="cellIs" dxfId="142" priority="170" operator="lessThan">
      <formula>0.5</formula>
    </cfRule>
  </conditionalFormatting>
  <conditionalFormatting sqref="D3">
    <cfRule type="cellIs" dxfId="141" priority="169" operator="between">
      <formula>0.5</formula>
      <formula>0.7</formula>
    </cfRule>
  </conditionalFormatting>
  <conditionalFormatting sqref="D7">
    <cfRule type="cellIs" dxfId="140" priority="168" operator="greaterThan">
      <formula>0.7</formula>
    </cfRule>
  </conditionalFormatting>
  <conditionalFormatting sqref="D7">
    <cfRule type="cellIs" dxfId="139" priority="167" operator="lessThan">
      <formula>0.5</formula>
    </cfRule>
  </conditionalFormatting>
  <conditionalFormatting sqref="D7">
    <cfRule type="cellIs" dxfId="138" priority="166" operator="between">
      <formula>0.5</formula>
      <formula>0.7</formula>
    </cfRule>
  </conditionalFormatting>
  <conditionalFormatting sqref="D14">
    <cfRule type="cellIs" dxfId="137" priority="165" operator="greaterThan">
      <formula>0.7</formula>
    </cfRule>
  </conditionalFormatting>
  <conditionalFormatting sqref="D14">
    <cfRule type="cellIs" dxfId="136" priority="164" operator="lessThan">
      <formula>0.5</formula>
    </cfRule>
  </conditionalFormatting>
  <conditionalFormatting sqref="D14">
    <cfRule type="cellIs" dxfId="135" priority="163" operator="between">
      <formula>0.5</formula>
      <formula>0.7</formula>
    </cfRule>
  </conditionalFormatting>
  <conditionalFormatting sqref="D36">
    <cfRule type="cellIs" dxfId="134" priority="153" operator="greaterThan">
      <formula>0.7</formula>
    </cfRule>
  </conditionalFormatting>
  <conditionalFormatting sqref="D36">
    <cfRule type="cellIs" dxfId="133" priority="152" operator="lessThan">
      <formula>0.5</formula>
    </cfRule>
  </conditionalFormatting>
  <conditionalFormatting sqref="D36">
    <cfRule type="cellIs" dxfId="132" priority="151" operator="between">
      <formula>0.5</formula>
      <formula>0.7</formula>
    </cfRule>
  </conditionalFormatting>
  <conditionalFormatting sqref="D21">
    <cfRule type="cellIs" dxfId="131" priority="159" operator="greaterThan">
      <formula>0.7</formula>
    </cfRule>
  </conditionalFormatting>
  <conditionalFormatting sqref="D21">
    <cfRule type="cellIs" dxfId="130" priority="158" operator="lessThan">
      <formula>0.5</formula>
    </cfRule>
  </conditionalFormatting>
  <conditionalFormatting sqref="D21">
    <cfRule type="cellIs" dxfId="129" priority="157" operator="between">
      <formula>0.5</formula>
      <formula>0.7</formula>
    </cfRule>
  </conditionalFormatting>
  <conditionalFormatting sqref="D29">
    <cfRule type="cellIs" dxfId="128" priority="156" operator="greaterThan">
      <formula>0.7</formula>
    </cfRule>
  </conditionalFormatting>
  <conditionalFormatting sqref="D29">
    <cfRule type="cellIs" dxfId="127" priority="155" operator="lessThan">
      <formula>0.5</formula>
    </cfRule>
  </conditionalFormatting>
  <conditionalFormatting sqref="D29">
    <cfRule type="cellIs" dxfId="126" priority="154" operator="between">
      <formula>0.5</formula>
      <formula>0.7</formula>
    </cfRule>
  </conditionalFormatting>
  <conditionalFormatting sqref="D49">
    <cfRule type="cellIs" dxfId="125" priority="147" operator="greaterThan">
      <formula>0.7</formula>
    </cfRule>
  </conditionalFormatting>
  <conditionalFormatting sqref="D49">
    <cfRule type="cellIs" dxfId="124" priority="146" operator="lessThan">
      <formula>0.5</formula>
    </cfRule>
  </conditionalFormatting>
  <conditionalFormatting sqref="D49">
    <cfRule type="cellIs" dxfId="123" priority="145" operator="between">
      <formula>0.5</formula>
      <formula>0.7</formula>
    </cfRule>
  </conditionalFormatting>
  <conditionalFormatting sqref="D42">
    <cfRule type="cellIs" dxfId="122" priority="150" operator="greaterThan">
      <formula>0.7</formula>
    </cfRule>
  </conditionalFormatting>
  <conditionalFormatting sqref="D42">
    <cfRule type="cellIs" dxfId="121" priority="149" operator="lessThan">
      <formula>0.5</formula>
    </cfRule>
  </conditionalFormatting>
  <conditionalFormatting sqref="D42">
    <cfRule type="cellIs" dxfId="120" priority="148" operator="between">
      <formula>0.5</formula>
      <formula>0.7</formula>
    </cfRule>
  </conditionalFormatting>
  <conditionalFormatting sqref="D84">
    <cfRule type="cellIs" dxfId="119" priority="129" operator="greaterThan">
      <formula>0.7</formula>
    </cfRule>
  </conditionalFormatting>
  <conditionalFormatting sqref="D84">
    <cfRule type="cellIs" dxfId="118" priority="128" operator="lessThan">
      <formula>0.5</formula>
    </cfRule>
  </conditionalFormatting>
  <conditionalFormatting sqref="D84">
    <cfRule type="cellIs" dxfId="117" priority="127" operator="between">
      <formula>0.5</formula>
      <formula>0.7</formula>
    </cfRule>
  </conditionalFormatting>
  <conditionalFormatting sqref="D54">
    <cfRule type="cellIs" dxfId="116" priority="144" operator="greaterThan">
      <formula>0.7</formula>
    </cfRule>
  </conditionalFormatting>
  <conditionalFormatting sqref="D54">
    <cfRule type="cellIs" dxfId="115" priority="143" operator="lessThan">
      <formula>0.5</formula>
    </cfRule>
  </conditionalFormatting>
  <conditionalFormatting sqref="D54">
    <cfRule type="cellIs" dxfId="114" priority="142" operator="between">
      <formula>0.5</formula>
      <formula>0.7</formula>
    </cfRule>
  </conditionalFormatting>
  <conditionalFormatting sqref="D60">
    <cfRule type="cellIs" dxfId="113" priority="141" operator="greaterThan">
      <formula>0.7</formula>
    </cfRule>
  </conditionalFormatting>
  <conditionalFormatting sqref="D60">
    <cfRule type="cellIs" dxfId="112" priority="140" operator="lessThan">
      <formula>0.5</formula>
    </cfRule>
  </conditionalFormatting>
  <conditionalFormatting sqref="D60">
    <cfRule type="cellIs" dxfId="111" priority="139" operator="between">
      <formula>0.5</formula>
      <formula>0.7</formula>
    </cfRule>
  </conditionalFormatting>
  <conditionalFormatting sqref="D65">
    <cfRule type="cellIs" dxfId="110" priority="138" operator="greaterThan">
      <formula>0.7</formula>
    </cfRule>
  </conditionalFormatting>
  <conditionalFormatting sqref="D65">
    <cfRule type="cellIs" dxfId="109" priority="137" operator="lessThan">
      <formula>0.5</formula>
    </cfRule>
  </conditionalFormatting>
  <conditionalFormatting sqref="D65">
    <cfRule type="cellIs" dxfId="108" priority="136" operator="between">
      <formula>0.5</formula>
      <formula>0.7</formula>
    </cfRule>
  </conditionalFormatting>
  <conditionalFormatting sqref="D79">
    <cfRule type="cellIs" dxfId="104" priority="132" operator="greaterThan">
      <formula>0.7</formula>
    </cfRule>
  </conditionalFormatting>
  <conditionalFormatting sqref="D79">
    <cfRule type="cellIs" dxfId="103" priority="131" operator="lessThan">
      <formula>0.5</formula>
    </cfRule>
  </conditionalFormatting>
  <conditionalFormatting sqref="D79">
    <cfRule type="cellIs" dxfId="102" priority="130" operator="between">
      <formula>0.5</formula>
      <formula>0.7</formula>
    </cfRule>
  </conditionalFormatting>
  <conditionalFormatting sqref="D2">
    <cfRule type="cellIs" dxfId="95" priority="102" operator="greaterThan">
      <formula>0.7</formula>
    </cfRule>
  </conditionalFormatting>
  <conditionalFormatting sqref="D2">
    <cfRule type="cellIs" dxfId="94" priority="101" operator="lessThan">
      <formula>0.5</formula>
    </cfRule>
  </conditionalFormatting>
  <conditionalFormatting sqref="D2">
    <cfRule type="cellIs" dxfId="93" priority="100" operator="between">
      <formula>0.5</formula>
      <formula>0.7</formula>
    </cfRule>
  </conditionalFormatting>
  <conditionalFormatting sqref="D20">
    <cfRule type="cellIs" dxfId="92" priority="99" operator="greaterThan">
      <formula>0.7</formula>
    </cfRule>
  </conditionalFormatting>
  <conditionalFormatting sqref="D20">
    <cfRule type="cellIs" dxfId="91" priority="98" operator="lessThan">
      <formula>0.5</formula>
    </cfRule>
  </conditionalFormatting>
  <conditionalFormatting sqref="D20">
    <cfRule type="cellIs" dxfId="90" priority="97" operator="between">
      <formula>0.5</formula>
      <formula>0.7</formula>
    </cfRule>
  </conditionalFormatting>
  <conditionalFormatting sqref="D72">
    <cfRule type="cellIs" dxfId="89" priority="84" operator="greaterThan">
      <formula>0.7</formula>
    </cfRule>
  </conditionalFormatting>
  <conditionalFormatting sqref="D72">
    <cfRule type="cellIs" dxfId="88" priority="83" operator="lessThan">
      <formula>0.5</formula>
    </cfRule>
  </conditionalFormatting>
  <conditionalFormatting sqref="D72">
    <cfRule type="cellIs" dxfId="87" priority="82" operator="between">
      <formula>0.5</formula>
      <formula>0.7</formula>
    </cfRule>
  </conditionalFormatting>
  <conditionalFormatting sqref="D48">
    <cfRule type="cellIs" dxfId="83" priority="96" operator="greaterThan">
      <formula>0.7</formula>
    </cfRule>
  </conditionalFormatting>
  <conditionalFormatting sqref="D48">
    <cfRule type="cellIs" dxfId="82" priority="95" operator="lessThan">
      <formula>0.5</formula>
    </cfRule>
  </conditionalFormatting>
  <conditionalFormatting sqref="D48">
    <cfRule type="cellIs" dxfId="81" priority="94" operator="between">
      <formula>0.5</formula>
      <formula>0.7</formula>
    </cfRule>
  </conditionalFormatting>
  <conditionalFormatting sqref="D78">
    <cfRule type="cellIs" dxfId="80" priority="93" operator="greaterThan">
      <formula>0.7</formula>
    </cfRule>
  </conditionalFormatting>
  <conditionalFormatting sqref="D78">
    <cfRule type="cellIs" dxfId="79" priority="92" operator="lessThan">
      <formula>0.5</formula>
    </cfRule>
  </conditionalFormatting>
  <conditionalFormatting sqref="D78">
    <cfRule type="cellIs" dxfId="78" priority="91" operator="between">
      <formula>0.5</formula>
      <formula>0.7</formula>
    </cfRule>
  </conditionalFormatting>
  <conditionalFormatting sqref="D52">
    <cfRule type="cellIs" dxfId="74" priority="69" operator="equal">
      <formula>"No Idea"</formula>
    </cfRule>
  </conditionalFormatting>
  <conditionalFormatting sqref="D52">
    <cfRule type="cellIs" dxfId="73" priority="68" operator="equal">
      <formula>"Know a Little"</formula>
    </cfRule>
  </conditionalFormatting>
  <conditionalFormatting sqref="D52">
    <cfRule type="cellIs" dxfId="72" priority="67" operator="equal">
      <formula>"Know Well"</formula>
    </cfRule>
  </conditionalFormatting>
  <conditionalFormatting sqref="D51">
    <cfRule type="cellIs" dxfId="65" priority="66" operator="equal">
      <formula>"No Idea"</formula>
    </cfRule>
  </conditionalFormatting>
  <conditionalFormatting sqref="D51">
    <cfRule type="cellIs" dxfId="64" priority="65" operator="equal">
      <formula>"Know a Little"</formula>
    </cfRule>
  </conditionalFormatting>
  <conditionalFormatting sqref="D51">
    <cfRule type="cellIs" dxfId="63" priority="64" operator="equal">
      <formula>"Know Well"</formula>
    </cfRule>
  </conditionalFormatting>
  <conditionalFormatting sqref="D50">
    <cfRule type="cellIs" dxfId="62" priority="63" operator="equal">
      <formula>"No Idea"</formula>
    </cfRule>
  </conditionalFormatting>
  <conditionalFormatting sqref="D50">
    <cfRule type="cellIs" dxfId="61" priority="62" operator="equal">
      <formula>"Know a Little"</formula>
    </cfRule>
  </conditionalFormatting>
  <conditionalFormatting sqref="D50">
    <cfRule type="cellIs" dxfId="60" priority="61" operator="equal">
      <formula>"Know Well"</formula>
    </cfRule>
  </conditionalFormatting>
  <conditionalFormatting sqref="D77">
    <cfRule type="cellIs" dxfId="56" priority="51" operator="equal">
      <formula>"No Idea"</formula>
    </cfRule>
  </conditionalFormatting>
  <conditionalFormatting sqref="D77">
    <cfRule type="cellIs" dxfId="55" priority="50" operator="equal">
      <formula>"Know a Little"</formula>
    </cfRule>
  </conditionalFormatting>
  <conditionalFormatting sqref="D77">
    <cfRule type="cellIs" dxfId="54" priority="49" operator="equal">
      <formula>"Know Well"</formula>
    </cfRule>
  </conditionalFormatting>
  <conditionalFormatting sqref="D75">
    <cfRule type="cellIs" dxfId="47" priority="42" operator="equal">
      <formula>"No Idea"</formula>
    </cfRule>
  </conditionalFormatting>
  <conditionalFormatting sqref="D75">
    <cfRule type="cellIs" dxfId="46" priority="41" operator="equal">
      <formula>"Know a Little"</formula>
    </cfRule>
  </conditionalFormatting>
  <conditionalFormatting sqref="D75">
    <cfRule type="cellIs" dxfId="45" priority="40" operator="equal">
      <formula>"Know Well"</formula>
    </cfRule>
  </conditionalFormatting>
  <conditionalFormatting sqref="D76">
    <cfRule type="cellIs" dxfId="44" priority="45" operator="equal">
      <formula>"No Idea"</formula>
    </cfRule>
  </conditionalFormatting>
  <conditionalFormatting sqref="D76">
    <cfRule type="cellIs" dxfId="43" priority="44" operator="equal">
      <formula>"Know a Little"</formula>
    </cfRule>
  </conditionalFormatting>
  <conditionalFormatting sqref="D76">
    <cfRule type="cellIs" dxfId="42" priority="43" operator="equal">
      <formula>"Know Well"</formula>
    </cfRule>
  </conditionalFormatting>
  <conditionalFormatting sqref="D74">
    <cfRule type="cellIs" dxfId="38" priority="39" operator="equal">
      <formula>"No Idea"</formula>
    </cfRule>
  </conditionalFormatting>
  <conditionalFormatting sqref="D74">
    <cfRule type="cellIs" dxfId="37" priority="38" operator="equal">
      <formula>"Know a Little"</formula>
    </cfRule>
  </conditionalFormatting>
  <conditionalFormatting sqref="D74">
    <cfRule type="cellIs" dxfId="36" priority="37" operator="equal">
      <formula>"Know Well"</formula>
    </cfRule>
  </conditionalFormatting>
  <conditionalFormatting sqref="D80">
    <cfRule type="cellIs" dxfId="35" priority="36" operator="equal">
      <formula>"No Idea"</formula>
    </cfRule>
  </conditionalFormatting>
  <conditionalFormatting sqref="D80">
    <cfRule type="cellIs" dxfId="34" priority="35" operator="equal">
      <formula>"Know a Little"</formula>
    </cfRule>
  </conditionalFormatting>
  <conditionalFormatting sqref="D80">
    <cfRule type="cellIs" dxfId="33" priority="34" operator="equal">
      <formula>"Know Well"</formula>
    </cfRule>
  </conditionalFormatting>
  <conditionalFormatting sqref="D81">
    <cfRule type="cellIs" dxfId="32" priority="33" operator="equal">
      <formula>"No Idea"</formula>
    </cfRule>
  </conditionalFormatting>
  <conditionalFormatting sqref="D81">
    <cfRule type="cellIs" dxfId="31" priority="32" operator="equal">
      <formula>"Know a Little"</formula>
    </cfRule>
  </conditionalFormatting>
  <conditionalFormatting sqref="D81">
    <cfRule type="cellIs" dxfId="30" priority="31" operator="equal">
      <formula>"Know Well"</formula>
    </cfRule>
  </conditionalFormatting>
  <conditionalFormatting sqref="D82">
    <cfRule type="cellIs" dxfId="29" priority="30" operator="equal">
      <formula>"No Idea"</formula>
    </cfRule>
  </conditionalFormatting>
  <conditionalFormatting sqref="D82">
    <cfRule type="cellIs" dxfId="28" priority="29" operator="equal">
      <formula>"Know a Little"</formula>
    </cfRule>
  </conditionalFormatting>
  <conditionalFormatting sqref="D82">
    <cfRule type="cellIs" dxfId="27" priority="28" operator="equal">
      <formula>"Know Well"</formula>
    </cfRule>
  </conditionalFormatting>
  <conditionalFormatting sqref="D83">
    <cfRule type="cellIs" dxfId="26" priority="27" operator="equal">
      <formula>"No Idea"</formula>
    </cfRule>
  </conditionalFormatting>
  <conditionalFormatting sqref="D83">
    <cfRule type="cellIs" dxfId="25" priority="26" operator="equal">
      <formula>"Know a Little"</formula>
    </cfRule>
  </conditionalFormatting>
  <conditionalFormatting sqref="D83">
    <cfRule type="cellIs" dxfId="24" priority="25" operator="equal">
      <formula>"Know Well"</formula>
    </cfRule>
  </conditionalFormatting>
  <conditionalFormatting sqref="D73">
    <cfRule type="cellIs" dxfId="14" priority="15" operator="equal">
      <formula>"No Idea"</formula>
    </cfRule>
  </conditionalFormatting>
  <conditionalFormatting sqref="D73">
    <cfRule type="cellIs" dxfId="13" priority="14" operator="equal">
      <formula>"Know a Little"</formula>
    </cfRule>
  </conditionalFormatting>
  <conditionalFormatting sqref="D73">
    <cfRule type="cellIs" dxfId="12" priority="13" operator="equal">
      <formula>"Know Well"</formula>
    </cfRule>
  </conditionalFormatting>
  <conditionalFormatting sqref="D8">
    <cfRule type="cellIs" dxfId="11" priority="12" operator="equal">
      <formula>"No Idea"</formula>
    </cfRule>
  </conditionalFormatting>
  <conditionalFormatting sqref="D8">
    <cfRule type="cellIs" dxfId="10" priority="11" operator="equal">
      <formula>"Know a Little"</formula>
    </cfRule>
  </conditionalFormatting>
  <conditionalFormatting sqref="D8">
    <cfRule type="cellIs" dxfId="9" priority="10" operator="equal">
      <formula>"Know Well"</formula>
    </cfRule>
  </conditionalFormatting>
  <conditionalFormatting sqref="D35">
    <cfRule type="cellIs" dxfId="8" priority="9" operator="greaterThan">
      <formula>0.7</formula>
    </cfRule>
  </conditionalFormatting>
  <conditionalFormatting sqref="D35">
    <cfRule type="cellIs" dxfId="7" priority="8" operator="lessThan">
      <formula>0.5</formula>
    </cfRule>
  </conditionalFormatting>
  <conditionalFormatting sqref="D35">
    <cfRule type="cellIs" dxfId="6" priority="7" operator="between">
      <formula>0.5</formula>
      <formula>0.7</formula>
    </cfRule>
  </conditionalFormatting>
  <conditionalFormatting sqref="D59">
    <cfRule type="cellIs" dxfId="5" priority="3" operator="greaterThan">
      <formula>0.7</formula>
    </cfRule>
  </conditionalFormatting>
  <conditionalFormatting sqref="D59">
    <cfRule type="cellIs" dxfId="4" priority="2" operator="lessThan">
      <formula>0.5</formula>
    </cfRule>
  </conditionalFormatting>
  <conditionalFormatting sqref="D59">
    <cfRule type="cellIs" dxfId="3" priority="1" operator="between">
      <formula>0.5</formula>
      <formula>0.7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D107 D85:D87 D4:D6 D15:D19 D22:D28 D30:D34 D50:D53 D43:D47 D61:D64 D80:D83 D37:D41 D55:D58 D8:D13 D73:D77 D66:D71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5" sqref="C5"/>
    </sheetView>
  </sheetViews>
  <sheetFormatPr baseColWidth="10" defaultColWidth="11" defaultRowHeight="16" x14ac:dyDescent="0.2"/>
  <cols>
    <col min="1" max="1" width="23.33203125" bestFit="1" customWidth="1"/>
  </cols>
  <sheetData>
    <row r="1" spans="1:1" x14ac:dyDescent="0.2">
      <c r="A1" s="1" t="s">
        <v>37</v>
      </c>
    </row>
    <row r="2" spans="1:1" x14ac:dyDescent="0.2">
      <c r="A2" s="4" t="s">
        <v>38</v>
      </c>
    </row>
    <row r="3" spans="1:1" x14ac:dyDescent="0.2">
      <c r="A3" s="2" t="s">
        <v>39</v>
      </c>
    </row>
    <row r="4" spans="1:1" x14ac:dyDescent="0.2">
      <c r="A4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Wayne Forrester</cp:lastModifiedBy>
  <cp:revision/>
  <dcterms:created xsi:type="dcterms:W3CDTF">2019-11-07T16:20:49Z</dcterms:created>
  <dcterms:modified xsi:type="dcterms:W3CDTF">2020-11-20T20:40:49Z</dcterms:modified>
  <cp:category/>
  <cp:contentStatus/>
</cp:coreProperties>
</file>