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stegink/Documents/GitHub/Solliance/exam-assessments/Assessments/"/>
    </mc:Choice>
  </mc:AlternateContent>
  <xr:revisionPtr revIDLastSave="0" documentId="13_ncr:1_{5B3BD264-E46A-0B45-A515-EDEFAD55F460}" xr6:coauthVersionLast="47" xr6:coauthVersionMax="47" xr10:uidLastSave="{00000000-0000-0000-0000-000000000000}"/>
  <bookViews>
    <workbookView xWindow="5920" yWindow="4400" windowWidth="40300" windowHeight="37320" tabRatio="500" xr2:uid="{00000000-000D-0000-FFFF-FFFF00000000}"/>
  </bookViews>
  <sheets>
    <sheet name="Assessment Overview" sheetId="3" r:id="rId1"/>
    <sheet name="Self Assessment" sheetId="1" r:id="rId2"/>
    <sheet name="Other Values" sheetId="2" r:id="rId3"/>
  </sheets>
  <definedNames>
    <definedName name="List_Categories">'Other Values'!$A$2:$B$4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11" i="1"/>
  <c r="D7" i="1"/>
  <c r="D2" i="1"/>
  <c r="D36" i="1"/>
  <c r="D35" i="1"/>
  <c r="D66" i="1"/>
  <c r="D47" i="1"/>
  <c r="B19" i="3"/>
  <c r="B18" i="3"/>
  <c r="D27" i="1"/>
  <c r="D19" i="1"/>
  <c r="B17" i="3"/>
  <c r="B16" i="3"/>
  <c r="D14" i="1"/>
  <c r="D24" i="1"/>
  <c r="D31" i="1"/>
  <c r="D42" i="1"/>
  <c r="D48" i="1"/>
  <c r="D53" i="1"/>
  <c r="D60" i="1"/>
  <c r="D20" i="1"/>
  <c r="B20" i="3"/>
</calcChain>
</file>

<file path=xl/sharedStrings.xml><?xml version="1.0" encoding="utf-8"?>
<sst xmlns="http://schemas.openxmlformats.org/spreadsheetml/2006/main" count="166" uniqueCount="109">
  <si>
    <t>Microsoft Certification Self-Assessment Tool</t>
  </si>
  <si>
    <t>Tips for use:</t>
  </si>
  <si>
    <t>1. Go to the "Self Assessment" sheet, and mark each "Task / Topic" with your level of confidence.</t>
  </si>
  <si>
    <t>2. Review the different exam sub-domains to see your level of confidence in each area</t>
  </si>
  <si>
    <t>3. Review the different exam objective domains to see your level of confidence in each area</t>
  </si>
  <si>
    <t>4. Study each "Task / Topic" that's not set to "Know Well" and highlighted green, then update your confidence level accordingly.</t>
  </si>
  <si>
    <t>5. Once your self-assessment is at a high Overall Confidence Level, then you are ready to take the exam with confidence!</t>
  </si>
  <si>
    <t>Happy studying, and good luck on the exam!</t>
  </si>
  <si>
    <t>You can see an overview of you Overall Confidence Level for the Exam Objective Domains below:</t>
  </si>
  <si>
    <t>Objective Domains</t>
  </si>
  <si>
    <t>Your Confidence Level</t>
  </si>
  <si>
    <t>Your Overall Confidence Level</t>
  </si>
  <si>
    <t>This self-assessment tool was created by:</t>
  </si>
  <si>
    <t>Chris Pietschmann, Founder, Build5Nines.com &amp; Solution Architect at Solliance &amp; Microsoft MVP - Azure</t>
  </si>
  <si>
    <t>https://build5nines.com</t>
  </si>
  <si>
    <t>Dan Patrick, General Manager DevOps and Chief Intrastructure Architect at Solliance &amp; Microsoft MVP - Azure</t>
  </si>
  <si>
    <t>https://twitter.com/deltadan</t>
  </si>
  <si>
    <t>Got Feedback?</t>
  </si>
  <si>
    <t>If you have feedback or suggestions on how to improve this tool, please post Issues to the Github project here:</t>
  </si>
  <si>
    <t>https://github.com/Build5Nines/exam-assessments</t>
  </si>
  <si>
    <t>License</t>
  </si>
  <si>
    <t>This self assessment is licensed under the MIT License.</t>
  </si>
  <si>
    <t>https://github.com/Build5Nines/exam-assessments/blob/master/LICENSE</t>
  </si>
  <si>
    <t>Keep in mind that all exam Objective Domain info/text is copyright by Microsoft.</t>
  </si>
  <si>
    <t>Objective Domain</t>
  </si>
  <si>
    <t>Sub-Domain</t>
  </si>
  <si>
    <t>Task / Topic</t>
  </si>
  <si>
    <t>Confidence Level</t>
  </si>
  <si>
    <t>No Idea</t>
  </si>
  <si>
    <t>Self-Assessment Categories</t>
  </si>
  <si>
    <t>Values</t>
  </si>
  <si>
    <t>Know Well</t>
  </si>
  <si>
    <t>Know a Little</t>
  </si>
  <si>
    <t>recommend database service tier sizing</t>
  </si>
  <si>
    <t>Design for high availability</t>
  </si>
  <si>
    <t>Design migrations</t>
  </si>
  <si>
    <t>https://docs.microsoft.com/en-us/learn/certifications/exams/az-305</t>
  </si>
  <si>
    <t>Exam AZ-305: Designing Microsoft Azure Infrastructure Solutions</t>
  </si>
  <si>
    <t>Ben Stegink, Soliance Network Partner - Microsoft Cloud Architect - Microsoft 365 and Azure</t>
  </si>
  <si>
    <t>https://twitter.com/benstegink</t>
  </si>
  <si>
    <t>Self Assessment last updated February 11, 2022</t>
  </si>
  <si>
    <t>Design a solution for logging and monitoring</t>
  </si>
  <si>
    <t>Design governance</t>
  </si>
  <si>
    <t>Design identities and access for applications</t>
  </si>
  <si>
    <t>Design Data Storage Solutions (25-30%)</t>
  </si>
  <si>
    <t>design a log routing solution</t>
  </si>
  <si>
    <t>recommend an appropriate level of logging</t>
  </si>
  <si>
    <t>recommend monitoring tools for a solution</t>
  </si>
  <si>
    <t>Design authentication and authorization solutions</t>
  </si>
  <si>
    <t>recommend a solution for securing resources with role-based access control</t>
  </si>
  <si>
    <t>recommend an identity management solution</t>
  </si>
  <si>
    <t>recommend a solution for securing identities</t>
  </si>
  <si>
    <t>recommend an organizational and hierarchical structure for Azure resources</t>
  </si>
  <si>
    <t>recommend a solution for enforcing and auditing compliance</t>
  </si>
  <si>
    <t>recommend solutions to allow applications to access Azure resources</t>
  </si>
  <si>
    <t>recommend a solution that securely stores passwords and secrets</t>
  </si>
  <si>
    <t>recommend a solution for integrating applications into Azure Active Directory (Azure AD)</t>
  </si>
  <si>
    <t>recommend a user consent solution for applications</t>
  </si>
  <si>
    <t>Design a data storage solution for relational data</t>
  </si>
  <si>
    <t>Design data integration</t>
  </si>
  <si>
    <t>Recommend a data storage solution</t>
  </si>
  <si>
    <t>Design a data storage solution for non-relational data</t>
  </si>
  <si>
    <t>recommend a solution for database scalability</t>
  </si>
  <si>
    <t>recommend a solution for encrypting data at rest, data in transmission, and data in use</t>
  </si>
  <si>
    <t>recommend a solution for data integration</t>
  </si>
  <si>
    <t>recommend a solution for data analysis</t>
  </si>
  <si>
    <t>recommend a solution for storing relational data</t>
  </si>
  <si>
    <t>recommend a solution for storing semi-structured data</t>
  </si>
  <si>
    <t>recommend a solution for storing non-relational data</t>
  </si>
  <si>
    <t>recommend access control solutions to data storage</t>
  </si>
  <si>
    <t>recommend a data storage solution to balance features, performance, and cost</t>
  </si>
  <si>
    <t>design a data solution for protection and durability</t>
  </si>
  <si>
    <t>Design a solution for backup and disaster recovery</t>
  </si>
  <si>
    <t>understand the recovery solutions for containers</t>
  </si>
  <si>
    <t>recommend a backup and recovery solution for compute</t>
  </si>
  <si>
    <t>recommend a backup and recovery solution for databases</t>
  </si>
  <si>
    <t>recommend a backup and recovery solution for unstructured data</t>
  </si>
  <si>
    <t>recommend a recovery solution for Azure, hybrid, and on-premises workloads that meets recovery objectives (Recovery Time Objective [RTO], Recovery Level Objective [RLO], Recovery Point Objective [RPO])</t>
  </si>
  <si>
    <t>identify the availability requirements of Azure resources</t>
  </si>
  <si>
    <t>recommend a high availability solution for compute</t>
  </si>
  <si>
    <t>recommend a high availability solution for non-relational data storage</t>
  </si>
  <si>
    <t>recommend a high availability solution for relational data storage</t>
  </si>
  <si>
    <t>Design a compute solution</t>
  </si>
  <si>
    <t>Design Infrastructure Solutions (25-30%)</t>
  </si>
  <si>
    <t>Design Business Continuity Solutions (10-15%)</t>
  </si>
  <si>
    <t>Design Identity, Governance, and Monitoring Solutions (25-30%)</t>
  </si>
  <si>
    <t>recommend a virtual machine-based compute solution</t>
  </si>
  <si>
    <t>recommend an appropriately sized compute solution based on workload requirements</t>
  </si>
  <si>
    <t>recommend a container-based compute solution</t>
  </si>
  <si>
    <t>recommend a serverless-based compute solution</t>
  </si>
  <si>
    <t>Design an application architecture</t>
  </si>
  <si>
    <t>Design network solutions</t>
  </si>
  <si>
    <t>recommend a caching solution for applications</t>
  </si>
  <si>
    <t>recommend a messaging architecture</t>
  </si>
  <si>
    <t>recommend an event-driven architecture</t>
  </si>
  <si>
    <t>recommend an automated deployment solution for your applications</t>
  </si>
  <si>
    <t>recommend an application configuration management solution</t>
  </si>
  <si>
    <t>recommend a solution for API integration</t>
  </si>
  <si>
    <t>evaluate a migration solution that leverages the Cloud Adoption Framework for Azure</t>
  </si>
  <si>
    <t>assess and interpret on-premises servers, data, and applications for migration</t>
  </si>
  <si>
    <t>recommend a solution for migrating applications and virtual machines</t>
  </si>
  <si>
    <t>recommend a solution for migrating databases</t>
  </si>
  <si>
    <t>recommend a solution for migrating unstructured data</t>
  </si>
  <si>
    <t>recommend a network architecture solution based on workload requirements</t>
  </si>
  <si>
    <t>recommend a connectivity solution that connects Azure resources to the internet</t>
  </si>
  <si>
    <t>recommend a connectivity solution that connects Azure resources to on-premises networks</t>
  </si>
  <si>
    <t>optimize network performance for applications</t>
  </si>
  <si>
    <t>recommend a solution to optimize network security</t>
  </si>
  <si>
    <t>recommend a load balancing and routing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</si>
</sst>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b/>
      <sz val="20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0" fontId="3" fillId="0" borderId="0" xfId="5"/>
    <xf numFmtId="10" fontId="6" fillId="0" borderId="0" xfId="0" applyNumberFormat="1" applyFont="1"/>
    <xf numFmtId="0" fontId="9" fillId="5" borderId="0" xfId="0" applyFont="1" applyFill="1"/>
    <xf numFmtId="10" fontId="10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0" fontId="13" fillId="0" borderId="0" xfId="0" applyFont="1"/>
    <xf numFmtId="0" fontId="14" fillId="0" borderId="0" xfId="0" applyFont="1"/>
    <xf numFmtId="0" fontId="1" fillId="0" borderId="0" xfId="0" applyFont="1" applyAlignment="1">
      <alignment horizontal="right"/>
    </xf>
    <xf numFmtId="0" fontId="15" fillId="0" borderId="0" xfId="0" quotePrefix="1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41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uild5Nines/exam-assessments" TargetMode="External"/><Relationship Id="rId2" Type="http://schemas.openxmlformats.org/officeDocument/2006/relationships/hyperlink" Target="https://twitter.com/deltadan" TargetMode="External"/><Relationship Id="rId1" Type="http://schemas.openxmlformats.org/officeDocument/2006/relationships/hyperlink" Target="https://build5nines.com/" TargetMode="External"/><Relationship Id="rId6" Type="http://schemas.openxmlformats.org/officeDocument/2006/relationships/hyperlink" Target="https://twitter.com/benstegink" TargetMode="External"/><Relationship Id="rId5" Type="http://schemas.openxmlformats.org/officeDocument/2006/relationships/hyperlink" Target="https://docs.microsoft.com/en-us/learn/certifications/exams/az-305" TargetMode="External"/><Relationship Id="rId4" Type="http://schemas.openxmlformats.org/officeDocument/2006/relationships/hyperlink" Target="https://github.com/Build5Nines/exam-assessments/blob/master/LICEN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EB29-E03A-442E-8AA1-F3DC81B6E73C}">
  <sheetPr codeName="Sheet2"/>
  <dimension ref="A1:D36"/>
  <sheetViews>
    <sheetView tabSelected="1" workbookViewId="0">
      <selection activeCell="D27" sqref="D27"/>
    </sheetView>
  </sheetViews>
  <sheetFormatPr baseColWidth="10" defaultColWidth="8.83203125" defaultRowHeight="16" x14ac:dyDescent="0.2"/>
  <cols>
    <col min="1" max="1" width="63.6640625" customWidth="1"/>
    <col min="2" max="2" width="19.1640625" bestFit="1" customWidth="1"/>
    <col min="3" max="3" width="16.5" customWidth="1"/>
    <col min="4" max="4" width="27.33203125" bestFit="1" customWidth="1"/>
  </cols>
  <sheetData>
    <row r="1" spans="1:2" ht="19" x14ac:dyDescent="0.25">
      <c r="A1" s="5" t="s">
        <v>0</v>
      </c>
    </row>
    <row r="2" spans="1:2" x14ac:dyDescent="0.2">
      <c r="A2" s="1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s="1" t="s">
        <v>7</v>
      </c>
    </row>
    <row r="10" spans="1:2" x14ac:dyDescent="0.2">
      <c r="A10" t="s">
        <v>8</v>
      </c>
    </row>
    <row r="12" spans="1:2" s="7" customFormat="1" ht="21" x14ac:dyDescent="0.25">
      <c r="A12" s="16" t="s">
        <v>37</v>
      </c>
    </row>
    <row r="13" spans="1:2" x14ac:dyDescent="0.2">
      <c r="A13" s="10" t="s">
        <v>36</v>
      </c>
    </row>
    <row r="15" spans="1:2" x14ac:dyDescent="0.2">
      <c r="A15" s="15" t="s">
        <v>9</v>
      </c>
      <c r="B15" s="15" t="s">
        <v>10</v>
      </c>
    </row>
    <row r="16" spans="1:2" ht="19" x14ac:dyDescent="0.25">
      <c r="A16" s="9" t="s">
        <v>85</v>
      </c>
      <c r="B16" s="8">
        <f>'Self Assessment'!D2</f>
        <v>0</v>
      </c>
    </row>
    <row r="17" spans="1:4" ht="19" x14ac:dyDescent="0.25">
      <c r="A17" s="9" t="s">
        <v>44</v>
      </c>
      <c r="B17" s="8">
        <f>'Self Assessment'!D19</f>
        <v>0</v>
      </c>
    </row>
    <row r="18" spans="1:4" ht="19" x14ac:dyDescent="0.25">
      <c r="A18" s="9" t="s">
        <v>84</v>
      </c>
      <c r="B18" s="8">
        <f>'Self Assessment'!D35</f>
        <v>0</v>
      </c>
    </row>
    <row r="19" spans="1:4" ht="19" x14ac:dyDescent="0.25">
      <c r="A19" s="9" t="s">
        <v>83</v>
      </c>
      <c r="B19" s="8">
        <f>'Self Assessment'!D47</f>
        <v>0</v>
      </c>
    </row>
    <row r="20" spans="1:4" ht="26" x14ac:dyDescent="0.3">
      <c r="A20" s="12" t="s">
        <v>11</v>
      </c>
      <c r="B20" s="13">
        <f>SUM(B16:B19)/7</f>
        <v>0</v>
      </c>
    </row>
    <row r="22" spans="1:4" ht="21" x14ac:dyDescent="0.25">
      <c r="A22" s="6" t="s">
        <v>12</v>
      </c>
    </row>
    <row r="23" spans="1:4" x14ac:dyDescent="0.2">
      <c r="A23" s="1" t="s">
        <v>13</v>
      </c>
      <c r="D23" s="10" t="s">
        <v>14</v>
      </c>
    </row>
    <row r="24" spans="1:4" x14ac:dyDescent="0.2">
      <c r="A24" s="1" t="s">
        <v>15</v>
      </c>
      <c r="D24" s="10" t="s">
        <v>16</v>
      </c>
    </row>
    <row r="25" spans="1:4" x14ac:dyDescent="0.2">
      <c r="A25" s="1" t="s">
        <v>38</v>
      </c>
      <c r="D25" s="10" t="s">
        <v>39</v>
      </c>
    </row>
    <row r="27" spans="1:4" ht="21" x14ac:dyDescent="0.25">
      <c r="A27" s="16" t="s">
        <v>17</v>
      </c>
    </row>
    <row r="28" spans="1:4" x14ac:dyDescent="0.2">
      <c r="A28" t="s">
        <v>18</v>
      </c>
    </row>
    <row r="29" spans="1:4" x14ac:dyDescent="0.2">
      <c r="A29" s="10" t="s">
        <v>19</v>
      </c>
    </row>
    <row r="31" spans="1:4" ht="21" x14ac:dyDescent="0.25">
      <c r="A31" s="16" t="s">
        <v>20</v>
      </c>
    </row>
    <row r="32" spans="1:4" x14ac:dyDescent="0.2">
      <c r="A32" t="s">
        <v>21</v>
      </c>
    </row>
    <row r="33" spans="1:1" x14ac:dyDescent="0.2">
      <c r="A33" s="10" t="s">
        <v>22</v>
      </c>
    </row>
    <row r="34" spans="1:1" x14ac:dyDescent="0.2">
      <c r="A34" t="s">
        <v>23</v>
      </c>
    </row>
    <row r="36" spans="1:1" x14ac:dyDescent="0.2">
      <c r="A36" s="17" t="s">
        <v>40</v>
      </c>
    </row>
  </sheetData>
  <conditionalFormatting sqref="B16:B19">
    <cfRule type="cellIs" dxfId="416" priority="12" operator="greaterThan">
      <formula>0.7</formula>
    </cfRule>
  </conditionalFormatting>
  <conditionalFormatting sqref="B16:B19">
    <cfRule type="cellIs" dxfId="415" priority="11" operator="lessThan">
      <formula>0.5</formula>
    </cfRule>
  </conditionalFormatting>
  <conditionalFormatting sqref="B16:B19">
    <cfRule type="cellIs" dxfId="414" priority="10" operator="between">
      <formula>0.5</formula>
      <formula>0.7</formula>
    </cfRule>
  </conditionalFormatting>
  <conditionalFormatting sqref="B20">
    <cfRule type="cellIs" dxfId="413" priority="9" operator="greaterThan">
      <formula>0.7</formula>
    </cfRule>
  </conditionalFormatting>
  <conditionalFormatting sqref="B20">
    <cfRule type="cellIs" dxfId="412" priority="8" operator="lessThan">
      <formula>0.5</formula>
    </cfRule>
  </conditionalFormatting>
  <conditionalFormatting sqref="B20">
    <cfRule type="cellIs" dxfId="411" priority="7" operator="between">
      <formula>0.5</formula>
      <formula>0.7</formula>
    </cfRule>
  </conditionalFormatting>
  <hyperlinks>
    <hyperlink ref="D23" r:id="rId1" xr:uid="{470DAEA5-C47D-491F-9E24-1E43DFA9EFD7}"/>
    <hyperlink ref="D24" r:id="rId2" xr:uid="{396BD43E-AF22-4B9C-ADA7-296C6B829854}"/>
    <hyperlink ref="A29" r:id="rId3" xr:uid="{EC9B1DA3-DF0D-4250-A575-BC51343EDE01}"/>
    <hyperlink ref="A33" r:id="rId4" xr:uid="{9138F825-67CB-41CE-B3B4-CACDC89942CE}"/>
    <hyperlink ref="A13" r:id="rId5" xr:uid="{CB1A3C22-6392-164B-AA4F-E0F59BB7A6C9}"/>
    <hyperlink ref="D25" r:id="rId6" xr:uid="{523C46A4-4C14-8D47-B8EB-9BC025A851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2"/>
  <sheetViews>
    <sheetView workbookViewId="0">
      <selection activeCell="F67" sqref="F67"/>
    </sheetView>
  </sheetViews>
  <sheetFormatPr baseColWidth="10" defaultColWidth="11" defaultRowHeight="16" x14ac:dyDescent="0.2"/>
  <cols>
    <col min="1" max="1" width="19.1640625" customWidth="1"/>
    <col min="2" max="2" width="20.6640625" customWidth="1"/>
    <col min="3" max="3" width="86.83203125" customWidth="1"/>
    <col min="4" max="4" width="15.5" bestFit="1" customWidth="1"/>
    <col min="9" max="9" width="42.1640625" customWidth="1"/>
  </cols>
  <sheetData>
    <row r="1" spans="1:11" s="14" customFormat="1" ht="19" x14ac:dyDescent="0.25">
      <c r="A1" s="14" t="s">
        <v>24</v>
      </c>
      <c r="B1" s="14" t="s">
        <v>25</v>
      </c>
      <c r="C1" s="14" t="s">
        <v>26</v>
      </c>
      <c r="D1" s="14" t="s">
        <v>27</v>
      </c>
    </row>
    <row r="2" spans="1:11" s="6" customFormat="1" ht="21" x14ac:dyDescent="0.25">
      <c r="A2" s="6" t="s">
        <v>85</v>
      </c>
      <c r="D2" s="11">
        <f>SUM(D3:D18)/4</f>
        <v>0</v>
      </c>
      <c r="I2" s="7"/>
      <c r="J2" s="7"/>
      <c r="K2" s="7"/>
    </row>
    <row r="3" spans="1:11" s="7" customFormat="1" ht="19" x14ac:dyDescent="0.25">
      <c r="B3" s="7" t="s">
        <v>41</v>
      </c>
      <c r="D3" s="8">
        <f>(VLOOKUP(D4,List_Categories,2,FALSE)+VLOOKUP(D5,List_Categories,2,FALSE)+VLOOKUP(D6,List_Categories,2,FALSE))/3</f>
        <v>0</v>
      </c>
    </row>
    <row r="4" spans="1:11" s="7" customFormat="1" ht="19" x14ac:dyDescent="0.25">
      <c r="C4" s="7" t="s">
        <v>45</v>
      </c>
      <c r="D4" t="s">
        <v>28</v>
      </c>
    </row>
    <row r="5" spans="1:11" s="7" customFormat="1" ht="19" x14ac:dyDescent="0.25">
      <c r="C5" s="7" t="s">
        <v>46</v>
      </c>
      <c r="D5" t="s">
        <v>28</v>
      </c>
      <c r="J5"/>
    </row>
    <row r="6" spans="1:11" s="7" customFormat="1" ht="19" x14ac:dyDescent="0.25">
      <c r="C6" s="7" t="s">
        <v>47</v>
      </c>
      <c r="D6" t="s">
        <v>28</v>
      </c>
      <c r="J6"/>
    </row>
    <row r="7" spans="1:11" s="7" customFormat="1" ht="19" x14ac:dyDescent="0.25">
      <c r="B7" s="7" t="s">
        <v>48</v>
      </c>
      <c r="D7" s="8">
        <f>(VLOOKUP(D8,List_Categories,2,FALSE)+VLOOKUP(D9,List_Categories,2,FALSE)+VLOOKUP(D10,List_Categories,2,FALSE))/3</f>
        <v>0</v>
      </c>
      <c r="J7"/>
    </row>
    <row r="8" spans="1:11" s="7" customFormat="1" ht="19" x14ac:dyDescent="0.25">
      <c r="C8" s="7" t="s">
        <v>49</v>
      </c>
      <c r="D8" t="s">
        <v>28</v>
      </c>
      <c r="J8"/>
    </row>
    <row r="9" spans="1:11" s="7" customFormat="1" ht="19" x14ac:dyDescent="0.25">
      <c r="C9" s="7" t="s">
        <v>50</v>
      </c>
      <c r="D9" t="s">
        <v>28</v>
      </c>
      <c r="J9"/>
    </row>
    <row r="10" spans="1:11" ht="19" x14ac:dyDescent="0.25">
      <c r="B10" s="7"/>
      <c r="C10" s="7" t="s">
        <v>51</v>
      </c>
      <c r="D10" t="s">
        <v>28</v>
      </c>
      <c r="E10" s="19"/>
      <c r="I10" s="7"/>
    </row>
    <row r="11" spans="1:11" ht="19" customHeight="1" x14ac:dyDescent="0.25">
      <c r="B11" s="7" t="s">
        <v>42</v>
      </c>
      <c r="C11" s="7"/>
      <c r="D11" s="8">
        <f>(VLOOKUP(D12,List_Categories,2,FALSE)+VLOOKUP(D13,List_Categories,2,FALSE))/2</f>
        <v>0</v>
      </c>
      <c r="I11" s="7"/>
    </row>
    <row r="12" spans="1:11" ht="19" x14ac:dyDescent="0.25">
      <c r="B12" s="7"/>
      <c r="C12" s="7" t="s">
        <v>52</v>
      </c>
      <c r="D12" t="s">
        <v>28</v>
      </c>
      <c r="I12" s="7"/>
    </row>
    <row r="13" spans="1:11" ht="19" x14ac:dyDescent="0.25">
      <c r="B13" s="7"/>
      <c r="C13" s="7" t="s">
        <v>53</v>
      </c>
      <c r="D13" t="s">
        <v>28</v>
      </c>
      <c r="I13" s="7"/>
    </row>
    <row r="14" spans="1:11" s="7" customFormat="1" ht="19" x14ac:dyDescent="0.25">
      <c r="B14" s="7" t="s">
        <v>43</v>
      </c>
      <c r="D14" s="8">
        <f>(VLOOKUP(D15,List_Categories,2,FALSE)+VLOOKUP(D16,List_Categories,2,FALSE)+VLOOKUP(D17,List_Categories,2,FALSE)+VLOOKUP(D18,List_Categories,2,FALSE))/4</f>
        <v>0</v>
      </c>
      <c r="J14"/>
    </row>
    <row r="15" spans="1:11" s="7" customFormat="1" ht="19" x14ac:dyDescent="0.25">
      <c r="C15" s="7" t="s">
        <v>54</v>
      </c>
      <c r="D15" t="s">
        <v>28</v>
      </c>
      <c r="J15"/>
    </row>
    <row r="16" spans="1:11" s="7" customFormat="1" ht="19" x14ac:dyDescent="0.25">
      <c r="C16" s="7" t="s">
        <v>55</v>
      </c>
      <c r="D16" t="s">
        <v>28</v>
      </c>
      <c r="J16"/>
    </row>
    <row r="17" spans="1:11" s="7" customFormat="1" ht="19" x14ac:dyDescent="0.25">
      <c r="C17" s="7" t="s">
        <v>56</v>
      </c>
      <c r="D17" t="s">
        <v>28</v>
      </c>
      <c r="J17"/>
    </row>
    <row r="18" spans="1:11" s="7" customFormat="1" ht="19" x14ac:dyDescent="0.25">
      <c r="C18" s="7" t="s">
        <v>57</v>
      </c>
      <c r="D18" t="s">
        <v>28</v>
      </c>
      <c r="J18"/>
    </row>
    <row r="19" spans="1:11" ht="21" x14ac:dyDescent="0.25">
      <c r="A19" s="6" t="s">
        <v>44</v>
      </c>
      <c r="B19" s="6"/>
      <c r="C19" s="7"/>
      <c r="D19" s="11">
        <f>SUM(D20:D34)/4</f>
        <v>0</v>
      </c>
      <c r="E19" s="7"/>
      <c r="F19" s="7"/>
      <c r="G19" s="7"/>
      <c r="K19" s="7"/>
    </row>
    <row r="20" spans="1:11" ht="19" x14ac:dyDescent="0.25">
      <c r="A20" s="7"/>
      <c r="B20" s="7" t="s">
        <v>58</v>
      </c>
      <c r="C20" s="7"/>
      <c r="D20" s="8">
        <f>(VLOOKUP(D21,List_Categories,2,FALSE)+VLOOKUP(D22,List_Categories,2,FALSE)+VLOOKUP(D23,List_Categories,2,FALSE))/3</f>
        <v>0</v>
      </c>
      <c r="E20" s="7"/>
      <c r="F20" s="7"/>
      <c r="G20" s="7"/>
      <c r="H20" s="7"/>
      <c r="I20" s="7"/>
      <c r="K20" s="7"/>
    </row>
    <row r="21" spans="1:11" ht="19" x14ac:dyDescent="0.25">
      <c r="A21" s="7"/>
      <c r="B21" s="7"/>
      <c r="C21" s="7" t="s">
        <v>33</v>
      </c>
      <c r="D21" t="s">
        <v>28</v>
      </c>
      <c r="E21" s="7"/>
      <c r="F21" s="7"/>
      <c r="G21" s="7"/>
      <c r="H21" s="7"/>
      <c r="I21" s="7"/>
      <c r="K21" s="7"/>
    </row>
    <row r="22" spans="1:11" ht="19" x14ac:dyDescent="0.25">
      <c r="A22" s="7"/>
      <c r="B22" s="7"/>
      <c r="C22" s="7" t="s">
        <v>62</v>
      </c>
      <c r="D22" t="s">
        <v>28</v>
      </c>
      <c r="E22" s="7"/>
      <c r="F22" s="7"/>
      <c r="G22" s="7"/>
      <c r="H22" s="7"/>
      <c r="I22" s="7"/>
      <c r="K22" s="7"/>
    </row>
    <row r="23" spans="1:11" ht="19" x14ac:dyDescent="0.25">
      <c r="A23" s="7"/>
      <c r="B23" s="7"/>
      <c r="C23" s="7" t="s">
        <v>63</v>
      </c>
      <c r="D23" t="s">
        <v>28</v>
      </c>
      <c r="E23" s="7"/>
      <c r="F23" s="7"/>
      <c r="G23" s="7"/>
      <c r="H23" s="7"/>
      <c r="I23" s="7"/>
      <c r="K23" s="7"/>
    </row>
    <row r="24" spans="1:11" s="7" customFormat="1" ht="19" x14ac:dyDescent="0.25">
      <c r="B24" s="7" t="s">
        <v>59</v>
      </c>
      <c r="D24" s="8">
        <f>(VLOOKUP(D25,List_Categories,2,FALSE)+VLOOKUP(D26,List_Categories,2,FALSE))/2</f>
        <v>0</v>
      </c>
    </row>
    <row r="25" spans="1:11" s="7" customFormat="1" ht="19" x14ac:dyDescent="0.25">
      <c r="C25" s="7" t="s">
        <v>64</v>
      </c>
      <c r="D25" t="s">
        <v>28</v>
      </c>
    </row>
    <row r="26" spans="1:11" s="7" customFormat="1" ht="19" x14ac:dyDescent="0.25">
      <c r="C26" s="7" t="s">
        <v>65</v>
      </c>
      <c r="D26" t="s">
        <v>28</v>
      </c>
    </row>
    <row r="27" spans="1:11" s="7" customFormat="1" ht="19" x14ac:dyDescent="0.25">
      <c r="B27" s="7" t="s">
        <v>60</v>
      </c>
      <c r="D27" s="8">
        <f>(VLOOKUP(D28,List_Categories,2,FALSE)+VLOOKUP(D29,List_Categories,2,FALSE)+VLOOKUP(D30,List_Categories,2,FALSE))/3</f>
        <v>0</v>
      </c>
      <c r="E27"/>
      <c r="F27"/>
      <c r="G27"/>
      <c r="H27"/>
      <c r="I27"/>
      <c r="J27"/>
      <c r="K27"/>
    </row>
    <row r="28" spans="1:11" s="7" customFormat="1" ht="19" x14ac:dyDescent="0.25">
      <c r="A28"/>
      <c r="C28" s="7" t="s">
        <v>66</v>
      </c>
      <c r="D28" t="s">
        <v>28</v>
      </c>
      <c r="E28"/>
      <c r="F28"/>
      <c r="G28"/>
      <c r="H28"/>
      <c r="I28"/>
      <c r="J28"/>
      <c r="K28"/>
    </row>
    <row r="29" spans="1:11" s="7" customFormat="1" ht="19" x14ac:dyDescent="0.25">
      <c r="A29"/>
      <c r="C29" s="7" t="s">
        <v>67</v>
      </c>
      <c r="D29" t="s">
        <v>28</v>
      </c>
      <c r="E29"/>
      <c r="F29"/>
      <c r="G29"/>
      <c r="H29"/>
      <c r="I29"/>
      <c r="J29"/>
      <c r="K29"/>
    </row>
    <row r="30" spans="1:11" s="7" customFormat="1" ht="19" x14ac:dyDescent="0.25">
      <c r="A30"/>
      <c r="C30" s="7" t="s">
        <v>68</v>
      </c>
      <c r="D30" t="s">
        <v>28</v>
      </c>
    </row>
    <row r="31" spans="1:11" s="7" customFormat="1" ht="19" x14ac:dyDescent="0.25">
      <c r="B31" s="7" t="s">
        <v>61</v>
      </c>
      <c r="D31" s="8">
        <f>(VLOOKUP(D32,List_Categories,2,FALSE)+VLOOKUP(D33,List_Categories,2,FALSE)+VLOOKUP(D34,List_Categories,2,FALSE))/3</f>
        <v>0</v>
      </c>
      <c r="E31"/>
      <c r="F31"/>
      <c r="G31"/>
      <c r="H31"/>
      <c r="I31"/>
      <c r="J31"/>
      <c r="K31"/>
    </row>
    <row r="32" spans="1:11" s="6" customFormat="1" ht="21" x14ac:dyDescent="0.25">
      <c r="A32"/>
      <c r="B32" s="7"/>
      <c r="C32" s="7" t="s">
        <v>69</v>
      </c>
      <c r="D32" t="s">
        <v>28</v>
      </c>
    </row>
    <row r="33" spans="1:11" s="7" customFormat="1" ht="19" x14ac:dyDescent="0.25">
      <c r="A33"/>
      <c r="C33" s="7" t="s">
        <v>70</v>
      </c>
      <c r="D33" t="s">
        <v>28</v>
      </c>
    </row>
    <row r="34" spans="1:11" s="7" customFormat="1" ht="19" x14ac:dyDescent="0.25">
      <c r="A34"/>
      <c r="B34"/>
      <c r="C34" s="7" t="s">
        <v>71</v>
      </c>
      <c r="D34" t="s">
        <v>28</v>
      </c>
    </row>
    <row r="35" spans="1:11" s="7" customFormat="1" ht="21" x14ac:dyDescent="0.25">
      <c r="A35" s="6" t="s">
        <v>84</v>
      </c>
      <c r="B35" s="6"/>
      <c r="C35" s="6"/>
      <c r="D35" s="11">
        <f>SUM(D36:D46)/2</f>
        <v>0</v>
      </c>
    </row>
    <row r="36" spans="1:11" s="7" customFormat="1" ht="19" x14ac:dyDescent="0.25">
      <c r="B36" s="7" t="s">
        <v>72</v>
      </c>
      <c r="D36" s="8">
        <f>(VLOOKUP(D37,List_Categories,2,FALSE)+VLOOKUP(D38,List_Categories,2,FALSE)+VLOOKUP(D39,List_Categories,2,FALSE)+VLOOKUP(D40,List_Categories,2,FALSE)+VLOOKUP(D41,List_Categories,2,FALSE))/5</f>
        <v>0</v>
      </c>
    </row>
    <row r="37" spans="1:11" s="7" customFormat="1" ht="19" x14ac:dyDescent="0.25">
      <c r="C37" s="7" t="s">
        <v>77</v>
      </c>
      <c r="D37" t="s">
        <v>28</v>
      </c>
    </row>
    <row r="38" spans="1:11" s="7" customFormat="1" ht="19" x14ac:dyDescent="0.25">
      <c r="C38" s="7" t="s">
        <v>73</v>
      </c>
      <c r="D38" t="s">
        <v>28</v>
      </c>
    </row>
    <row r="39" spans="1:11" s="7" customFormat="1" ht="19" x14ac:dyDescent="0.25">
      <c r="C39" s="7" t="s">
        <v>74</v>
      </c>
      <c r="D39" t="s">
        <v>28</v>
      </c>
    </row>
    <row r="40" spans="1:11" s="7" customFormat="1" ht="19" x14ac:dyDescent="0.25">
      <c r="C40" s="7" t="s">
        <v>75</v>
      </c>
      <c r="D40" t="s">
        <v>28</v>
      </c>
    </row>
    <row r="41" spans="1:11" s="7" customFormat="1" ht="19" x14ac:dyDescent="0.25">
      <c r="C41" s="7" t="s">
        <v>76</v>
      </c>
      <c r="D41" t="s">
        <v>28</v>
      </c>
      <c r="E41"/>
      <c r="F41"/>
      <c r="G41"/>
      <c r="H41"/>
      <c r="I41"/>
      <c r="J41"/>
      <c r="K41"/>
    </row>
    <row r="42" spans="1:11" s="7" customFormat="1" ht="19" x14ac:dyDescent="0.25">
      <c r="B42" s="7" t="s">
        <v>34</v>
      </c>
      <c r="D42" s="8">
        <f>(VLOOKUP(D43,List_Categories,2,FALSE)+VLOOKUP(D44,List_Categories,2,FALSE)+VLOOKUP(D45,List_Categories,2,FALSE)+VLOOKUP(D46,List_Categories,2,FALSE))/4</f>
        <v>0</v>
      </c>
    </row>
    <row r="43" spans="1:11" s="7" customFormat="1" ht="19" x14ac:dyDescent="0.25">
      <c r="C43" s="7" t="s">
        <v>78</v>
      </c>
      <c r="D43" t="s">
        <v>28</v>
      </c>
    </row>
    <row r="44" spans="1:11" s="7" customFormat="1" ht="19" x14ac:dyDescent="0.25">
      <c r="C44" s="7" t="s">
        <v>79</v>
      </c>
      <c r="D44" t="s">
        <v>28</v>
      </c>
    </row>
    <row r="45" spans="1:11" s="7" customFormat="1" ht="19" x14ac:dyDescent="0.25">
      <c r="C45" s="7" t="s">
        <v>80</v>
      </c>
      <c r="D45" t="s">
        <v>28</v>
      </c>
    </row>
    <row r="46" spans="1:11" ht="19" x14ac:dyDescent="0.25">
      <c r="A46" s="7"/>
      <c r="B46" s="7"/>
      <c r="C46" s="7" t="s">
        <v>81</v>
      </c>
      <c r="D46" t="s">
        <v>28</v>
      </c>
      <c r="E46" s="7"/>
      <c r="F46" s="7"/>
      <c r="G46" s="7"/>
      <c r="H46" s="7"/>
      <c r="I46" s="7"/>
      <c r="J46" s="7"/>
      <c r="K46" s="7"/>
    </row>
    <row r="47" spans="1:11" s="7" customFormat="1" ht="21" x14ac:dyDescent="0.25">
      <c r="A47" s="6" t="s">
        <v>83</v>
      </c>
      <c r="D47" s="11">
        <f>SUM(D48:D72)/4</f>
        <v>0</v>
      </c>
      <c r="E47"/>
      <c r="F47"/>
      <c r="G47"/>
      <c r="H47"/>
    </row>
    <row r="48" spans="1:11" s="7" customFormat="1" ht="19" x14ac:dyDescent="0.25">
      <c r="B48" s="7" t="s">
        <v>82</v>
      </c>
      <c r="D48" s="8">
        <f>(VLOOKUP(D49,List_Categories,2,FALSE)+VLOOKUP(D50,List_Categories,2,FALSE)+VLOOKUP(D51,List_Categories,2,FALSE)+VLOOKUP(D52,List_Categories,2,FALSE))/4</f>
        <v>0</v>
      </c>
      <c r="E48"/>
      <c r="F48"/>
      <c r="G48"/>
      <c r="H48"/>
    </row>
    <row r="49" spans="1:11" s="7" customFormat="1" ht="19" x14ac:dyDescent="0.25">
      <c r="A49"/>
      <c r="C49" s="7" t="s">
        <v>86</v>
      </c>
      <c r="D49" t="s">
        <v>28</v>
      </c>
      <c r="E49"/>
      <c r="F49"/>
      <c r="G49"/>
      <c r="H49"/>
    </row>
    <row r="50" spans="1:11" s="7" customFormat="1" ht="19" x14ac:dyDescent="0.25">
      <c r="A50"/>
      <c r="C50" s="7" t="s">
        <v>87</v>
      </c>
      <c r="D50" t="s">
        <v>28</v>
      </c>
      <c r="E50"/>
      <c r="F50"/>
      <c r="G50"/>
      <c r="H50"/>
    </row>
    <row r="51" spans="1:11" s="7" customFormat="1" ht="19" x14ac:dyDescent="0.25">
      <c r="A51"/>
      <c r="C51" s="7" t="s">
        <v>88</v>
      </c>
      <c r="D51" t="s">
        <v>28</v>
      </c>
      <c r="E51"/>
      <c r="F51"/>
      <c r="G51"/>
      <c r="H51"/>
    </row>
    <row r="52" spans="1:11" s="7" customFormat="1" ht="19" x14ac:dyDescent="0.25">
      <c r="A52"/>
      <c r="C52" s="7" t="s">
        <v>89</v>
      </c>
      <c r="D52" t="s">
        <v>28</v>
      </c>
      <c r="E52"/>
      <c r="F52"/>
      <c r="G52"/>
      <c r="H52"/>
    </row>
    <row r="53" spans="1:11" s="7" customFormat="1" ht="19" x14ac:dyDescent="0.25">
      <c r="B53" s="7" t="s">
        <v>90</v>
      </c>
      <c r="D53" s="8">
        <f>(VLOOKUP(D54,List_Categories,2,FALSE)+VLOOKUP(D55,List_Categories,2,FALSE)+VLOOKUP(D56,List_Categories,2,FALSE)+VLOOKUP(D57,List_Categories,2,FALSE)+VLOOKUP(D58,List_Categories,2,FALSE)+VLOOKUP(D59,List_Categories,2,FALSE))/6</f>
        <v>0</v>
      </c>
      <c r="E53"/>
      <c r="F53"/>
      <c r="G53"/>
      <c r="H53"/>
    </row>
    <row r="54" spans="1:11" ht="19" x14ac:dyDescent="0.25">
      <c r="A54" s="7"/>
      <c r="B54" s="7"/>
      <c r="C54" s="7" t="s">
        <v>92</v>
      </c>
      <c r="D54" t="s">
        <v>28</v>
      </c>
      <c r="I54" s="7"/>
      <c r="J54" s="7"/>
      <c r="K54" s="7"/>
    </row>
    <row r="55" spans="1:11" ht="19" x14ac:dyDescent="0.25">
      <c r="A55" s="7"/>
      <c r="B55" s="7"/>
      <c r="C55" s="7" t="s">
        <v>93</v>
      </c>
      <c r="D55" t="s">
        <v>28</v>
      </c>
      <c r="I55" s="7"/>
      <c r="J55" s="7"/>
      <c r="K55" s="7"/>
    </row>
    <row r="56" spans="1:11" ht="19" x14ac:dyDescent="0.25">
      <c r="A56" s="7"/>
      <c r="B56" s="7"/>
      <c r="C56" s="7" t="s">
        <v>94</v>
      </c>
      <c r="D56" t="s">
        <v>28</v>
      </c>
      <c r="I56" s="7"/>
      <c r="J56" s="7"/>
      <c r="K56" s="7"/>
    </row>
    <row r="57" spans="1:11" s="7" customFormat="1" ht="19" x14ac:dyDescent="0.25">
      <c r="C57" s="7" t="s">
        <v>95</v>
      </c>
      <c r="D57" t="s">
        <v>28</v>
      </c>
      <c r="E57"/>
      <c r="F57"/>
      <c r="G57"/>
      <c r="H57"/>
    </row>
    <row r="58" spans="1:11" s="7" customFormat="1" ht="19" x14ac:dyDescent="0.25">
      <c r="C58" s="7" t="s">
        <v>96</v>
      </c>
      <c r="D58" t="s">
        <v>28</v>
      </c>
      <c r="E58"/>
      <c r="F58"/>
      <c r="G58"/>
      <c r="H58"/>
    </row>
    <row r="59" spans="1:11" s="7" customFormat="1" ht="19" x14ac:dyDescent="0.25">
      <c r="C59" s="7" t="s">
        <v>97</v>
      </c>
      <c r="D59" t="s">
        <v>28</v>
      </c>
      <c r="E59"/>
      <c r="F59"/>
      <c r="G59"/>
      <c r="H59"/>
    </row>
    <row r="60" spans="1:11" s="7" customFormat="1" ht="19" x14ac:dyDescent="0.25">
      <c r="B60" s="7" t="s">
        <v>35</v>
      </c>
      <c r="D60" s="8">
        <f>(VLOOKUP(D61,List_Categories,2,FALSE)+VLOOKUP(D62,List_Categories,2,FALSE)+VLOOKUP(D63,List_Categories,2,FALSE)+VLOOKUP(D64,List_Categories,2,FALSE)+VLOOKUP(D65,List_Categories,2,FALSE))/5</f>
        <v>0</v>
      </c>
      <c r="E60"/>
      <c r="F60"/>
      <c r="G60"/>
      <c r="H60"/>
    </row>
    <row r="61" spans="1:11" s="7" customFormat="1" ht="19" x14ac:dyDescent="0.25">
      <c r="C61" s="7" t="s">
        <v>98</v>
      </c>
      <c r="D61" t="s">
        <v>28</v>
      </c>
      <c r="E61"/>
      <c r="F61"/>
      <c r="G61"/>
      <c r="H61"/>
    </row>
    <row r="62" spans="1:11" s="7" customFormat="1" ht="19" x14ac:dyDescent="0.25">
      <c r="C62" s="7" t="s">
        <v>99</v>
      </c>
      <c r="D62" t="s">
        <v>28</v>
      </c>
      <c r="E62"/>
      <c r="F62"/>
      <c r="G62"/>
      <c r="H62"/>
      <c r="K62"/>
    </row>
    <row r="63" spans="1:11" s="7" customFormat="1" ht="19" x14ac:dyDescent="0.25">
      <c r="C63" s="7" t="s">
        <v>100</v>
      </c>
      <c r="D63" t="s">
        <v>28</v>
      </c>
      <c r="E63"/>
      <c r="F63"/>
      <c r="G63"/>
      <c r="H63"/>
      <c r="I63"/>
      <c r="J63"/>
      <c r="K63"/>
    </row>
    <row r="64" spans="1:11" s="7" customFormat="1" ht="19" x14ac:dyDescent="0.25">
      <c r="C64" s="7" t="s">
        <v>101</v>
      </c>
      <c r="D64" t="s">
        <v>28</v>
      </c>
      <c r="E64"/>
      <c r="F64"/>
      <c r="G64"/>
      <c r="H64"/>
      <c r="I64"/>
      <c r="J64"/>
      <c r="K64"/>
    </row>
    <row r="65" spans="2:11" s="7" customFormat="1" ht="19" x14ac:dyDescent="0.25">
      <c r="C65" s="7" t="s">
        <v>102</v>
      </c>
      <c r="D65" t="s">
        <v>28</v>
      </c>
      <c r="E65"/>
      <c r="F65"/>
      <c r="G65"/>
      <c r="H65"/>
      <c r="I65"/>
      <c r="J65"/>
      <c r="K65"/>
    </row>
    <row r="66" spans="2:11" s="7" customFormat="1" ht="19" x14ac:dyDescent="0.25">
      <c r="B66" s="7" t="s">
        <v>91</v>
      </c>
      <c r="D66" s="8">
        <f>(VLOOKUP(D67,List_Categories,2,FALSE)+VLOOKUP(D68,List_Categories,2,FALSE)+VLOOKUP(D69,List_Categories,2,FALSE)+VLOOKUP(D70,List_Categories,2,FALSE)+VLOOKUP(D71,List_Categories,2,FALSE)+VLOOKUP(D72,List_Categories,2,FALSE))/6</f>
        <v>0</v>
      </c>
    </row>
    <row r="67" spans="2:11" s="7" customFormat="1" ht="19" x14ac:dyDescent="0.25">
      <c r="C67" s="7" t="s">
        <v>103</v>
      </c>
      <c r="D67" t="s">
        <v>28</v>
      </c>
    </row>
    <row r="68" spans="2:11" s="7" customFormat="1" ht="19" x14ac:dyDescent="0.25">
      <c r="C68" s="7" t="s">
        <v>104</v>
      </c>
      <c r="D68" t="s">
        <v>28</v>
      </c>
    </row>
    <row r="69" spans="2:11" s="7" customFormat="1" ht="19" x14ac:dyDescent="0.25">
      <c r="B69"/>
      <c r="C69" s="7" t="s">
        <v>105</v>
      </c>
      <c r="D69" t="s">
        <v>28</v>
      </c>
    </row>
    <row r="70" spans="2:11" s="7" customFormat="1" ht="19" x14ac:dyDescent="0.25">
      <c r="C70" s="7" t="s">
        <v>106</v>
      </c>
      <c r="D70" t="s">
        <v>28</v>
      </c>
    </row>
    <row r="71" spans="2:11" ht="19" x14ac:dyDescent="0.25">
      <c r="C71" s="7" t="s">
        <v>107</v>
      </c>
      <c r="D71" t="s">
        <v>28</v>
      </c>
    </row>
    <row r="72" spans="2:11" ht="19" x14ac:dyDescent="0.25">
      <c r="C72" s="7" t="s">
        <v>108</v>
      </c>
      <c r="D72" t="s">
        <v>28</v>
      </c>
    </row>
    <row r="117" spans="1:3" ht="19" x14ac:dyDescent="0.25">
      <c r="A117" s="7"/>
      <c r="B117" s="7"/>
      <c r="C117" s="7"/>
    </row>
    <row r="118" spans="1:3" ht="19" x14ac:dyDescent="0.25">
      <c r="A118" s="7"/>
      <c r="B118" s="7"/>
      <c r="C118" s="7"/>
    </row>
    <row r="119" spans="1:3" ht="19" x14ac:dyDescent="0.25">
      <c r="A119" s="7"/>
      <c r="B119" s="7"/>
      <c r="C119" s="7"/>
    </row>
    <row r="120" spans="1:3" ht="19" x14ac:dyDescent="0.25">
      <c r="C120" s="7"/>
    </row>
    <row r="121" spans="1:3" ht="19" x14ac:dyDescent="0.25">
      <c r="C121" s="7"/>
    </row>
    <row r="122" spans="1:3" ht="19" x14ac:dyDescent="0.25">
      <c r="C122" s="7"/>
    </row>
  </sheetData>
  <conditionalFormatting sqref="J10">
    <cfRule type="cellIs" dxfId="407" priority="803" operator="equal">
      <formula>"No Idea"</formula>
    </cfRule>
  </conditionalFormatting>
  <conditionalFormatting sqref="J10">
    <cfRule type="cellIs" dxfId="406" priority="802" operator="equal">
      <formula>"Know a Little"</formula>
    </cfRule>
  </conditionalFormatting>
  <conditionalFormatting sqref="J10">
    <cfRule type="cellIs" dxfId="405" priority="801" operator="equal">
      <formula>"Know Well"</formula>
    </cfRule>
  </conditionalFormatting>
  <conditionalFormatting sqref="J11:J23">
    <cfRule type="cellIs" dxfId="401" priority="797" operator="equal">
      <formula>"No Idea"</formula>
    </cfRule>
  </conditionalFormatting>
  <conditionalFormatting sqref="J11:J23">
    <cfRule type="cellIs" dxfId="400" priority="796" operator="equal">
      <formula>"Know a Little"</formula>
    </cfRule>
  </conditionalFormatting>
  <conditionalFormatting sqref="J11:J23">
    <cfRule type="cellIs" dxfId="399" priority="795" operator="equal">
      <formula>"Know Well"</formula>
    </cfRule>
  </conditionalFormatting>
  <conditionalFormatting sqref="D4:D6">
    <cfRule type="cellIs" dxfId="398" priority="788" operator="equal">
      <formula>"No Idea"</formula>
    </cfRule>
  </conditionalFormatting>
  <conditionalFormatting sqref="D4:D6">
    <cfRule type="cellIs" dxfId="397" priority="787" operator="equal">
      <formula>"Know a Little"</formula>
    </cfRule>
  </conditionalFormatting>
  <conditionalFormatting sqref="D4:D6">
    <cfRule type="cellIs" dxfId="396" priority="786" operator="equal">
      <formula>"Know Well"</formula>
    </cfRule>
  </conditionalFormatting>
  <conditionalFormatting sqref="D2">
    <cfRule type="cellIs" dxfId="386" priority="645" operator="greaterThan">
      <formula>0.7</formula>
    </cfRule>
  </conditionalFormatting>
  <conditionalFormatting sqref="D2">
    <cfRule type="cellIs" dxfId="385" priority="644" operator="lessThan">
      <formula>0.5</formula>
    </cfRule>
  </conditionalFormatting>
  <conditionalFormatting sqref="D2">
    <cfRule type="cellIs" dxfId="384" priority="643" operator="between">
      <formula>0.5</formula>
      <formula>0.7</formula>
    </cfRule>
  </conditionalFormatting>
  <conditionalFormatting sqref="D19">
    <cfRule type="cellIs" dxfId="383" priority="639" operator="greaterThan">
      <formula>0.7</formula>
    </cfRule>
  </conditionalFormatting>
  <conditionalFormatting sqref="D19">
    <cfRule type="cellIs" dxfId="382" priority="638" operator="lessThan">
      <formula>0.5</formula>
    </cfRule>
  </conditionalFormatting>
  <conditionalFormatting sqref="D19">
    <cfRule type="cellIs" dxfId="381" priority="637" operator="between">
      <formula>0.5</formula>
      <formula>0.7</formula>
    </cfRule>
  </conditionalFormatting>
  <conditionalFormatting sqref="D7">
    <cfRule type="cellIs" dxfId="374" priority="591" operator="greaterThan">
      <formula>0.7</formula>
    </cfRule>
  </conditionalFormatting>
  <conditionalFormatting sqref="D7">
    <cfRule type="cellIs" dxfId="373" priority="590" operator="lessThan">
      <formula>0.5</formula>
    </cfRule>
  </conditionalFormatting>
  <conditionalFormatting sqref="D7">
    <cfRule type="cellIs" dxfId="372" priority="589" operator="between">
      <formula>0.5</formula>
      <formula>0.7</formula>
    </cfRule>
  </conditionalFormatting>
  <conditionalFormatting sqref="D11">
    <cfRule type="cellIs" dxfId="371" priority="588" operator="greaterThan">
      <formula>0.7</formula>
    </cfRule>
  </conditionalFormatting>
  <conditionalFormatting sqref="D11">
    <cfRule type="cellIs" dxfId="370" priority="587" operator="lessThan">
      <formula>0.5</formula>
    </cfRule>
  </conditionalFormatting>
  <conditionalFormatting sqref="D11">
    <cfRule type="cellIs" dxfId="369" priority="586" operator="between">
      <formula>0.5</formula>
      <formula>0.7</formula>
    </cfRule>
  </conditionalFormatting>
  <conditionalFormatting sqref="D14">
    <cfRule type="cellIs" dxfId="368" priority="582" operator="greaterThan">
      <formula>0.7</formula>
    </cfRule>
  </conditionalFormatting>
  <conditionalFormatting sqref="D14">
    <cfRule type="cellIs" dxfId="367" priority="581" operator="lessThan">
      <formula>0.5</formula>
    </cfRule>
  </conditionalFormatting>
  <conditionalFormatting sqref="D14">
    <cfRule type="cellIs" dxfId="366" priority="580" operator="between">
      <formula>0.5</formula>
      <formula>0.7</formula>
    </cfRule>
  </conditionalFormatting>
  <conditionalFormatting sqref="D3">
    <cfRule type="cellIs" dxfId="365" priority="594" operator="greaterThan">
      <formula>0.7</formula>
    </cfRule>
  </conditionalFormatting>
  <conditionalFormatting sqref="D3">
    <cfRule type="cellIs" dxfId="364" priority="593" operator="lessThan">
      <formula>0.5</formula>
    </cfRule>
  </conditionalFormatting>
  <conditionalFormatting sqref="D3">
    <cfRule type="cellIs" dxfId="363" priority="592" operator="between">
      <formula>0.5</formula>
      <formula>0.7</formula>
    </cfRule>
  </conditionalFormatting>
  <conditionalFormatting sqref="D24">
    <cfRule type="cellIs" dxfId="362" priority="567" operator="greaterThan">
      <formula>0.7</formula>
    </cfRule>
  </conditionalFormatting>
  <conditionalFormatting sqref="D24">
    <cfRule type="cellIs" dxfId="361" priority="566" operator="lessThan">
      <formula>0.5</formula>
    </cfRule>
  </conditionalFormatting>
  <conditionalFormatting sqref="D24">
    <cfRule type="cellIs" dxfId="360" priority="565" operator="between">
      <formula>0.5</formula>
      <formula>0.7</formula>
    </cfRule>
  </conditionalFormatting>
  <conditionalFormatting sqref="D20">
    <cfRule type="cellIs" dxfId="359" priority="573" operator="greaterThan">
      <formula>0.7</formula>
    </cfRule>
  </conditionalFormatting>
  <conditionalFormatting sqref="D20">
    <cfRule type="cellIs" dxfId="358" priority="572" operator="lessThan">
      <formula>0.5</formula>
    </cfRule>
  </conditionalFormatting>
  <conditionalFormatting sqref="D20">
    <cfRule type="cellIs" dxfId="357" priority="571" operator="between">
      <formula>0.5</formula>
      <formula>0.7</formula>
    </cfRule>
  </conditionalFormatting>
  <conditionalFormatting sqref="D31">
    <cfRule type="cellIs" dxfId="353" priority="564" operator="greaterThan">
      <formula>0.7</formula>
    </cfRule>
  </conditionalFormatting>
  <conditionalFormatting sqref="D31">
    <cfRule type="cellIs" dxfId="352" priority="563" operator="lessThan">
      <formula>0.5</formula>
    </cfRule>
  </conditionalFormatting>
  <conditionalFormatting sqref="D31">
    <cfRule type="cellIs" dxfId="351" priority="562" operator="between">
      <formula>0.5</formula>
      <formula>0.7</formula>
    </cfRule>
  </conditionalFormatting>
  <conditionalFormatting sqref="D32:D34">
    <cfRule type="cellIs" dxfId="350" priority="561" operator="equal">
      <formula>"No Idea"</formula>
    </cfRule>
  </conditionalFormatting>
  <conditionalFormatting sqref="D32:D34">
    <cfRule type="cellIs" dxfId="349" priority="560" operator="equal">
      <formula>"Know a Little"</formula>
    </cfRule>
  </conditionalFormatting>
  <conditionalFormatting sqref="D32:D34">
    <cfRule type="cellIs" dxfId="348" priority="559" operator="equal">
      <formula>"Know Well"</formula>
    </cfRule>
  </conditionalFormatting>
  <conditionalFormatting sqref="D35">
    <cfRule type="cellIs" dxfId="344" priority="522" operator="greaterThan">
      <formula>0.7</formula>
    </cfRule>
  </conditionalFormatting>
  <conditionalFormatting sqref="D35">
    <cfRule type="cellIs" dxfId="343" priority="521" operator="lessThan">
      <formula>0.5</formula>
    </cfRule>
  </conditionalFormatting>
  <conditionalFormatting sqref="D35">
    <cfRule type="cellIs" dxfId="342" priority="520" operator="between">
      <formula>0.5</formula>
      <formula>0.7</formula>
    </cfRule>
  </conditionalFormatting>
  <conditionalFormatting sqref="D42">
    <cfRule type="cellIs" dxfId="341" priority="513" operator="greaterThan">
      <formula>0.7</formula>
    </cfRule>
  </conditionalFormatting>
  <conditionalFormatting sqref="D42">
    <cfRule type="cellIs" dxfId="340" priority="512" operator="lessThan">
      <formula>0.5</formula>
    </cfRule>
  </conditionalFormatting>
  <conditionalFormatting sqref="D42">
    <cfRule type="cellIs" dxfId="339" priority="511" operator="between">
      <formula>0.5</formula>
      <formula>0.7</formula>
    </cfRule>
  </conditionalFormatting>
  <conditionalFormatting sqref="D36">
    <cfRule type="cellIs" dxfId="338" priority="519" operator="greaterThan">
      <formula>0.7</formula>
    </cfRule>
  </conditionalFormatting>
  <conditionalFormatting sqref="D36">
    <cfRule type="cellIs" dxfId="337" priority="518" operator="lessThan">
      <formula>0.5</formula>
    </cfRule>
  </conditionalFormatting>
  <conditionalFormatting sqref="D36">
    <cfRule type="cellIs" dxfId="336" priority="517" operator="between">
      <formula>0.5</formula>
      <formula>0.7</formula>
    </cfRule>
  </conditionalFormatting>
  <conditionalFormatting sqref="D13">
    <cfRule type="cellIs" dxfId="329" priority="429" operator="equal">
      <formula>"No Idea"</formula>
    </cfRule>
  </conditionalFormatting>
  <conditionalFormatting sqref="D13">
    <cfRule type="cellIs" dxfId="328" priority="428" operator="equal">
      <formula>"Know a Little"</formula>
    </cfRule>
  </conditionalFormatting>
  <conditionalFormatting sqref="D13">
    <cfRule type="cellIs" dxfId="327" priority="427" operator="equal">
      <formula>"Know Well"</formula>
    </cfRule>
  </conditionalFormatting>
  <conditionalFormatting sqref="D12">
    <cfRule type="cellIs" dxfId="317" priority="432" operator="equal">
      <formula>"No Idea"</formula>
    </cfRule>
  </conditionalFormatting>
  <conditionalFormatting sqref="D12">
    <cfRule type="cellIs" dxfId="316" priority="431" operator="equal">
      <formula>"Know a Little"</formula>
    </cfRule>
  </conditionalFormatting>
  <conditionalFormatting sqref="D12">
    <cfRule type="cellIs" dxfId="315" priority="430" operator="equal">
      <formula>"Know Well"</formula>
    </cfRule>
  </conditionalFormatting>
  <conditionalFormatting sqref="K62">
    <cfRule type="cellIs" dxfId="266" priority="372" operator="equal">
      <formula>"No Idea"</formula>
    </cfRule>
  </conditionalFormatting>
  <conditionalFormatting sqref="K62">
    <cfRule type="cellIs" dxfId="265" priority="371" operator="equal">
      <formula>"Know a Little"</formula>
    </cfRule>
  </conditionalFormatting>
  <conditionalFormatting sqref="K62">
    <cfRule type="cellIs" dxfId="264" priority="370" operator="equal">
      <formula>"Know Well"</formula>
    </cfRule>
  </conditionalFormatting>
  <conditionalFormatting sqref="D118">
    <cfRule type="cellIs" dxfId="263" priority="342" operator="equal">
      <formula>"No Idea"</formula>
    </cfRule>
  </conditionalFormatting>
  <conditionalFormatting sqref="D118">
    <cfRule type="cellIs" dxfId="262" priority="341" operator="equal">
      <formula>"Know a Little"</formula>
    </cfRule>
  </conditionalFormatting>
  <conditionalFormatting sqref="D118">
    <cfRule type="cellIs" dxfId="261" priority="340" operator="equal">
      <formula>"Know Well"</formula>
    </cfRule>
  </conditionalFormatting>
  <conditionalFormatting sqref="D119">
    <cfRule type="cellIs" dxfId="260" priority="339" operator="equal">
      <formula>"No Idea"</formula>
    </cfRule>
  </conditionalFormatting>
  <conditionalFormatting sqref="D119">
    <cfRule type="cellIs" dxfId="259" priority="338" operator="equal">
      <formula>"Know a Little"</formula>
    </cfRule>
  </conditionalFormatting>
  <conditionalFormatting sqref="D119">
    <cfRule type="cellIs" dxfId="258" priority="337" operator="equal">
      <formula>"Know Well"</formula>
    </cfRule>
  </conditionalFormatting>
  <conditionalFormatting sqref="D47">
    <cfRule type="cellIs" dxfId="257" priority="363" operator="greaterThan">
      <formula>0.7</formula>
    </cfRule>
  </conditionalFormatting>
  <conditionalFormatting sqref="D47">
    <cfRule type="cellIs" dxfId="256" priority="362" operator="lessThan">
      <formula>0.5</formula>
    </cfRule>
  </conditionalFormatting>
  <conditionalFormatting sqref="D47">
    <cfRule type="cellIs" dxfId="255" priority="361" operator="between">
      <formula>0.5</formula>
      <formula>0.7</formula>
    </cfRule>
  </conditionalFormatting>
  <conditionalFormatting sqref="D53">
    <cfRule type="cellIs" dxfId="254" priority="354" operator="greaterThan">
      <formula>0.7</formula>
    </cfRule>
  </conditionalFormatting>
  <conditionalFormatting sqref="D53">
    <cfRule type="cellIs" dxfId="253" priority="353" operator="lessThan">
      <formula>0.5</formula>
    </cfRule>
  </conditionalFormatting>
  <conditionalFormatting sqref="D53">
    <cfRule type="cellIs" dxfId="252" priority="352" operator="between">
      <formula>0.5</formula>
      <formula>0.7</formula>
    </cfRule>
  </conditionalFormatting>
  <conditionalFormatting sqref="D48">
    <cfRule type="cellIs" dxfId="251" priority="360" operator="greaterThan">
      <formula>0.7</formula>
    </cfRule>
  </conditionalFormatting>
  <conditionalFormatting sqref="D48">
    <cfRule type="cellIs" dxfId="250" priority="359" operator="lessThan">
      <formula>0.5</formula>
    </cfRule>
  </conditionalFormatting>
  <conditionalFormatting sqref="D48">
    <cfRule type="cellIs" dxfId="249" priority="358" operator="between">
      <formula>0.5</formula>
      <formula>0.7</formula>
    </cfRule>
  </conditionalFormatting>
  <conditionalFormatting sqref="D49:D52">
    <cfRule type="cellIs" dxfId="248" priority="357" operator="equal">
      <formula>"No Idea"</formula>
    </cfRule>
  </conditionalFormatting>
  <conditionalFormatting sqref="D49:D52">
    <cfRule type="cellIs" dxfId="247" priority="356" operator="equal">
      <formula>"Know a Little"</formula>
    </cfRule>
  </conditionalFormatting>
  <conditionalFormatting sqref="D49:D52">
    <cfRule type="cellIs" dxfId="246" priority="355" operator="equal">
      <formula>"Know Well"</formula>
    </cfRule>
  </conditionalFormatting>
  <conditionalFormatting sqref="D117">
    <cfRule type="cellIs" dxfId="242" priority="345" operator="equal">
      <formula>"No Idea"</formula>
    </cfRule>
  </conditionalFormatting>
  <conditionalFormatting sqref="D117">
    <cfRule type="cellIs" dxfId="241" priority="344" operator="equal">
      <formula>"Know a Little"</formula>
    </cfRule>
  </conditionalFormatting>
  <conditionalFormatting sqref="D117">
    <cfRule type="cellIs" dxfId="240" priority="343" operator="equal">
      <formula>"Know Well"</formula>
    </cfRule>
  </conditionalFormatting>
  <conditionalFormatting sqref="D16">
    <cfRule type="cellIs" dxfId="233" priority="283" operator="equal">
      <formula>"Know Well"</formula>
    </cfRule>
  </conditionalFormatting>
  <conditionalFormatting sqref="D60">
    <cfRule type="cellIs" dxfId="232" priority="273" operator="greaterThan">
      <formula>0.7</formula>
    </cfRule>
  </conditionalFormatting>
  <conditionalFormatting sqref="D60">
    <cfRule type="cellIs" dxfId="231" priority="272" operator="lessThan">
      <formula>0.5</formula>
    </cfRule>
  </conditionalFormatting>
  <conditionalFormatting sqref="D60">
    <cfRule type="cellIs" dxfId="230" priority="271" operator="between">
      <formula>0.5</formula>
      <formula>0.7</formula>
    </cfRule>
  </conditionalFormatting>
  <conditionalFormatting sqref="D16">
    <cfRule type="cellIs" dxfId="223" priority="285" operator="equal">
      <formula>"No Idea"</formula>
    </cfRule>
  </conditionalFormatting>
  <conditionalFormatting sqref="D16">
    <cfRule type="cellIs" dxfId="222" priority="284" operator="equal">
      <formula>"Know a Little"</formula>
    </cfRule>
  </conditionalFormatting>
  <conditionalFormatting sqref="D17">
    <cfRule type="cellIs" dxfId="218" priority="288" operator="equal">
      <formula>"No Idea"</formula>
    </cfRule>
  </conditionalFormatting>
  <conditionalFormatting sqref="D17">
    <cfRule type="cellIs" dxfId="217" priority="287" operator="equal">
      <formula>"Know a Little"</formula>
    </cfRule>
  </conditionalFormatting>
  <conditionalFormatting sqref="D17">
    <cfRule type="cellIs" dxfId="216" priority="286" operator="equal">
      <formula>"Know Well"</formula>
    </cfRule>
  </conditionalFormatting>
  <conditionalFormatting sqref="D15">
    <cfRule type="cellIs" dxfId="215" priority="282" operator="equal">
      <formula>"No Idea"</formula>
    </cfRule>
  </conditionalFormatting>
  <conditionalFormatting sqref="D15">
    <cfRule type="cellIs" dxfId="214" priority="281" operator="equal">
      <formula>"Know a Little"</formula>
    </cfRule>
  </conditionalFormatting>
  <conditionalFormatting sqref="D15">
    <cfRule type="cellIs" dxfId="213" priority="280" operator="equal">
      <formula>"Know Well"</formula>
    </cfRule>
  </conditionalFormatting>
  <conditionalFormatting sqref="D65">
    <cfRule type="cellIs" dxfId="200" priority="177" operator="equal">
      <formula>"No Idea"</formula>
    </cfRule>
  </conditionalFormatting>
  <conditionalFormatting sqref="D65">
    <cfRule type="cellIs" dxfId="199" priority="176" operator="equal">
      <formula>"Know a Little"</formula>
    </cfRule>
  </conditionalFormatting>
  <conditionalFormatting sqref="D65">
    <cfRule type="cellIs" dxfId="198" priority="175" operator="equal">
      <formula>"Know Well"</formula>
    </cfRule>
  </conditionalFormatting>
  <conditionalFormatting sqref="D18">
    <cfRule type="cellIs" dxfId="194" priority="213" operator="equal">
      <formula>"No Idea"</formula>
    </cfRule>
  </conditionalFormatting>
  <conditionalFormatting sqref="D18">
    <cfRule type="cellIs" dxfId="193" priority="212" operator="equal">
      <formula>"Know a Little"</formula>
    </cfRule>
  </conditionalFormatting>
  <conditionalFormatting sqref="D18">
    <cfRule type="cellIs" dxfId="192" priority="211" operator="equal">
      <formula>"Know Well"</formula>
    </cfRule>
  </conditionalFormatting>
  <conditionalFormatting sqref="D54">
    <cfRule type="cellIs" dxfId="179" priority="195" operator="equal">
      <formula>"No Idea"</formula>
    </cfRule>
  </conditionalFormatting>
  <conditionalFormatting sqref="D54">
    <cfRule type="cellIs" dxfId="178" priority="194" operator="equal">
      <formula>"Know a Little"</formula>
    </cfRule>
  </conditionalFormatting>
  <conditionalFormatting sqref="D54">
    <cfRule type="cellIs" dxfId="177" priority="193" operator="equal">
      <formula>"Know Well"</formula>
    </cfRule>
  </conditionalFormatting>
  <conditionalFormatting sqref="D55">
    <cfRule type="cellIs" dxfId="176" priority="192" operator="equal">
      <formula>"No Idea"</formula>
    </cfRule>
  </conditionalFormatting>
  <conditionalFormatting sqref="D55">
    <cfRule type="cellIs" dxfId="175" priority="191" operator="equal">
      <formula>"Know a Little"</formula>
    </cfRule>
  </conditionalFormatting>
  <conditionalFormatting sqref="D55">
    <cfRule type="cellIs" dxfId="174" priority="190" operator="equal">
      <formula>"Know Well"</formula>
    </cfRule>
  </conditionalFormatting>
  <conditionalFormatting sqref="D56:D57">
    <cfRule type="cellIs" dxfId="173" priority="189" operator="equal">
      <formula>"No Idea"</formula>
    </cfRule>
  </conditionalFormatting>
  <conditionalFormatting sqref="D56:D57">
    <cfRule type="cellIs" dxfId="172" priority="188" operator="equal">
      <formula>"Know a Little"</formula>
    </cfRule>
  </conditionalFormatting>
  <conditionalFormatting sqref="D56:D57">
    <cfRule type="cellIs" dxfId="171" priority="187" operator="equal">
      <formula>"Know Well"</formula>
    </cfRule>
  </conditionalFormatting>
  <conditionalFormatting sqref="D64">
    <cfRule type="cellIs" dxfId="170" priority="180" operator="equal">
      <formula>"No Idea"</formula>
    </cfRule>
  </conditionalFormatting>
  <conditionalFormatting sqref="D64">
    <cfRule type="cellIs" dxfId="169" priority="179" operator="equal">
      <formula>"Know a Little"</formula>
    </cfRule>
  </conditionalFormatting>
  <conditionalFormatting sqref="D64">
    <cfRule type="cellIs" dxfId="168" priority="178" operator="equal">
      <formula>"Know Well"</formula>
    </cfRule>
  </conditionalFormatting>
  <conditionalFormatting sqref="J9">
    <cfRule type="cellIs" dxfId="158" priority="150" operator="equal">
      <formula>"No Idea"</formula>
    </cfRule>
  </conditionalFormatting>
  <conditionalFormatting sqref="J9">
    <cfRule type="cellIs" dxfId="157" priority="149" operator="equal">
      <formula>"Know a Little"</formula>
    </cfRule>
  </conditionalFormatting>
  <conditionalFormatting sqref="J9">
    <cfRule type="cellIs" dxfId="156" priority="148" operator="equal">
      <formula>"Know Well"</formula>
    </cfRule>
  </conditionalFormatting>
  <conditionalFormatting sqref="D58">
    <cfRule type="cellIs" dxfId="155" priority="186" operator="equal">
      <formula>"No Idea"</formula>
    </cfRule>
  </conditionalFormatting>
  <conditionalFormatting sqref="D58">
    <cfRule type="cellIs" dxfId="154" priority="185" operator="equal">
      <formula>"Know a Little"</formula>
    </cfRule>
  </conditionalFormatting>
  <conditionalFormatting sqref="D58">
    <cfRule type="cellIs" dxfId="153" priority="184" operator="equal">
      <formula>"Know Well"</formula>
    </cfRule>
  </conditionalFormatting>
  <conditionalFormatting sqref="D59">
    <cfRule type="cellIs" dxfId="152" priority="183" operator="equal">
      <formula>"No Idea"</formula>
    </cfRule>
  </conditionalFormatting>
  <conditionalFormatting sqref="D59">
    <cfRule type="cellIs" dxfId="151" priority="182" operator="equal">
      <formula>"Know a Little"</formula>
    </cfRule>
  </conditionalFormatting>
  <conditionalFormatting sqref="D59">
    <cfRule type="cellIs" dxfId="150" priority="181" operator="equal">
      <formula>"Know Well"</formula>
    </cfRule>
  </conditionalFormatting>
  <conditionalFormatting sqref="J7">
    <cfRule type="cellIs" dxfId="146" priority="144" operator="equal">
      <formula>"No Idea"</formula>
    </cfRule>
  </conditionalFormatting>
  <conditionalFormatting sqref="J7">
    <cfRule type="cellIs" dxfId="145" priority="143" operator="equal">
      <formula>"Know a Little"</formula>
    </cfRule>
  </conditionalFormatting>
  <conditionalFormatting sqref="J7">
    <cfRule type="cellIs" dxfId="144" priority="142" operator="equal">
      <formula>"Know Well"</formula>
    </cfRule>
  </conditionalFormatting>
  <conditionalFormatting sqref="J8">
    <cfRule type="cellIs" dxfId="143" priority="147" operator="equal">
      <formula>"No Idea"</formula>
    </cfRule>
  </conditionalFormatting>
  <conditionalFormatting sqref="J8">
    <cfRule type="cellIs" dxfId="142" priority="146" operator="equal">
      <formula>"Know a Little"</formula>
    </cfRule>
  </conditionalFormatting>
  <conditionalFormatting sqref="J8">
    <cfRule type="cellIs" dxfId="141" priority="145" operator="equal">
      <formula>"Know Well"</formula>
    </cfRule>
  </conditionalFormatting>
  <conditionalFormatting sqref="J5">
    <cfRule type="cellIs" dxfId="125" priority="123" operator="equal">
      <formula>"No Idea"</formula>
    </cfRule>
  </conditionalFormatting>
  <conditionalFormatting sqref="J5">
    <cfRule type="cellIs" dxfId="124" priority="122" operator="equal">
      <formula>"Know a Little"</formula>
    </cfRule>
  </conditionalFormatting>
  <conditionalFormatting sqref="J5">
    <cfRule type="cellIs" dxfId="123" priority="121" operator="equal">
      <formula>"Know Well"</formula>
    </cfRule>
  </conditionalFormatting>
  <conditionalFormatting sqref="J6">
    <cfRule type="cellIs" dxfId="116" priority="126" operator="equal">
      <formula>"No Idea"</formula>
    </cfRule>
  </conditionalFormatting>
  <conditionalFormatting sqref="J6">
    <cfRule type="cellIs" dxfId="115" priority="125" operator="equal">
      <formula>"Know a Little"</formula>
    </cfRule>
  </conditionalFormatting>
  <conditionalFormatting sqref="J6">
    <cfRule type="cellIs" dxfId="114" priority="124" operator="equal">
      <formula>"Know Well"</formula>
    </cfRule>
  </conditionalFormatting>
  <conditionalFormatting sqref="D23">
    <cfRule type="cellIs" dxfId="110" priority="111" operator="equal">
      <formula>"No Idea"</formula>
    </cfRule>
  </conditionalFormatting>
  <conditionalFormatting sqref="D23">
    <cfRule type="cellIs" dxfId="109" priority="110" operator="equal">
      <formula>"Know a Little"</formula>
    </cfRule>
  </conditionalFormatting>
  <conditionalFormatting sqref="D23">
    <cfRule type="cellIs" dxfId="108" priority="109" operator="equal">
      <formula>"Know Well"</formula>
    </cfRule>
  </conditionalFormatting>
  <conditionalFormatting sqref="D22">
    <cfRule type="cellIs" dxfId="107" priority="108" operator="equal">
      <formula>"No Idea"</formula>
    </cfRule>
  </conditionalFormatting>
  <conditionalFormatting sqref="D22">
    <cfRule type="cellIs" dxfId="106" priority="107" operator="equal">
      <formula>"Know a Little"</formula>
    </cfRule>
  </conditionalFormatting>
  <conditionalFormatting sqref="D22">
    <cfRule type="cellIs" dxfId="105" priority="106" operator="equal">
      <formula>"Know Well"</formula>
    </cfRule>
  </conditionalFormatting>
  <conditionalFormatting sqref="D21">
    <cfRule type="cellIs" dxfId="104" priority="105" operator="equal">
      <formula>"No Idea"</formula>
    </cfRule>
  </conditionalFormatting>
  <conditionalFormatting sqref="D21">
    <cfRule type="cellIs" dxfId="103" priority="104" operator="equal">
      <formula>"Know a Little"</formula>
    </cfRule>
  </conditionalFormatting>
  <conditionalFormatting sqref="D21">
    <cfRule type="cellIs" dxfId="102" priority="103" operator="equal">
      <formula>"Know Well"</formula>
    </cfRule>
  </conditionalFormatting>
  <conditionalFormatting sqref="D26">
    <cfRule type="cellIs" dxfId="92" priority="93" operator="equal">
      <formula>"No Idea"</formula>
    </cfRule>
  </conditionalFormatting>
  <conditionalFormatting sqref="D26">
    <cfRule type="cellIs" dxfId="91" priority="92" operator="equal">
      <formula>"Know a Little"</formula>
    </cfRule>
  </conditionalFormatting>
  <conditionalFormatting sqref="D26">
    <cfRule type="cellIs" dxfId="90" priority="91" operator="equal">
      <formula>"Know Well"</formula>
    </cfRule>
  </conditionalFormatting>
  <conditionalFormatting sqref="D25">
    <cfRule type="cellIs" dxfId="89" priority="90" operator="equal">
      <formula>"No Idea"</formula>
    </cfRule>
  </conditionalFormatting>
  <conditionalFormatting sqref="D25">
    <cfRule type="cellIs" dxfId="88" priority="89" operator="equal">
      <formula>"Know a Little"</formula>
    </cfRule>
  </conditionalFormatting>
  <conditionalFormatting sqref="D25">
    <cfRule type="cellIs" dxfId="87" priority="88" operator="equal">
      <formula>"Know Well"</formula>
    </cfRule>
  </conditionalFormatting>
  <conditionalFormatting sqref="D27">
    <cfRule type="cellIs" dxfId="86" priority="87" operator="greaterThan">
      <formula>0.7</formula>
    </cfRule>
  </conditionalFormatting>
  <conditionalFormatting sqref="D27">
    <cfRule type="cellIs" dxfId="85" priority="86" operator="lessThan">
      <formula>0.5</formula>
    </cfRule>
  </conditionalFormatting>
  <conditionalFormatting sqref="D27">
    <cfRule type="cellIs" dxfId="84" priority="85" operator="between">
      <formula>0.5</formula>
      <formula>0.7</formula>
    </cfRule>
  </conditionalFormatting>
  <conditionalFormatting sqref="D28:D30">
    <cfRule type="cellIs" dxfId="83" priority="84" operator="equal">
      <formula>"No Idea"</formula>
    </cfRule>
  </conditionalFormatting>
  <conditionalFormatting sqref="D28:D30">
    <cfRule type="cellIs" dxfId="82" priority="83" operator="equal">
      <formula>"Know a Little"</formula>
    </cfRule>
  </conditionalFormatting>
  <conditionalFormatting sqref="D28:D30">
    <cfRule type="cellIs" dxfId="81" priority="82" operator="equal">
      <formula>"Know Well"</formula>
    </cfRule>
  </conditionalFormatting>
  <conditionalFormatting sqref="D41">
    <cfRule type="cellIs" dxfId="80" priority="81" operator="equal">
      <formula>"No Idea"</formula>
    </cfRule>
  </conditionalFormatting>
  <conditionalFormatting sqref="D41">
    <cfRule type="cellIs" dxfId="79" priority="80" operator="equal">
      <formula>"Know a Little"</formula>
    </cfRule>
  </conditionalFormatting>
  <conditionalFormatting sqref="D41">
    <cfRule type="cellIs" dxfId="78" priority="79" operator="equal">
      <formula>"Know Well"</formula>
    </cfRule>
  </conditionalFormatting>
  <conditionalFormatting sqref="D40">
    <cfRule type="cellIs" dxfId="77" priority="78" operator="equal">
      <formula>"No Idea"</formula>
    </cfRule>
  </conditionalFormatting>
  <conditionalFormatting sqref="D40">
    <cfRule type="cellIs" dxfId="76" priority="77" operator="equal">
      <formula>"Know a Little"</formula>
    </cfRule>
  </conditionalFormatting>
  <conditionalFormatting sqref="D40">
    <cfRule type="cellIs" dxfId="75" priority="76" operator="equal">
      <formula>"Know Well"</formula>
    </cfRule>
  </conditionalFormatting>
  <conditionalFormatting sqref="D39">
    <cfRule type="cellIs" dxfId="74" priority="75" operator="equal">
      <formula>"No Idea"</formula>
    </cfRule>
  </conditionalFormatting>
  <conditionalFormatting sqref="D39">
    <cfRule type="cellIs" dxfId="73" priority="74" operator="equal">
      <formula>"Know a Little"</formula>
    </cfRule>
  </conditionalFormatting>
  <conditionalFormatting sqref="D39">
    <cfRule type="cellIs" dxfId="72" priority="73" operator="equal">
      <formula>"Know Well"</formula>
    </cfRule>
  </conditionalFormatting>
  <conditionalFormatting sqref="D38">
    <cfRule type="cellIs" dxfId="71" priority="72" operator="equal">
      <formula>"No Idea"</formula>
    </cfRule>
  </conditionalFormatting>
  <conditionalFormatting sqref="D38">
    <cfRule type="cellIs" dxfId="70" priority="71" operator="equal">
      <formula>"Know a Little"</formula>
    </cfRule>
  </conditionalFormatting>
  <conditionalFormatting sqref="D38">
    <cfRule type="cellIs" dxfId="69" priority="70" operator="equal">
      <formula>"Know Well"</formula>
    </cfRule>
  </conditionalFormatting>
  <conditionalFormatting sqref="D37">
    <cfRule type="cellIs" dxfId="68" priority="69" operator="equal">
      <formula>"No Idea"</formula>
    </cfRule>
  </conditionalFormatting>
  <conditionalFormatting sqref="D37">
    <cfRule type="cellIs" dxfId="67" priority="68" operator="equal">
      <formula>"Know a Little"</formula>
    </cfRule>
  </conditionalFormatting>
  <conditionalFormatting sqref="D37">
    <cfRule type="cellIs" dxfId="66" priority="67" operator="equal">
      <formula>"Know Well"</formula>
    </cfRule>
  </conditionalFormatting>
  <conditionalFormatting sqref="D43">
    <cfRule type="cellIs" dxfId="65" priority="66" operator="equal">
      <formula>"No Idea"</formula>
    </cfRule>
  </conditionalFormatting>
  <conditionalFormatting sqref="D43">
    <cfRule type="cellIs" dxfId="64" priority="65" operator="equal">
      <formula>"Know a Little"</formula>
    </cfRule>
  </conditionalFormatting>
  <conditionalFormatting sqref="D43">
    <cfRule type="cellIs" dxfId="63" priority="64" operator="equal">
      <formula>"Know Well"</formula>
    </cfRule>
  </conditionalFormatting>
  <conditionalFormatting sqref="D44">
    <cfRule type="cellIs" dxfId="62" priority="63" operator="equal">
      <formula>"No Idea"</formula>
    </cfRule>
  </conditionalFormatting>
  <conditionalFormatting sqref="D44">
    <cfRule type="cellIs" dxfId="61" priority="62" operator="equal">
      <formula>"Know a Little"</formula>
    </cfRule>
  </conditionalFormatting>
  <conditionalFormatting sqref="D44">
    <cfRule type="cellIs" dxfId="60" priority="61" operator="equal">
      <formula>"Know Well"</formula>
    </cfRule>
  </conditionalFormatting>
  <conditionalFormatting sqref="D45">
    <cfRule type="cellIs" dxfId="59" priority="60" operator="equal">
      <formula>"No Idea"</formula>
    </cfRule>
  </conditionalFormatting>
  <conditionalFormatting sqref="D45">
    <cfRule type="cellIs" dxfId="58" priority="59" operator="equal">
      <formula>"Know a Little"</formula>
    </cfRule>
  </conditionalFormatting>
  <conditionalFormatting sqref="D45">
    <cfRule type="cellIs" dxfId="57" priority="58" operator="equal">
      <formula>"Know Well"</formula>
    </cfRule>
  </conditionalFormatting>
  <conditionalFormatting sqref="D46">
    <cfRule type="cellIs" dxfId="56" priority="57" operator="equal">
      <formula>"No Idea"</formula>
    </cfRule>
  </conditionalFormatting>
  <conditionalFormatting sqref="D46">
    <cfRule type="cellIs" dxfId="55" priority="56" operator="equal">
      <formula>"Know a Little"</formula>
    </cfRule>
  </conditionalFormatting>
  <conditionalFormatting sqref="D46">
    <cfRule type="cellIs" dxfId="54" priority="55" operator="equal">
      <formula>"Know Well"</formula>
    </cfRule>
  </conditionalFormatting>
  <conditionalFormatting sqref="D63">
    <cfRule type="cellIs" dxfId="29" priority="30" operator="equal">
      <formula>"No Idea"</formula>
    </cfRule>
  </conditionalFormatting>
  <conditionalFormatting sqref="D63">
    <cfRule type="cellIs" dxfId="28" priority="29" operator="equal">
      <formula>"Know a Little"</formula>
    </cfRule>
  </conditionalFormatting>
  <conditionalFormatting sqref="D63">
    <cfRule type="cellIs" dxfId="27" priority="28" operator="equal">
      <formula>"Know Well"</formula>
    </cfRule>
  </conditionalFormatting>
  <conditionalFormatting sqref="D62">
    <cfRule type="cellIs" dxfId="26" priority="27" operator="equal">
      <formula>"No Idea"</formula>
    </cfRule>
  </conditionalFormatting>
  <conditionalFormatting sqref="D62">
    <cfRule type="cellIs" dxfId="25" priority="26" operator="equal">
      <formula>"Know a Little"</formula>
    </cfRule>
  </conditionalFormatting>
  <conditionalFormatting sqref="D62">
    <cfRule type="cellIs" dxfId="24" priority="25" operator="equal">
      <formula>"Know Well"</formula>
    </cfRule>
  </conditionalFormatting>
  <conditionalFormatting sqref="D61">
    <cfRule type="cellIs" dxfId="23" priority="24" operator="equal">
      <formula>"No Idea"</formula>
    </cfRule>
  </conditionalFormatting>
  <conditionalFormatting sqref="D61">
    <cfRule type="cellIs" dxfId="22" priority="23" operator="equal">
      <formula>"Know a Little"</formula>
    </cfRule>
  </conditionalFormatting>
  <conditionalFormatting sqref="D61">
    <cfRule type="cellIs" dxfId="21" priority="22" operator="equal">
      <formula>"Know Well"</formula>
    </cfRule>
  </conditionalFormatting>
  <conditionalFormatting sqref="D10">
    <cfRule type="cellIs" dxfId="14" priority="15" operator="equal">
      <formula>"No Idea"</formula>
    </cfRule>
  </conditionalFormatting>
  <conditionalFormatting sqref="D10">
    <cfRule type="cellIs" dxfId="13" priority="14" operator="equal">
      <formula>"Know a Little"</formula>
    </cfRule>
  </conditionalFormatting>
  <conditionalFormatting sqref="D10">
    <cfRule type="cellIs" dxfId="12" priority="13" operator="equal">
      <formula>"Know Well"</formula>
    </cfRule>
  </conditionalFormatting>
  <conditionalFormatting sqref="D9">
    <cfRule type="cellIs" dxfId="11" priority="12" operator="equal">
      <formula>"No Idea"</formula>
    </cfRule>
  </conditionalFormatting>
  <conditionalFormatting sqref="D9">
    <cfRule type="cellIs" dxfId="10" priority="11" operator="equal">
      <formula>"Know a Little"</formula>
    </cfRule>
  </conditionalFormatting>
  <conditionalFormatting sqref="D9">
    <cfRule type="cellIs" dxfId="9" priority="10" operator="equal">
      <formula>"Know Well"</formula>
    </cfRule>
  </conditionalFormatting>
  <conditionalFormatting sqref="D8">
    <cfRule type="cellIs" dxfId="8" priority="9" operator="equal">
      <formula>"No Idea"</formula>
    </cfRule>
  </conditionalFormatting>
  <conditionalFormatting sqref="D8">
    <cfRule type="cellIs" dxfId="7" priority="8" operator="equal">
      <formula>"Know a Little"</formula>
    </cfRule>
  </conditionalFormatting>
  <conditionalFormatting sqref="D8">
    <cfRule type="cellIs" dxfId="6" priority="7" operator="equal">
      <formula>"Know Well"</formula>
    </cfRule>
  </conditionalFormatting>
  <conditionalFormatting sqref="D66">
    <cfRule type="cellIs" dxfId="5" priority="6" operator="greaterThan">
      <formula>0.7</formula>
    </cfRule>
  </conditionalFormatting>
  <conditionalFormatting sqref="D66">
    <cfRule type="cellIs" dxfId="4" priority="5" operator="lessThan">
      <formula>0.5</formula>
    </cfRule>
  </conditionalFormatting>
  <conditionalFormatting sqref="D66">
    <cfRule type="cellIs" dxfId="3" priority="4" operator="between">
      <formula>0.5</formula>
      <formula>0.7</formula>
    </cfRule>
  </conditionalFormatting>
  <conditionalFormatting sqref="D67:D72">
    <cfRule type="cellIs" dxfId="2" priority="3" operator="equal">
      <formula>"No Idea"</formula>
    </cfRule>
  </conditionalFormatting>
  <conditionalFormatting sqref="D67:D72">
    <cfRule type="cellIs" dxfId="1" priority="2" operator="equal">
      <formula>"Know a Little"</formula>
    </cfRule>
  </conditionalFormatting>
  <conditionalFormatting sqref="D67:D72">
    <cfRule type="cellIs" dxfId="0" priority="1" operator="equal">
      <formula>"Know Well"</formula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'Other Values'!$A$2:$A$4</xm:f>
          </x14:formula1>
          <xm:sqref>D8:D10 D4:D6 D21:D23 D37:D41 D43:D46 D12:D13 D32:D34 D54:D59 D15:D18 D49:D52 D117:D119 D61:D65 D25:D26 D28:D30 J5:J23 K62 D67:D72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4"/>
  <sheetViews>
    <sheetView workbookViewId="0">
      <selection activeCell="C5" sqref="C5"/>
    </sheetView>
  </sheetViews>
  <sheetFormatPr baseColWidth="10" defaultColWidth="11" defaultRowHeight="16" x14ac:dyDescent="0.2"/>
  <cols>
    <col min="1" max="1" width="25" customWidth="1"/>
    <col min="2" max="2" width="7.6640625" customWidth="1"/>
  </cols>
  <sheetData>
    <row r="1" spans="1:2" x14ac:dyDescent="0.2">
      <c r="A1" s="1" t="s">
        <v>29</v>
      </c>
      <c r="B1" s="18" t="s">
        <v>30</v>
      </c>
    </row>
    <row r="2" spans="1:2" x14ac:dyDescent="0.2">
      <c r="A2" s="4" t="s">
        <v>31</v>
      </c>
      <c r="B2" s="4">
        <v>1</v>
      </c>
    </row>
    <row r="3" spans="1:2" x14ac:dyDescent="0.2">
      <c r="A3" s="2" t="s">
        <v>32</v>
      </c>
      <c r="B3" s="2">
        <v>0.5</v>
      </c>
    </row>
    <row r="4" spans="1:2" x14ac:dyDescent="0.2">
      <c r="A4" s="3" t="s">
        <v>28</v>
      </c>
      <c r="B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Assessment Overview</vt:lpstr>
      <vt:lpstr>Self Assessment</vt:lpstr>
      <vt:lpstr>Other Values</vt:lpstr>
      <vt:lpstr>List_Categories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Pietschmann</dc:creator>
  <cp:keywords/>
  <dc:description/>
  <cp:lastModifiedBy>Microsoft Office User</cp:lastModifiedBy>
  <cp:revision/>
  <dcterms:created xsi:type="dcterms:W3CDTF">2019-11-07T16:20:49Z</dcterms:created>
  <dcterms:modified xsi:type="dcterms:W3CDTF">2022-02-11T22:22:54Z</dcterms:modified>
  <cp:category/>
  <cp:contentStatus/>
</cp:coreProperties>
</file>