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git\local\learning\exam-assessments\Assessments\"/>
    </mc:Choice>
  </mc:AlternateContent>
  <xr:revisionPtr revIDLastSave="0" documentId="8_{19B5882E-E5AB-4ADE-A9F8-3F7E70B0172D}" xr6:coauthVersionLast="44" xr6:coauthVersionMax="44" xr10:uidLastSave="{00000000-0000-0000-0000-000000000000}"/>
  <bookViews>
    <workbookView xWindow="120" yWindow="120" windowWidth="25350" windowHeight="15360" tabRatio="500" xr2:uid="{00000000-000D-0000-FFFF-FFFF00000000}"/>
  </bookViews>
  <sheets>
    <sheet name="Assessment Overview" sheetId="3" r:id="rId1"/>
    <sheet name="Self Assessment" sheetId="1" r:id="rId2"/>
    <sheet name="Other Values" sheetId="2" r:id="rId3"/>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96" i="1" l="1"/>
  <c r="D92" i="1"/>
  <c r="D83" i="1"/>
  <c r="D79" i="1"/>
  <c r="D78" i="1"/>
  <c r="D69" i="1"/>
  <c r="D65" i="1"/>
  <c r="D59" i="1"/>
  <c r="D53" i="1"/>
  <c r="D49" i="1"/>
  <c r="D42" i="1"/>
  <c r="D41" i="1"/>
  <c r="D38" i="1"/>
  <c r="D31" i="1"/>
  <c r="D25" i="1"/>
  <c r="D19" i="1"/>
  <c r="D18" i="1"/>
  <c r="D13" i="1"/>
  <c r="D8" i="1"/>
  <c r="D3" i="1"/>
  <c r="D2" i="1"/>
  <c r="B17" i="3"/>
  <c r="B16" i="3"/>
  <c r="B19" i="3"/>
  <c r="B18" i="3"/>
  <c r="B20" i="3"/>
</calcChain>
</file>

<file path=xl/sharedStrings.xml><?xml version="1.0" encoding="utf-8"?>
<sst xmlns="http://schemas.openxmlformats.org/spreadsheetml/2006/main" count="214" uniqueCount="134">
  <si>
    <t>Microsoft Certification Self-Assessment Tool</t>
  </si>
  <si>
    <t>Tips for use:</t>
  </si>
  <si>
    <t>1. Go to the "Self Assessment" sheet, and mark each "Task / Topic" with your level of confidence.</t>
  </si>
  <si>
    <t>2. Review the different exam sub-domains to see your level of confidence in each area</t>
  </si>
  <si>
    <t>3. Review the different exam objective domains to see your level of confidence in each area</t>
  </si>
  <si>
    <t>4. Study each "Task / Topic" that's not set to "Know Well" and highlighted green, then update your confidence level accordingly.</t>
  </si>
  <si>
    <t>5. Once your self-assessment is at a high Overall Confidence Level, then you are ready to take the exam with confidence!</t>
  </si>
  <si>
    <t>Happy studying, and good luck on the exam!</t>
  </si>
  <si>
    <t>You can see an overview of you Overall Confidence Level for the Exam Objective Domains below:</t>
  </si>
  <si>
    <t>https://docs.microsoft.com/learn/certifications/exams/az-900</t>
  </si>
  <si>
    <t>Objective Domains</t>
  </si>
  <si>
    <t>Your Confidence Level</t>
  </si>
  <si>
    <t>Your Overall Confidence Level</t>
  </si>
  <si>
    <t>This self-assessment tool was created by:</t>
  </si>
  <si>
    <t>Chris Pietschmann, Founder, Build5Nines.com &amp; Solution Architect at Solliance &amp; Microsoft MVP - Azure</t>
  </si>
  <si>
    <t>https://build5nines.com</t>
  </si>
  <si>
    <t>Dan Patrick, General Manager DevOps and Chief Intrastructure Architect at Solliance &amp; Microsoft MVP - Azure</t>
  </si>
  <si>
    <t>https://twitter.com/deltadan</t>
  </si>
  <si>
    <t>Got Feedback?</t>
  </si>
  <si>
    <t>If you have feedback or suggestions on how to improve this tool, please post Issues to the Github project here:</t>
  </si>
  <si>
    <t>https://github.com/Build5Nines/exam-assessments</t>
  </si>
  <si>
    <t>License</t>
  </si>
  <si>
    <t>This self assessment is licensed under the MIT License.</t>
  </si>
  <si>
    <t>https://github.com/Build5Nines/exam-assessments/blob/master/LICENSE</t>
  </si>
  <si>
    <t>Keep in mind that all exam Objective Domain info/text is copyright by Microsoft.</t>
  </si>
  <si>
    <t>Self Assessment last updated November 15, 2019</t>
  </si>
  <si>
    <t>Objective Domain</t>
  </si>
  <si>
    <t>Sub-Domain</t>
  </si>
  <si>
    <t>Task / Topic</t>
  </si>
  <si>
    <t>Confidence Level</t>
  </si>
  <si>
    <t>Describe the benefits and considerations of using cloud services</t>
  </si>
  <si>
    <t>No Idea</t>
  </si>
  <si>
    <t>Describe the differences between Infrastructure-as-a-Service (IaaS), Platform-as-a-Service
(PaaS) and Software-as-a-Service (SaaS)</t>
  </si>
  <si>
    <t>compare and contrast the three different service types</t>
  </si>
  <si>
    <t>Describe the differences between Public, Private and Hybrid cloud models</t>
  </si>
  <si>
    <t>compare and contrast the three different cloud models</t>
  </si>
  <si>
    <t>Describe some of the core products available in Azure</t>
  </si>
  <si>
    <t>Describe some of the solutions available on Azure</t>
  </si>
  <si>
    <t>choose an appropriate Azure security solution</t>
  </si>
  <si>
    <t>Describe core Azure Identity services</t>
  </si>
  <si>
    <t>Describe security tools and features of Azure</t>
  </si>
  <si>
    <t>Describe Azure governance methodologies</t>
  </si>
  <si>
    <t>determine if Azure is compliant for a business need</t>
  </si>
  <si>
    <t>Describe Azure Service Level Agreements (SLAs)</t>
  </si>
  <si>
    <t>Self-Assessment Categories</t>
  </si>
  <si>
    <t>Know Well</t>
  </si>
  <si>
    <t>Know a Little</t>
  </si>
  <si>
    <t>Describe cloud concepts (15-20%)</t>
  </si>
  <si>
    <t>Describe core Azure services (30-35%)</t>
  </si>
  <si>
    <t>Describe security, privacy, compliance, and trust (25-30%)</t>
  </si>
  <si>
    <t>Describe terms such as High Availability, Scalability, Elasticity, Agility, Fault Tolerance,
and Disaster Recovery</t>
  </si>
  <si>
    <t>Describe the principles of economies of scale</t>
  </si>
  <si>
    <t>Describe the differences between Capital Expenditure (CapEx) and Operational
Expenditure (OpEx)</t>
  </si>
  <si>
    <t>Describe the consumption-based model</t>
  </si>
  <si>
    <t>Describe Infrastructure-as-a-Service (IaaS)</t>
  </si>
  <si>
    <t>Describe Platform-as-a-Service (PaaS)</t>
  </si>
  <si>
    <t>Describe Software-as-a-Service (SaaS)</t>
  </si>
  <si>
    <t>Describe Public cloud</t>
  </si>
  <si>
    <t>Describe Private cloud</t>
  </si>
  <si>
    <t>Describe Hybrid cloud</t>
  </si>
  <si>
    <t>Describe the core Azure architectural components</t>
  </si>
  <si>
    <t>Describe Regions</t>
  </si>
  <si>
    <t>Describe Availability Zones</t>
  </si>
  <si>
    <t>Describe Resource Groups</t>
  </si>
  <si>
    <t>Describe Azure Resource manager</t>
  </si>
  <si>
    <t>Describe the benefits and usage of core Azure architectural components</t>
  </si>
  <si>
    <t>Describe products available for Compute such as Virtual Machines, Virtual Machine Scale Sets, App Services, Azure Container Instances (ACI), and Azure Kubernetes Service (AKS)</t>
  </si>
  <si>
    <t>Describe products available for Networking such as Virtual Network, Load Balancer, VPN Gateway, Application Gateway and Content Delivery Network</t>
  </si>
  <si>
    <t>Describe products available for Storage such as Blob Storage, Disk Storage, File Storage, and Archive Storage</t>
  </si>
  <si>
    <t>Describe products available for Databases such as Cosmos DB, Azure SQL Database,
Azure Database for MySQL, Azure Database for PostgreSQL, and Azure Database
Migration service</t>
  </si>
  <si>
    <t>Describe the Azure Marketplace and its usage scenarios</t>
  </si>
  <si>
    <t>Describe Internet of Things (IoT) and products that are available for IoT on Azure such as IoT Hub and IoT Central</t>
  </si>
  <si>
    <t>Describe Big Data and Analytics and products that are available for Big Data and Analytics such as Azure Synapse Analytics, HDInsight and Azure Databricks</t>
  </si>
  <si>
    <t>Describe Artificial Intelligence (AI) and products that are available for AI such as Azure Machine Learning Service and Studio</t>
  </si>
  <si>
    <t>Describe Serverless computing and Azure products that are available for serverless computing such as Azure Functions, Logic Apps and Event Grid</t>
  </si>
  <si>
    <t>Describe DevOps solutions available on Azure, such as Azure DevOps and Azure DevTest Labs</t>
  </si>
  <si>
    <t>Describe the benefits and outcomes of using Azure solutions</t>
  </si>
  <si>
    <t>Describe Azure management tools</t>
  </si>
  <si>
    <t>Describe Azure tools such as Azure Portal, Azure PowerShell, Azure CLI, and Cloud Shell</t>
  </si>
  <si>
    <t>Describe Azure Advisor</t>
  </si>
  <si>
    <t>Describe securing network connectivity in Azure</t>
  </si>
  <si>
    <t>Describe Network Security Groups (NSG)</t>
  </si>
  <si>
    <t>Describe Application Security Groups (ASG)</t>
  </si>
  <si>
    <t>Describe User Defined Rules (UDR)</t>
  </si>
  <si>
    <t>Describe Azure Firewall</t>
  </si>
  <si>
    <t>Describe Azure DDoS Protection</t>
  </si>
  <si>
    <t>Describe the difference between authentication and authorization</t>
  </si>
  <si>
    <t>Describe Azure Active Directory</t>
  </si>
  <si>
    <t>Describe Azure Multi-Factor Authentication</t>
  </si>
  <si>
    <t>Describe Azure Security Center</t>
  </si>
  <si>
    <t>Describe Azure Security Center usage scenarios</t>
  </si>
  <si>
    <t>Describe Key Vault</t>
  </si>
  <si>
    <t>Describe Azure Information Protection (AIP)</t>
  </si>
  <si>
    <t>Describe Azure Advanced Threat Protection (ATP)</t>
  </si>
  <si>
    <t>Describe policies and initiatives with Azure Policy</t>
  </si>
  <si>
    <t>Describe Role-Based Access Control (RBAC)</t>
  </si>
  <si>
    <t>Describe Locks</t>
  </si>
  <si>
    <t>Describe Azure Advisor security assistance</t>
  </si>
  <si>
    <t>Describe Azure Blueprints</t>
  </si>
  <si>
    <t>Describe monitoring and reporting options in Azure</t>
  </si>
  <si>
    <t>Describe Azure Monitor</t>
  </si>
  <si>
    <t>Describe Azure Service Health</t>
  </si>
  <si>
    <t>Describe the use cases and benefits of Azure Monitor and Azure Service Health</t>
  </si>
  <si>
    <t>Describe privacy, compliance and data protection standards in Azure</t>
  </si>
  <si>
    <t>Describe industry compliance terms such as GDPR, ISO and NIST</t>
  </si>
  <si>
    <t>Describe the Microsoft Privacy Statement</t>
  </si>
  <si>
    <t>Describe the Trust center</t>
  </si>
  <si>
    <t>Describe the Service Trust Portal</t>
  </si>
  <si>
    <t>Describe Compliance Manager</t>
  </si>
  <si>
    <t>Describe Azure Government cloud services</t>
  </si>
  <si>
    <t>Describe Azure China cloud services</t>
  </si>
  <si>
    <t>Describe Azure pricing, Service Level Agreements, and Lifecycles (20-25%)</t>
  </si>
  <si>
    <t>Describe Azure subscriptions</t>
  </si>
  <si>
    <t>Describe an Azure subscription</t>
  </si>
  <si>
    <t>Describe the uses and options with Azure subscriptions, such access control and offer types</t>
  </si>
  <si>
    <t>Describe subscription management using Management groups</t>
  </si>
  <si>
    <t>Describe planning and management of costs</t>
  </si>
  <si>
    <t>Describe options for purchasing Azure products and services</t>
  </si>
  <si>
    <t>Describe options around Azure Free account</t>
  </si>
  <si>
    <t>Describe the factors affecting costs such as resource types, services, locations, ingress and egress traffic</t>
  </si>
  <si>
    <t>Describe Zones for billing purposes</t>
  </si>
  <si>
    <t>Describe the Pricing calculator</t>
  </si>
  <si>
    <t>Describe the Total Cost of Ownership (TCO) calculator</t>
  </si>
  <si>
    <t>Describe best practices for minimizing Azure costs such as performing cost analysis, creating spending limits and quotas, using tags to identify cost owners, using Azure reservations, and using Azure Advisor recommendations</t>
  </si>
  <si>
    <t>Describe Azure Cost Management</t>
  </si>
  <si>
    <t>Describe a Service Level Agreement (SLA)</t>
  </si>
  <si>
    <t>Describe Composite SLAs</t>
  </si>
  <si>
    <t>Describe how to determine an appropriate SLA for an application</t>
  </si>
  <si>
    <t>Describe service lifecycle in Azure</t>
  </si>
  <si>
    <t>Describe Public and Private Preview features</t>
  </si>
  <si>
    <t>Describe the term General Availability (GA)</t>
  </si>
  <si>
    <t>Describe how to monitor feature updates and product changes</t>
  </si>
  <si>
    <t>Describe Azure pricing Service Level Agreements, and Lifecycles  (25-30%)</t>
  </si>
  <si>
    <t xml:space="preserve">Exam AZ-900: Azure Fundamentals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</si>
</sst>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b/>
      <sz val="14"/>
      <color theme="1"/>
      <name val="Calibri"/>
      <family val="2"/>
      <scheme val="minor"/>
    </font>
    <font>
      <sz val="16"/>
      <color theme="1"/>
      <name val="Calibri"/>
      <family val="2"/>
      <scheme val="minor"/>
    </font>
    <font>
      <sz val="14"/>
      <color theme="1"/>
      <name val="Calibri"/>
      <family val="2"/>
      <scheme val="minor"/>
    </font>
    <font>
      <sz val="14"/>
      <color rgb="FF444444"/>
      <name val="Calibri"/>
      <family val="2"/>
      <charset val="1"/>
    </font>
    <font>
      <b/>
      <sz val="20"/>
      <color rgb="FFFFFFFF"/>
      <name val="Calibri"/>
      <family val="2"/>
      <scheme val="minor"/>
    </font>
    <font>
      <sz val="20"/>
      <color rgb="FFFFFFFF"/>
      <name val="Calibri"/>
      <family val="2"/>
      <scheme val="minor"/>
    </font>
    <font>
      <b/>
      <sz val="14"/>
      <color rgb="FFFFFFFF"/>
      <name val="Calibri"/>
      <family val="2"/>
      <scheme val="minor"/>
    </font>
    <font>
      <sz val="14"/>
      <color rgb="FF444444"/>
      <name val="Calibri"/>
      <charset val="1"/>
    </font>
    <font>
      <b/>
      <sz val="12"/>
      <color rgb="FFFFFFFF"/>
      <name val="Calibri"/>
      <family val="2"/>
      <scheme val="minor"/>
    </font>
    <font>
      <b/>
      <sz val="16"/>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249977111117893"/>
        <bgColor indexed="64"/>
      </patternFill>
    </fill>
    <fill>
      <patternFill patternType="solid">
        <fgColor rgb="FF4472C4"/>
        <bgColor indexed="64"/>
      </patternFill>
    </fill>
  </fills>
  <borders count="1">
    <border>
      <left/>
      <right/>
      <top/>
      <bottom/>
      <diagonal/>
    </border>
  </borders>
  <cellStyleXfs count="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0" borderId="0" xfId="0" applyFont="1"/>
    <xf numFmtId="0" fontId="0" fillId="2" borderId="0" xfId="0" applyFill="1"/>
    <xf numFmtId="0" fontId="2" fillId="3" borderId="0" xfId="0" applyFont="1" applyFill="1"/>
    <xf numFmtId="0" fontId="2" fillId="4" borderId="0" xfId="0" applyFont="1" applyFill="1"/>
    <xf numFmtId="0" fontId="5" fillId="0" borderId="0" xfId="0" applyFont="1"/>
    <xf numFmtId="0" fontId="6" fillId="0" borderId="0" xfId="0" applyFont="1"/>
    <xf numFmtId="0" fontId="7" fillId="0" borderId="0" xfId="0" applyFont="1"/>
    <xf numFmtId="10" fontId="7" fillId="0" borderId="0" xfId="0" applyNumberFormat="1" applyFont="1"/>
    <xf numFmtId="0" fontId="8" fillId="0" borderId="0" xfId="0" applyFont="1"/>
    <xf numFmtId="0" fontId="3" fillId="0" borderId="0" xfId="5"/>
    <xf numFmtId="10" fontId="6" fillId="0" borderId="0" xfId="0" applyNumberFormat="1" applyFont="1"/>
    <xf numFmtId="0" fontId="9" fillId="5" borderId="0" xfId="0" applyFont="1" applyFill="1"/>
    <xf numFmtId="10" fontId="10" fillId="5" borderId="0" xfId="0" applyNumberFormat="1" applyFont="1" applyFill="1"/>
    <xf numFmtId="0" fontId="11" fillId="5" borderId="0" xfId="0" applyFont="1" applyFill="1"/>
    <xf numFmtId="0" fontId="12" fillId="0" borderId="0" xfId="0" applyFont="1"/>
    <xf numFmtId="0" fontId="13" fillId="5" borderId="0" xfId="0" applyFont="1" applyFill="1"/>
    <xf numFmtId="0" fontId="14" fillId="0" borderId="0" xfId="0" applyFont="1"/>
    <xf numFmtId="0" fontId="15" fillId="0" borderId="0" xfId="0" applyFont="1"/>
    <xf numFmtId="0" fontId="0" fillId="0" borderId="0" xfId="0" applyAlignment="1">
      <alignment wrapText="1"/>
    </xf>
    <xf numFmtId="0" fontId="7" fillId="0" borderId="0" xfId="0" applyFont="1" applyAlignment="1">
      <alignment wrapText="1"/>
    </xf>
  </cellXfs>
  <cellStyles count="6">
    <cellStyle name="Followed Hyperlink" xfId="4" builtinId="9" hidden="1"/>
    <cellStyle name="Followed Hyperlink" xfId="2" builtinId="9" hidden="1"/>
    <cellStyle name="Hyperlink" xfId="3" builtinId="8" hidden="1"/>
    <cellStyle name="Hyperlink" xfId="1" builtinId="8" hidden="1"/>
    <cellStyle name="Hyperlink" xfId="5" builtinId="8"/>
    <cellStyle name="Normal" xfId="0" builtinId="0"/>
  </cellStyles>
  <dxfs count="18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uild5Nines/exam-assessments" TargetMode="External"/><Relationship Id="rId2" Type="http://schemas.openxmlformats.org/officeDocument/2006/relationships/hyperlink" Target="https://twitter.com/deltadan" TargetMode="External"/><Relationship Id="rId1" Type="http://schemas.openxmlformats.org/officeDocument/2006/relationships/hyperlink" Target="https://build5nines.com/" TargetMode="External"/><Relationship Id="rId5" Type="http://schemas.openxmlformats.org/officeDocument/2006/relationships/hyperlink" Target="https://docs.microsoft.com/learn/certifications/exams/az-900" TargetMode="External"/><Relationship Id="rId4" Type="http://schemas.openxmlformats.org/officeDocument/2006/relationships/hyperlink" Target="https://github.com/Build5Nines/exam-assessments/blob/master/LIC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8EB29-E03A-442E-8AA1-F3DC81B6E73C}">
  <dimension ref="A1:D35"/>
  <sheetViews>
    <sheetView tabSelected="1" workbookViewId="0">
      <selection activeCell="D15" sqref="D15"/>
    </sheetView>
  </sheetViews>
  <sheetFormatPr defaultColWidth="9" defaultRowHeight="15.75" x14ac:dyDescent="0.25"/>
  <cols>
    <col min="1" max="1" width="78.75" customWidth="1"/>
    <col min="2" max="2" width="19.25" bestFit="1" customWidth="1"/>
    <col min="3" max="3" width="16.5" customWidth="1"/>
    <col min="4" max="4" width="24.625" bestFit="1" customWidth="1"/>
  </cols>
  <sheetData>
    <row r="1" spans="1:2" ht="18.75" x14ac:dyDescent="0.3">
      <c r="A1" s="5" t="s">
        <v>0</v>
      </c>
    </row>
    <row r="2" spans="1:2" x14ac:dyDescent="0.25">
      <c r="A2" s="1"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s="1" t="s">
        <v>7</v>
      </c>
    </row>
    <row r="10" spans="1:2" x14ac:dyDescent="0.25">
      <c r="A10" t="s">
        <v>8</v>
      </c>
    </row>
    <row r="12" spans="1:2" s="7" customFormat="1" ht="21" x14ac:dyDescent="0.35">
      <c r="A12" s="17" t="s">
        <v>133</v>
      </c>
    </row>
    <row r="13" spans="1:2" x14ac:dyDescent="0.25">
      <c r="A13" s="10" t="s">
        <v>9</v>
      </c>
    </row>
    <row r="15" spans="1:2" x14ac:dyDescent="0.25">
      <c r="A15" s="16" t="s">
        <v>10</v>
      </c>
      <c r="B15" s="16" t="s">
        <v>11</v>
      </c>
    </row>
    <row r="16" spans="1:2" ht="18.75" x14ac:dyDescent="0.3">
      <c r="A16" s="9" t="s">
        <v>47</v>
      </c>
      <c r="B16" s="8">
        <f>'Self Assessment'!D2</f>
        <v>0</v>
      </c>
    </row>
    <row r="17" spans="1:4" ht="18.75" x14ac:dyDescent="0.3">
      <c r="A17" s="9" t="s">
        <v>48</v>
      </c>
      <c r="B17" s="8">
        <f>'Self Assessment'!D18</f>
        <v>0</v>
      </c>
    </row>
    <row r="18" spans="1:4" ht="18.75" x14ac:dyDescent="0.3">
      <c r="A18" s="9" t="s">
        <v>49</v>
      </c>
      <c r="B18" s="8">
        <f>'Self Assessment'!D41</f>
        <v>0</v>
      </c>
    </row>
    <row r="19" spans="1:4" ht="18.75" x14ac:dyDescent="0.3">
      <c r="A19" s="15" t="s">
        <v>132</v>
      </c>
      <c r="B19" s="8">
        <f>'Self Assessment'!D78</f>
        <v>0</v>
      </c>
    </row>
    <row r="20" spans="1:4" ht="26.25" x14ac:dyDescent="0.4">
      <c r="A20" s="12" t="s">
        <v>12</v>
      </c>
      <c r="B20" s="13">
        <f>SUM(B16:B19)/4</f>
        <v>0</v>
      </c>
    </row>
    <row r="22" spans="1:4" ht="21" x14ac:dyDescent="0.35">
      <c r="A22" s="6" t="s">
        <v>13</v>
      </c>
    </row>
    <row r="23" spans="1:4" x14ac:dyDescent="0.25">
      <c r="A23" s="1" t="s">
        <v>14</v>
      </c>
      <c r="D23" s="10" t="s">
        <v>15</v>
      </c>
    </row>
    <row r="24" spans="1:4" x14ac:dyDescent="0.25">
      <c r="A24" s="1" t="s">
        <v>16</v>
      </c>
      <c r="D24" s="10" t="s">
        <v>17</v>
      </c>
    </row>
    <row r="26" spans="1:4" ht="21" x14ac:dyDescent="0.35">
      <c r="A26" s="17" t="s">
        <v>18</v>
      </c>
    </row>
    <row r="27" spans="1:4" x14ac:dyDescent="0.25">
      <c r="A27" t="s">
        <v>19</v>
      </c>
    </row>
    <row r="28" spans="1:4" x14ac:dyDescent="0.25">
      <c r="A28" s="10" t="s">
        <v>20</v>
      </c>
    </row>
    <row r="30" spans="1:4" ht="21" x14ac:dyDescent="0.35">
      <c r="A30" s="17" t="s">
        <v>21</v>
      </c>
    </row>
    <row r="31" spans="1:4" x14ac:dyDescent="0.25">
      <c r="A31" t="s">
        <v>22</v>
      </c>
    </row>
    <row r="32" spans="1:4" x14ac:dyDescent="0.25">
      <c r="A32" s="10" t="s">
        <v>23</v>
      </c>
    </row>
    <row r="33" spans="1:1" x14ac:dyDescent="0.25">
      <c r="A33" t="s">
        <v>24</v>
      </c>
    </row>
    <row r="35" spans="1:1" x14ac:dyDescent="0.25">
      <c r="A35" s="18" t="s">
        <v>25</v>
      </c>
    </row>
  </sheetData>
  <conditionalFormatting sqref="B16:B18">
    <cfRule type="cellIs" dxfId="185" priority="9" operator="greaterThan">
      <formula>0.7</formula>
    </cfRule>
  </conditionalFormatting>
  <conditionalFormatting sqref="B16:B18">
    <cfRule type="cellIs" dxfId="184" priority="8" operator="lessThan">
      <formula>0.5</formula>
    </cfRule>
  </conditionalFormatting>
  <conditionalFormatting sqref="B16:B18">
    <cfRule type="cellIs" dxfId="183" priority="7" operator="between">
      <formula>0.5</formula>
      <formula>0.7</formula>
    </cfRule>
  </conditionalFormatting>
  <conditionalFormatting sqref="B20">
    <cfRule type="cellIs" dxfId="182" priority="6" operator="greaterThan">
      <formula>0.7</formula>
    </cfRule>
  </conditionalFormatting>
  <conditionalFormatting sqref="B20">
    <cfRule type="cellIs" dxfId="181" priority="5" operator="lessThan">
      <formula>0.5</formula>
    </cfRule>
  </conditionalFormatting>
  <conditionalFormatting sqref="B20">
    <cfRule type="cellIs" dxfId="180" priority="4" operator="between">
      <formula>0.5</formula>
      <formula>0.7</formula>
    </cfRule>
  </conditionalFormatting>
  <conditionalFormatting sqref="B19">
    <cfRule type="cellIs" dxfId="179" priority="3" operator="greaterThan">
      <formula>0.7</formula>
    </cfRule>
  </conditionalFormatting>
  <conditionalFormatting sqref="B19">
    <cfRule type="cellIs" dxfId="178" priority="2" operator="lessThan">
      <formula>0.5</formula>
    </cfRule>
  </conditionalFormatting>
  <conditionalFormatting sqref="B19">
    <cfRule type="cellIs" dxfId="177" priority="1" operator="between">
      <formula>0.5</formula>
      <formula>0.7</formula>
    </cfRule>
  </conditionalFormatting>
  <hyperlinks>
    <hyperlink ref="D23" r:id="rId1" xr:uid="{470DAEA5-C47D-491F-9E24-1E43DFA9EFD7}"/>
    <hyperlink ref="D24" r:id="rId2" xr:uid="{396BD43E-AF22-4B9C-ADA7-296C6B829854}"/>
    <hyperlink ref="A28" r:id="rId3" xr:uid="{EC9B1DA3-DF0D-4250-A575-BC51343EDE01}"/>
    <hyperlink ref="A32" r:id="rId4" xr:uid="{9138F825-67CB-41CE-B3B4-CACDC89942CE}"/>
    <hyperlink ref="A13" r:id="rId5" xr:uid="{0BCDDF38-2357-48B1-ADF9-76B757B542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3"/>
  <sheetViews>
    <sheetView topLeftCell="A73" workbookViewId="0">
      <selection activeCell="B41" sqref="B41"/>
    </sheetView>
  </sheetViews>
  <sheetFormatPr defaultColWidth="11" defaultRowHeight="15.75" x14ac:dyDescent="0.25"/>
  <cols>
    <col min="1" max="1" width="19.25" customWidth="1"/>
    <col min="2" max="2" width="20.625" customWidth="1"/>
    <col min="3" max="3" width="50.25" customWidth="1"/>
    <col min="4" max="4" width="15.5" bestFit="1" customWidth="1"/>
  </cols>
  <sheetData>
    <row r="1" spans="1:4" s="14" customFormat="1" ht="18.75" x14ac:dyDescent="0.3">
      <c r="A1" s="14" t="s">
        <v>26</v>
      </c>
      <c r="B1" s="14" t="s">
        <v>27</v>
      </c>
      <c r="C1" s="14" t="s">
        <v>28</v>
      </c>
      <c r="D1" s="14" t="s">
        <v>29</v>
      </c>
    </row>
    <row r="2" spans="1:4" s="6" customFormat="1" ht="21" x14ac:dyDescent="0.35">
      <c r="A2" s="6" t="s">
        <v>47</v>
      </c>
      <c r="D2" s="11">
        <f>SUM(D3:D17)/3</f>
        <v>0</v>
      </c>
    </row>
    <row r="3" spans="1:4" s="7" customFormat="1" ht="18.75" x14ac:dyDescent="0.3">
      <c r="B3" s="7" t="s">
        <v>30</v>
      </c>
      <c r="D3" s="8">
        <f>(IF(D4="Know Well", 1, IF(D4="Know a Little", 0.5, 0))+IF(D5="Know Well", 1, IF(D5="Know a Little", 0.5, 0))+IF(D6="Know Well", 1, IF(D6="Know a Little", 0.5, 0))+IF(D7="Know Well", 1, IF(D7="Know a Little", 0.5, 0)))/4</f>
        <v>0</v>
      </c>
    </row>
    <row r="4" spans="1:4" ht="47.25" x14ac:dyDescent="0.25">
      <c r="C4" s="19" t="s">
        <v>50</v>
      </c>
      <c r="D4" t="s">
        <v>31</v>
      </c>
    </row>
    <row r="5" spans="1:4" x14ac:dyDescent="0.25">
      <c r="C5" t="s">
        <v>51</v>
      </c>
      <c r="D5" t="s">
        <v>31</v>
      </c>
    </row>
    <row r="6" spans="1:4" ht="47.25" x14ac:dyDescent="0.25">
      <c r="C6" s="19" t="s">
        <v>52</v>
      </c>
      <c r="D6" t="s">
        <v>31</v>
      </c>
    </row>
    <row r="7" spans="1:4" x14ac:dyDescent="0.25">
      <c r="C7" t="s">
        <v>53</v>
      </c>
      <c r="D7" t="s">
        <v>31</v>
      </c>
    </row>
    <row r="8" spans="1:4" s="7" customFormat="1" ht="187.5" x14ac:dyDescent="0.3">
      <c r="B8" s="20" t="s">
        <v>32</v>
      </c>
      <c r="D8" s="8">
        <f>(IF(D9="Know Well", 1, IF(D9="Know a Little", 0.5, 0))+IF(D10="Know Well", 1, IF(D10="Know a Little", 0.5, 0))+IF(D11="Know Well", 1, IF(D11="Know a Little", 0.5, 0))+IF(D12="Know Well", 1, IF(D12="Know a Little", 0.5, 0)))/4</f>
        <v>0</v>
      </c>
    </row>
    <row r="9" spans="1:4" x14ac:dyDescent="0.25">
      <c r="C9" t="s">
        <v>54</v>
      </c>
      <c r="D9" t="s">
        <v>31</v>
      </c>
    </row>
    <row r="10" spans="1:4" x14ac:dyDescent="0.25">
      <c r="C10" t="s">
        <v>55</v>
      </c>
      <c r="D10" t="s">
        <v>31</v>
      </c>
    </row>
    <row r="11" spans="1:4" x14ac:dyDescent="0.25">
      <c r="C11" t="s">
        <v>56</v>
      </c>
      <c r="D11" t="s">
        <v>31</v>
      </c>
    </row>
    <row r="12" spans="1:4" x14ac:dyDescent="0.25">
      <c r="C12" t="s">
        <v>33</v>
      </c>
      <c r="D12" t="s">
        <v>31</v>
      </c>
    </row>
    <row r="13" spans="1:4" s="7" customFormat="1" ht="18.75" x14ac:dyDescent="0.3">
      <c r="B13" s="7" t="s">
        <v>34</v>
      </c>
      <c r="D13" s="8">
        <f>(IF(D14="Know Well", 1, IF(D14="Know a Little", 0.5, 0))+IF(D15="Know Well", 1, IF(D15="Know a Little", 0.5, 0))+IF(D16="Know Well", 1, IF(D16="Know a Little", 0.5, 0))+IF(D17="Know Well", 1, IF(D17="Know a Little", 0.5, 0)))/4</f>
        <v>0</v>
      </c>
    </row>
    <row r="14" spans="1:4" x14ac:dyDescent="0.25">
      <c r="C14" t="s">
        <v>57</v>
      </c>
      <c r="D14" t="s">
        <v>31</v>
      </c>
    </row>
    <row r="15" spans="1:4" x14ac:dyDescent="0.25">
      <c r="C15" t="s">
        <v>58</v>
      </c>
      <c r="D15" t="s">
        <v>31</v>
      </c>
    </row>
    <row r="16" spans="1:4" x14ac:dyDescent="0.25">
      <c r="C16" t="s">
        <v>59</v>
      </c>
      <c r="D16" t="s">
        <v>31</v>
      </c>
    </row>
    <row r="17" spans="1:4" x14ac:dyDescent="0.25">
      <c r="C17" t="s">
        <v>35</v>
      </c>
      <c r="D17" t="s">
        <v>31</v>
      </c>
    </row>
    <row r="18" spans="1:4" s="6" customFormat="1" ht="21" x14ac:dyDescent="0.35">
      <c r="A18" s="6" t="s">
        <v>48</v>
      </c>
      <c r="D18" s="11">
        <f>SUM(D19:D40)/4</f>
        <v>0</v>
      </c>
    </row>
    <row r="19" spans="1:4" s="7" customFormat="1" ht="18.75" x14ac:dyDescent="0.3">
      <c r="B19" s="7" t="s">
        <v>60</v>
      </c>
      <c r="D19" s="8">
        <f>(IF(D20="Know Well", 1, IF(D20="Know a Little", 0.5, 0))+IF(D21="Know Well", 1, IF(D21="Know a Little", 0.5, 0))+IF(D22="Know Well", 1, IF(D22="Know a Little", 0.5, 0))+IF(D23="Know Well", 1, IF(D23="Know a Little", 0.5, 0))+IF(D24="Know Well", 1, IF(D24="Know a Little", 0.5, 0)))/5</f>
        <v>0</v>
      </c>
    </row>
    <row r="20" spans="1:4" x14ac:dyDescent="0.25">
      <c r="C20" t="s">
        <v>61</v>
      </c>
      <c r="D20" t="s">
        <v>31</v>
      </c>
    </row>
    <row r="21" spans="1:4" x14ac:dyDescent="0.25">
      <c r="C21" t="s">
        <v>62</v>
      </c>
      <c r="D21" t="s">
        <v>31</v>
      </c>
    </row>
    <row r="22" spans="1:4" x14ac:dyDescent="0.25">
      <c r="C22" t="s">
        <v>63</v>
      </c>
      <c r="D22" t="s">
        <v>31</v>
      </c>
    </row>
    <row r="23" spans="1:4" x14ac:dyDescent="0.25">
      <c r="C23" t="s">
        <v>64</v>
      </c>
      <c r="D23" t="s">
        <v>31</v>
      </c>
    </row>
    <row r="24" spans="1:4" x14ac:dyDescent="0.25">
      <c r="C24" t="s">
        <v>65</v>
      </c>
      <c r="D24" t="s">
        <v>31</v>
      </c>
    </row>
    <row r="25" spans="1:4" s="7" customFormat="1" ht="18.75" x14ac:dyDescent="0.3">
      <c r="B25" s="7" t="s">
        <v>36</v>
      </c>
      <c r="D25" s="8">
        <f>(IF(D26="Know Well", 1, IF(D26="Know a Little", 0.5, 0))+IF(D27="Know Well", 1, IF(D27="Know a Little", 0.5, 0))+IF(D28="Know Well", 1, IF(D28="Know a Little", 0.5, 0))+IF(D29="Know Well", 1, IF(D29="Know a Little", 0.5, 0))+IF(D30="Know Well", 1, IF(D30="Know a Little", 0.5, 0)))/5</f>
        <v>0</v>
      </c>
    </row>
    <row r="26" spans="1:4" x14ac:dyDescent="0.25">
      <c r="C26" t="s">
        <v>66</v>
      </c>
      <c r="D26" t="s">
        <v>31</v>
      </c>
    </row>
    <row r="27" spans="1:4" x14ac:dyDescent="0.25">
      <c r="C27" t="s">
        <v>67</v>
      </c>
      <c r="D27" t="s">
        <v>31</v>
      </c>
    </row>
    <row r="28" spans="1:4" x14ac:dyDescent="0.25">
      <c r="C28" t="s">
        <v>68</v>
      </c>
      <c r="D28" t="s">
        <v>31</v>
      </c>
    </row>
    <row r="29" spans="1:4" ht="78.75" x14ac:dyDescent="0.25">
      <c r="C29" s="19" t="s">
        <v>69</v>
      </c>
      <c r="D29" t="s">
        <v>31</v>
      </c>
    </row>
    <row r="30" spans="1:4" x14ac:dyDescent="0.25">
      <c r="C30" t="s">
        <v>70</v>
      </c>
      <c r="D30" t="s">
        <v>31</v>
      </c>
    </row>
    <row r="31" spans="1:4" s="7" customFormat="1" ht="18.75" x14ac:dyDescent="0.3">
      <c r="B31" s="7" t="s">
        <v>37</v>
      </c>
      <c r="D31" s="8">
        <f>(IF(D32="Know Well", 1, IF(D32="Know a Little", 0.5, 0))+IF(D33="Know Well", 1, IF(D33="Know a Little", 0.5, 0))+IF(D34="Know Well", 1, IF(D34="Know a Little", 0.5, 0))+IF(D35="Know Well", 1, IF(D35="Know a Little", 0.5, 0))+IF(D36="Know Well", 1, IF(D36="Know a Little", 0.5, 0))+IF(D37="Know Well", 1, IF(D37="Know a Little", 0.5, 0)))/6</f>
        <v>0</v>
      </c>
    </row>
    <row r="32" spans="1:4" x14ac:dyDescent="0.25">
      <c r="C32" t="s">
        <v>71</v>
      </c>
      <c r="D32" t="s">
        <v>31</v>
      </c>
    </row>
    <row r="33" spans="1:4" x14ac:dyDescent="0.25">
      <c r="C33" t="s">
        <v>72</v>
      </c>
      <c r="D33" t="s">
        <v>31</v>
      </c>
    </row>
    <row r="34" spans="1:4" x14ac:dyDescent="0.25">
      <c r="C34" t="s">
        <v>73</v>
      </c>
      <c r="D34" t="s">
        <v>31</v>
      </c>
    </row>
    <row r="35" spans="1:4" x14ac:dyDescent="0.25">
      <c r="C35" t="s">
        <v>74</v>
      </c>
      <c r="D35" t="s">
        <v>31</v>
      </c>
    </row>
    <row r="36" spans="1:4" x14ac:dyDescent="0.25">
      <c r="C36" t="s">
        <v>75</v>
      </c>
      <c r="D36" t="s">
        <v>31</v>
      </c>
    </row>
    <row r="37" spans="1:4" x14ac:dyDescent="0.25">
      <c r="C37" t="s">
        <v>76</v>
      </c>
      <c r="D37" t="s">
        <v>31</v>
      </c>
    </row>
    <row r="38" spans="1:4" s="7" customFormat="1" ht="18.75" x14ac:dyDescent="0.3">
      <c r="B38" s="7" t="s">
        <v>77</v>
      </c>
      <c r="D38" s="8">
        <f>(IF(D39="Know Well", 1, IF(D39="Know a Little", 0.5, 0))+IF(D40="Know Well", 1, IF(D40="Know a Little", 0.5, 0)))/2</f>
        <v>0</v>
      </c>
    </row>
    <row r="39" spans="1:4" x14ac:dyDescent="0.25">
      <c r="C39" t="s">
        <v>78</v>
      </c>
      <c r="D39" t="s">
        <v>31</v>
      </c>
    </row>
    <row r="40" spans="1:4" x14ac:dyDescent="0.25">
      <c r="C40" t="s">
        <v>79</v>
      </c>
      <c r="D40" t="s">
        <v>31</v>
      </c>
    </row>
    <row r="41" spans="1:4" s="6" customFormat="1" ht="21" x14ac:dyDescent="0.35">
      <c r="A41" s="6" t="s">
        <v>49</v>
      </c>
      <c r="D41" s="11">
        <f>SUM(D42:D77)/6</f>
        <v>0</v>
      </c>
    </row>
    <row r="42" spans="1:4" s="7" customFormat="1" ht="18.75" x14ac:dyDescent="0.3">
      <c r="B42" s="7" t="s">
        <v>80</v>
      </c>
      <c r="D42" s="8">
        <f>(IF(D43="Know Well", 1, IF(D43="Know a Little", 0.5, 0))+IF(D44="Know Well", 1, IF(D44="Know a Little", 0.5, 0))+IF(D45="Know Well", 1, IF(D45="Know a Little", 0.5, 0))+IF(D46="Know Well", 1, IF(D46="Know a Little", 0.5, 0))+IF(D47="Know Well", 1, IF(D47="Know a Little", 0.5, 0))+IF(D48="Know Well", 1, IF(D48="Know a Little", 0.5, 0)))/6</f>
        <v>0</v>
      </c>
    </row>
    <row r="43" spans="1:4" s="7" customFormat="1" ht="18.75" x14ac:dyDescent="0.3">
      <c r="C43" t="s">
        <v>81</v>
      </c>
      <c r="D43" t="s">
        <v>31</v>
      </c>
    </row>
    <row r="44" spans="1:4" s="7" customFormat="1" ht="18.75" x14ac:dyDescent="0.3">
      <c r="C44" t="s">
        <v>82</v>
      </c>
      <c r="D44" t="s">
        <v>31</v>
      </c>
    </row>
    <row r="45" spans="1:4" s="7" customFormat="1" ht="18.75" x14ac:dyDescent="0.3">
      <c r="C45" t="s">
        <v>83</v>
      </c>
      <c r="D45" t="s">
        <v>31</v>
      </c>
    </row>
    <row r="46" spans="1:4" x14ac:dyDescent="0.25">
      <c r="C46" t="s">
        <v>84</v>
      </c>
      <c r="D46" t="s">
        <v>31</v>
      </c>
    </row>
    <row r="47" spans="1:4" x14ac:dyDescent="0.25">
      <c r="C47" t="s">
        <v>85</v>
      </c>
      <c r="D47" t="s">
        <v>31</v>
      </c>
    </row>
    <row r="48" spans="1:4" x14ac:dyDescent="0.25">
      <c r="C48" t="s">
        <v>38</v>
      </c>
      <c r="D48" t="s">
        <v>31</v>
      </c>
    </row>
    <row r="49" spans="2:4" s="7" customFormat="1" ht="18.75" x14ac:dyDescent="0.3">
      <c r="B49" s="7" t="s">
        <v>39</v>
      </c>
      <c r="D49" s="8">
        <f>(IF(D50="Know Well", 1, IF(D50="Know a Little", 0.5, 0))+IF(D51="Know Well", 1, IF(D51="Know a Little", 0.5, 0))+IF(D52="Know Well", 1, IF(D52="Know a Little", 0.5, 0)))/3</f>
        <v>0</v>
      </c>
    </row>
    <row r="50" spans="2:4" x14ac:dyDescent="0.25">
      <c r="C50" t="s">
        <v>86</v>
      </c>
      <c r="D50" t="s">
        <v>31</v>
      </c>
    </row>
    <row r="51" spans="2:4" x14ac:dyDescent="0.25">
      <c r="C51" t="s">
        <v>87</v>
      </c>
      <c r="D51" t="s">
        <v>31</v>
      </c>
    </row>
    <row r="52" spans="2:4" x14ac:dyDescent="0.25">
      <c r="C52" t="s">
        <v>88</v>
      </c>
      <c r="D52" t="s">
        <v>31</v>
      </c>
    </row>
    <row r="53" spans="2:4" s="7" customFormat="1" ht="18.75" x14ac:dyDescent="0.3">
      <c r="B53" s="7" t="s">
        <v>40</v>
      </c>
      <c r="D53" s="8">
        <f>(IF(D54="Know Well", 1, IF(D54="Know a Little", 0.5, 0))+IF(D55="Know Well", 1, IF(D55="Know a Little", 0.5, 0))+IF(D56="Know Well", 1, IF(D56="Know a Little", 0.5, 0))+IF(D57="Know Well", 1, IF(D57="Know a Little", 0.5, 0))+IF(D58="Know Well", 1, IF(D58="Know a Little", 0.5, 0)))/5</f>
        <v>0</v>
      </c>
    </row>
    <row r="54" spans="2:4" x14ac:dyDescent="0.25">
      <c r="C54" t="s">
        <v>89</v>
      </c>
      <c r="D54" t="s">
        <v>31</v>
      </c>
    </row>
    <row r="55" spans="2:4" x14ac:dyDescent="0.25">
      <c r="C55" t="s">
        <v>90</v>
      </c>
      <c r="D55" t="s">
        <v>31</v>
      </c>
    </row>
    <row r="56" spans="2:4" x14ac:dyDescent="0.25">
      <c r="C56" t="s">
        <v>91</v>
      </c>
      <c r="D56" t="s">
        <v>31</v>
      </c>
    </row>
    <row r="57" spans="2:4" x14ac:dyDescent="0.25">
      <c r="C57" t="s">
        <v>92</v>
      </c>
      <c r="D57" t="s">
        <v>31</v>
      </c>
    </row>
    <row r="58" spans="2:4" x14ac:dyDescent="0.25">
      <c r="C58" t="s">
        <v>93</v>
      </c>
      <c r="D58" t="s">
        <v>31</v>
      </c>
    </row>
    <row r="59" spans="2:4" s="7" customFormat="1" ht="18.75" x14ac:dyDescent="0.3">
      <c r="B59" s="7" t="s">
        <v>41</v>
      </c>
      <c r="D59" s="8">
        <f>(IF(D60="Know Well", 1, IF(D60="Know a Little", 0.5, 0))+IF(D61="Know Well", 1, IF(D61="Know a Little", 0.5, 0))+IF(D62="Know Well", 1, IF(D62="Know a Little", 0.5, 0))+IF(D63="Know Well", 1, IF(D63="Know a Little", 0.5, 0))+IF(D64="Know Well", 1, IF(D64="Know a Little", 0.5, 0)))/5</f>
        <v>0</v>
      </c>
    </row>
    <row r="60" spans="2:4" x14ac:dyDescent="0.25">
      <c r="C60" t="s">
        <v>94</v>
      </c>
      <c r="D60" t="s">
        <v>31</v>
      </c>
    </row>
    <row r="61" spans="2:4" x14ac:dyDescent="0.25">
      <c r="C61" t="s">
        <v>95</v>
      </c>
      <c r="D61" t="s">
        <v>31</v>
      </c>
    </row>
    <row r="62" spans="2:4" x14ac:dyDescent="0.25">
      <c r="C62" t="s">
        <v>96</v>
      </c>
      <c r="D62" t="s">
        <v>31</v>
      </c>
    </row>
    <row r="63" spans="2:4" x14ac:dyDescent="0.25">
      <c r="C63" t="s">
        <v>97</v>
      </c>
      <c r="D63" t="s">
        <v>31</v>
      </c>
    </row>
    <row r="64" spans="2:4" x14ac:dyDescent="0.25">
      <c r="C64" t="s">
        <v>98</v>
      </c>
      <c r="D64" t="s">
        <v>31</v>
      </c>
    </row>
    <row r="65" spans="1:4" s="7" customFormat="1" ht="18.75" x14ac:dyDescent="0.3">
      <c r="B65" s="7" t="s">
        <v>99</v>
      </c>
      <c r="D65" s="8">
        <f>(IF(D66="Know Well", 1, IF(D66="Know a Little", 0.5, 0))+IF(D67="Know Well", 1, IF(D67="Know a Little", 0.5, 0))+IF(D68="Know Well", 1, IF(D68="Know a Little", 0.5, 0)))/3</f>
        <v>0</v>
      </c>
    </row>
    <row r="66" spans="1:4" s="7" customFormat="1" ht="18.75" x14ac:dyDescent="0.3">
      <c r="C66" t="s">
        <v>100</v>
      </c>
      <c r="D66" t="s">
        <v>31</v>
      </c>
    </row>
    <row r="67" spans="1:4" s="7" customFormat="1" ht="18.75" x14ac:dyDescent="0.3">
      <c r="C67" t="s">
        <v>101</v>
      </c>
      <c r="D67" t="s">
        <v>31</v>
      </c>
    </row>
    <row r="68" spans="1:4" s="7" customFormat="1" ht="18.75" x14ac:dyDescent="0.3">
      <c r="C68" t="s">
        <v>102</v>
      </c>
      <c r="D68" t="s">
        <v>31</v>
      </c>
    </row>
    <row r="69" spans="1:4" s="7" customFormat="1" ht="18.75" x14ac:dyDescent="0.3">
      <c r="B69" s="7" t="s">
        <v>103</v>
      </c>
      <c r="D69" s="8">
        <f>(IF(D70="Know Well", 1, IF(D70="Know a Little", 0.5, 0))+IF(D71="Know Well", 1, IF(D71="Know a Little", 0.5, 0))+IF(D72="Know Well", 1, IF(D72="Know a Little", 0.5, 0))+IF(D73="Know Well", 1, IF(D73="Know a Little", 0.5, 0))+IF(D74="Know Well", 1, IF(D74="Know a Little", 0.5, 0))+IF(D75="Know Well", 1, IF(D75="Know a Little", 0.5, 0))+IF(D76="Know Well", 1, IF(D76="Know a Little", 0.5, 0))+IF(D77="Know Well", 1, IF(D77="Know a Little", 0.5, 0)))/8</f>
        <v>0</v>
      </c>
    </row>
    <row r="70" spans="1:4" s="7" customFormat="1" ht="18.75" x14ac:dyDescent="0.3">
      <c r="C70" t="s">
        <v>104</v>
      </c>
      <c r="D70" t="s">
        <v>31</v>
      </c>
    </row>
    <row r="71" spans="1:4" s="7" customFormat="1" ht="18.75" x14ac:dyDescent="0.3">
      <c r="C71" t="s">
        <v>105</v>
      </c>
      <c r="D71" t="s">
        <v>31</v>
      </c>
    </row>
    <row r="72" spans="1:4" s="7" customFormat="1" ht="18.75" x14ac:dyDescent="0.3">
      <c r="C72" t="s">
        <v>106</v>
      </c>
      <c r="D72" t="s">
        <v>31</v>
      </c>
    </row>
    <row r="73" spans="1:4" s="7" customFormat="1" ht="18.75" x14ac:dyDescent="0.3">
      <c r="C73" t="s">
        <v>107</v>
      </c>
      <c r="D73" t="s">
        <v>31</v>
      </c>
    </row>
    <row r="74" spans="1:4" s="7" customFormat="1" ht="18.75" x14ac:dyDescent="0.3">
      <c r="C74" t="s">
        <v>108</v>
      </c>
      <c r="D74" t="s">
        <v>31</v>
      </c>
    </row>
    <row r="75" spans="1:4" s="7" customFormat="1" ht="18.75" x14ac:dyDescent="0.3">
      <c r="C75" t="s">
        <v>42</v>
      </c>
      <c r="D75" t="s">
        <v>31</v>
      </c>
    </row>
    <row r="76" spans="1:4" s="7" customFormat="1" ht="18.75" x14ac:dyDescent="0.3">
      <c r="C76" t="s">
        <v>109</v>
      </c>
      <c r="D76" t="s">
        <v>31</v>
      </c>
    </row>
    <row r="77" spans="1:4" s="7" customFormat="1" ht="18.75" x14ac:dyDescent="0.3">
      <c r="C77" t="s">
        <v>110</v>
      </c>
      <c r="D77" t="s">
        <v>31</v>
      </c>
    </row>
    <row r="78" spans="1:4" s="6" customFormat="1" ht="22.5" customHeight="1" x14ac:dyDescent="0.35">
      <c r="A78" s="6" t="s">
        <v>111</v>
      </c>
      <c r="D78" s="11">
        <f>SUM(D79:D99)/5</f>
        <v>0</v>
      </c>
    </row>
    <row r="79" spans="1:4" s="7" customFormat="1" ht="18.75" x14ac:dyDescent="0.3">
      <c r="B79" s="7" t="s">
        <v>112</v>
      </c>
      <c r="D79" s="8">
        <f>(IF(D80="Know Well", 1, IF(D80="Know a Little", 0.5, 0))+IF(D81="Know Well", 1, IF(D81="Know a Little", 0.5, 0))+IF(D82="Know Well", 1, IF(D82="Know a Little", 0.5, 0)))/3</f>
        <v>0</v>
      </c>
    </row>
    <row r="80" spans="1:4" x14ac:dyDescent="0.25">
      <c r="C80" t="s">
        <v>113</v>
      </c>
      <c r="D80" t="s">
        <v>31</v>
      </c>
    </row>
    <row r="81" spans="2:4" x14ac:dyDescent="0.25">
      <c r="C81" t="s">
        <v>114</v>
      </c>
      <c r="D81" t="s">
        <v>31</v>
      </c>
    </row>
    <row r="82" spans="2:4" x14ac:dyDescent="0.25">
      <c r="C82" t="s">
        <v>115</v>
      </c>
      <c r="D82" t="s">
        <v>31</v>
      </c>
    </row>
    <row r="83" spans="2:4" s="7" customFormat="1" ht="18.75" x14ac:dyDescent="0.3">
      <c r="B83" s="7" t="s">
        <v>116</v>
      </c>
      <c r="D83" s="8">
        <f>(IF(D84="Know Well", 1, IF(D84="Know a Little", 0.5, 0))+IF(D85="Know Well", 1, IF(D85="Know a Little", 0.5, 0))+IF(D86="Know Well", 1, IF(D86="Know a Little", 0.5, 0))+IF(D87="Know Well", 1, IF(D87="Know a Little", 0.5, 0))+IF(D88="Know Well", 1, IF(D88="Know a Little", 0.5, 0))+IF(D89="Know Well", 1, IF(D89="Know a Little", 0.5, 0))+IF(D90="Know Well", 1, IF(D90="Know a Little", 0.5, 0))+IF(D91="Know Well", 1, IF(D91="Know a Little", 0.5, 0)))/8</f>
        <v>0</v>
      </c>
    </row>
    <row r="84" spans="2:4" s="7" customFormat="1" ht="18.75" x14ac:dyDescent="0.3">
      <c r="C84" t="s">
        <v>117</v>
      </c>
      <c r="D84" t="s">
        <v>31</v>
      </c>
    </row>
    <row r="85" spans="2:4" s="7" customFormat="1" ht="18.75" x14ac:dyDescent="0.3">
      <c r="C85" t="s">
        <v>118</v>
      </c>
      <c r="D85" t="s">
        <v>31</v>
      </c>
    </row>
    <row r="86" spans="2:4" s="7" customFormat="1" ht="18.75" x14ac:dyDescent="0.3">
      <c r="C86" t="s">
        <v>119</v>
      </c>
      <c r="D86" t="s">
        <v>31</v>
      </c>
    </row>
    <row r="87" spans="2:4" s="7" customFormat="1" ht="18.75" x14ac:dyDescent="0.3">
      <c r="C87" t="s">
        <v>120</v>
      </c>
      <c r="D87" t="s">
        <v>31</v>
      </c>
    </row>
    <row r="88" spans="2:4" s="7" customFormat="1" ht="18.75" x14ac:dyDescent="0.3">
      <c r="C88" t="s">
        <v>121</v>
      </c>
      <c r="D88" t="s">
        <v>31</v>
      </c>
    </row>
    <row r="89" spans="2:4" s="7" customFormat="1" ht="18.75" x14ac:dyDescent="0.3">
      <c r="C89" t="s">
        <v>122</v>
      </c>
      <c r="D89" t="s">
        <v>31</v>
      </c>
    </row>
    <row r="90" spans="2:4" s="7" customFormat="1" ht="18.75" x14ac:dyDescent="0.3">
      <c r="C90" t="s">
        <v>123</v>
      </c>
      <c r="D90" t="s">
        <v>31</v>
      </c>
    </row>
    <row r="91" spans="2:4" x14ac:dyDescent="0.25">
      <c r="C91" t="s">
        <v>124</v>
      </c>
      <c r="D91" t="s">
        <v>31</v>
      </c>
    </row>
    <row r="92" spans="2:4" s="7" customFormat="1" ht="18.75" x14ac:dyDescent="0.3">
      <c r="B92" s="7" t="s">
        <v>43</v>
      </c>
      <c r="D92" s="8">
        <f>(IF(D93="Know Well", 1, IF(D93="Know a Little", 0.5, 0))+IF(D94="Know Well", 1, IF(D94="Know a Little", 0.5, 0))+IF(D95="Know Well", 1, IF(D95="Know a Little", 0.5, 0)))/3</f>
        <v>0</v>
      </c>
    </row>
    <row r="93" spans="2:4" x14ac:dyDescent="0.25">
      <c r="C93" t="s">
        <v>125</v>
      </c>
      <c r="D93" t="s">
        <v>31</v>
      </c>
    </row>
    <row r="94" spans="2:4" x14ac:dyDescent="0.25">
      <c r="C94" t="s">
        <v>126</v>
      </c>
      <c r="D94" t="s">
        <v>31</v>
      </c>
    </row>
    <row r="95" spans="2:4" x14ac:dyDescent="0.25">
      <c r="C95" t="s">
        <v>127</v>
      </c>
      <c r="D95" t="s">
        <v>31</v>
      </c>
    </row>
    <row r="96" spans="2:4" ht="18.75" x14ac:dyDescent="0.3">
      <c r="B96" s="7" t="s">
        <v>128</v>
      </c>
      <c r="C96" s="7"/>
      <c r="D96" s="8">
        <f>(IF(D97="Know Well", 1, IF(D97="Know a Little", 0.5, 0))+IF(D98="Know Well", 1, IF(D98="Know a Little", 0.5, 0))+IF(D99="Know Well", 1, IF(D99="Know a Little", 0.5, 0)))/3</f>
        <v>0</v>
      </c>
    </row>
    <row r="97" spans="2:4" s="7" customFormat="1" ht="18.75" x14ac:dyDescent="0.3">
      <c r="B97"/>
      <c r="C97" t="s">
        <v>129</v>
      </c>
      <c r="D97" t="s">
        <v>31</v>
      </c>
    </row>
    <row r="98" spans="2:4" ht="18.75" x14ac:dyDescent="0.3">
      <c r="B98" s="7"/>
      <c r="C98" t="s">
        <v>130</v>
      </c>
      <c r="D98" t="s">
        <v>31</v>
      </c>
    </row>
    <row r="99" spans="2:4" x14ac:dyDescent="0.25">
      <c r="C99" t="s">
        <v>131</v>
      </c>
      <c r="D99" t="s">
        <v>31</v>
      </c>
    </row>
    <row r="101" spans="2:4" s="7" customFormat="1" ht="21" x14ac:dyDescent="0.35">
      <c r="B101" s="6"/>
      <c r="C101" s="6"/>
      <c r="D101"/>
    </row>
    <row r="102" spans="2:4" ht="18.75" x14ac:dyDescent="0.3">
      <c r="B102" s="7"/>
      <c r="C102" s="7"/>
    </row>
    <row r="103" spans="2:4" s="7" customFormat="1" ht="18.75" x14ac:dyDescent="0.3">
      <c r="B103"/>
      <c r="C103"/>
      <c r="D103"/>
    </row>
    <row r="106" spans="2:4" s="6" customFormat="1" ht="21" x14ac:dyDescent="0.35">
      <c r="B106"/>
      <c r="C106"/>
      <c r="D106"/>
    </row>
    <row r="107" spans="2:4" s="7" customFormat="1" ht="18.75" x14ac:dyDescent="0.3">
      <c r="D107"/>
    </row>
    <row r="112" spans="2:4" s="7" customFormat="1" ht="18.75" x14ac:dyDescent="0.3">
      <c r="B112"/>
      <c r="C112"/>
      <c r="D112"/>
    </row>
    <row r="113" spans="2:4" ht="18.75" x14ac:dyDescent="0.3">
      <c r="B113" s="7"/>
      <c r="C113" s="7"/>
    </row>
    <row r="118" spans="2:4" s="7" customFormat="1" ht="18.75" x14ac:dyDescent="0.3">
      <c r="D118"/>
    </row>
    <row r="123" spans="2:4" s="7" customFormat="1" ht="18.75" x14ac:dyDescent="0.3">
      <c r="B123"/>
      <c r="C123"/>
      <c r="D123"/>
    </row>
  </sheetData>
  <conditionalFormatting sqref="D4">
    <cfRule type="cellIs" dxfId="176" priority="248" operator="equal">
      <formula>"No Idea"</formula>
    </cfRule>
  </conditionalFormatting>
  <conditionalFormatting sqref="D4">
    <cfRule type="cellIs" dxfId="175" priority="247" operator="equal">
      <formula>"Know a Little"</formula>
    </cfRule>
  </conditionalFormatting>
  <conditionalFormatting sqref="D4">
    <cfRule type="cellIs" dxfId="174" priority="246" operator="equal">
      <formula>"Know Well"</formula>
    </cfRule>
  </conditionalFormatting>
  <conditionalFormatting sqref="D5:D7">
    <cfRule type="cellIs" dxfId="173" priority="245" operator="equal">
      <formula>"No Idea"</formula>
    </cfRule>
  </conditionalFormatting>
  <conditionalFormatting sqref="D5:D7">
    <cfRule type="cellIs" dxfId="172" priority="244" operator="equal">
      <formula>"Know a Little"</formula>
    </cfRule>
  </conditionalFormatting>
  <conditionalFormatting sqref="D5:D7">
    <cfRule type="cellIs" dxfId="171" priority="243" operator="equal">
      <formula>"Know Well"</formula>
    </cfRule>
  </conditionalFormatting>
  <conditionalFormatting sqref="D9:D12">
    <cfRule type="cellIs" dxfId="170" priority="242" operator="equal">
      <formula>"No Idea"</formula>
    </cfRule>
  </conditionalFormatting>
  <conditionalFormatting sqref="D9:D12">
    <cfRule type="cellIs" dxfId="169" priority="241" operator="equal">
      <formula>"Know a Little"</formula>
    </cfRule>
  </conditionalFormatting>
  <conditionalFormatting sqref="D9:D12">
    <cfRule type="cellIs" dxfId="168" priority="240" operator="equal">
      <formula>"Know Well"</formula>
    </cfRule>
  </conditionalFormatting>
  <conditionalFormatting sqref="D14:D17">
    <cfRule type="cellIs" dxfId="167" priority="239" operator="equal">
      <formula>"No Idea"</formula>
    </cfRule>
  </conditionalFormatting>
  <conditionalFormatting sqref="D14:D17">
    <cfRule type="cellIs" dxfId="166" priority="238" operator="equal">
      <formula>"Know a Little"</formula>
    </cfRule>
  </conditionalFormatting>
  <conditionalFormatting sqref="D14:D17">
    <cfRule type="cellIs" dxfId="165" priority="237" operator="equal">
      <formula>"Know Well"</formula>
    </cfRule>
  </conditionalFormatting>
  <conditionalFormatting sqref="D32:D37">
    <cfRule type="cellIs" dxfId="164" priority="227" operator="equal">
      <formula>"No Idea"</formula>
    </cfRule>
  </conditionalFormatting>
  <conditionalFormatting sqref="D32:D37">
    <cfRule type="cellIs" dxfId="163" priority="226" operator="equal">
      <formula>"Know a Little"</formula>
    </cfRule>
  </conditionalFormatting>
  <conditionalFormatting sqref="D32:D37">
    <cfRule type="cellIs" dxfId="162" priority="225" operator="equal">
      <formula>"Know Well"</formula>
    </cfRule>
  </conditionalFormatting>
  <conditionalFormatting sqref="D20:D24">
    <cfRule type="cellIs" dxfId="161" priority="233" operator="equal">
      <formula>"No Idea"</formula>
    </cfRule>
  </conditionalFormatting>
  <conditionalFormatting sqref="D20:D24">
    <cfRule type="cellIs" dxfId="160" priority="232" operator="equal">
      <formula>"Know a Little"</formula>
    </cfRule>
  </conditionalFormatting>
  <conditionalFormatting sqref="D20:D24">
    <cfRule type="cellIs" dxfId="159" priority="231" operator="equal">
      <formula>"Know Well"</formula>
    </cfRule>
  </conditionalFormatting>
  <conditionalFormatting sqref="D26:D30">
    <cfRule type="cellIs" dxfId="158" priority="230" operator="equal">
      <formula>"No Idea"</formula>
    </cfRule>
  </conditionalFormatting>
  <conditionalFormatting sqref="D26:D30">
    <cfRule type="cellIs" dxfId="157" priority="229" operator="equal">
      <formula>"Know a Little"</formula>
    </cfRule>
  </conditionalFormatting>
  <conditionalFormatting sqref="D26:D30">
    <cfRule type="cellIs" dxfId="156" priority="228" operator="equal">
      <formula>"Know Well"</formula>
    </cfRule>
  </conditionalFormatting>
  <conditionalFormatting sqref="D46:D48">
    <cfRule type="cellIs" dxfId="155" priority="221" operator="equal">
      <formula>"No Idea"</formula>
    </cfRule>
  </conditionalFormatting>
  <conditionalFormatting sqref="D46:D48">
    <cfRule type="cellIs" dxfId="154" priority="220" operator="equal">
      <formula>"Know a Little"</formula>
    </cfRule>
  </conditionalFormatting>
  <conditionalFormatting sqref="D46:D48">
    <cfRule type="cellIs" dxfId="153" priority="219" operator="equal">
      <formula>"Know Well"</formula>
    </cfRule>
  </conditionalFormatting>
  <conditionalFormatting sqref="D39:D40">
    <cfRule type="cellIs" dxfId="152" priority="224" operator="equal">
      <formula>"No Idea"</formula>
    </cfRule>
  </conditionalFormatting>
  <conditionalFormatting sqref="D39:D40">
    <cfRule type="cellIs" dxfId="151" priority="223" operator="equal">
      <formula>"Know a Little"</formula>
    </cfRule>
  </conditionalFormatting>
  <conditionalFormatting sqref="D39:D40">
    <cfRule type="cellIs" dxfId="150" priority="222" operator="equal">
      <formula>"Know Well"</formula>
    </cfRule>
  </conditionalFormatting>
  <conditionalFormatting sqref="D50:D52">
    <cfRule type="cellIs" dxfId="149" priority="218" operator="equal">
      <formula>"No Idea"</formula>
    </cfRule>
  </conditionalFormatting>
  <conditionalFormatting sqref="D50:D52">
    <cfRule type="cellIs" dxfId="148" priority="217" operator="equal">
      <formula>"Know a Little"</formula>
    </cfRule>
  </conditionalFormatting>
  <conditionalFormatting sqref="D50:D52">
    <cfRule type="cellIs" dxfId="147" priority="216" operator="equal">
      <formula>"Know Well"</formula>
    </cfRule>
  </conditionalFormatting>
  <conditionalFormatting sqref="D54:D58">
    <cfRule type="cellIs" dxfId="146" priority="215" operator="equal">
      <formula>"No Idea"</formula>
    </cfRule>
  </conditionalFormatting>
  <conditionalFormatting sqref="D54:D58">
    <cfRule type="cellIs" dxfId="145" priority="214" operator="equal">
      <formula>"Know a Little"</formula>
    </cfRule>
  </conditionalFormatting>
  <conditionalFormatting sqref="D54:D58">
    <cfRule type="cellIs" dxfId="144" priority="213" operator="equal">
      <formula>"Know Well"</formula>
    </cfRule>
  </conditionalFormatting>
  <conditionalFormatting sqref="D60:D64">
    <cfRule type="cellIs" dxfId="143" priority="212" operator="equal">
      <formula>"No Idea"</formula>
    </cfRule>
  </conditionalFormatting>
  <conditionalFormatting sqref="D60:D64">
    <cfRule type="cellIs" dxfId="142" priority="211" operator="equal">
      <formula>"Know a Little"</formula>
    </cfRule>
  </conditionalFormatting>
  <conditionalFormatting sqref="D60:D64">
    <cfRule type="cellIs" dxfId="141" priority="210" operator="equal">
      <formula>"Know Well"</formula>
    </cfRule>
  </conditionalFormatting>
  <conditionalFormatting sqref="D80:D82">
    <cfRule type="cellIs" dxfId="140" priority="209" operator="equal">
      <formula>"No Idea"</formula>
    </cfRule>
  </conditionalFormatting>
  <conditionalFormatting sqref="D80:D82">
    <cfRule type="cellIs" dxfId="139" priority="208" operator="equal">
      <formula>"Know a Little"</formula>
    </cfRule>
  </conditionalFormatting>
  <conditionalFormatting sqref="D80:D82">
    <cfRule type="cellIs" dxfId="138" priority="207" operator="equal">
      <formula>"Know Well"</formula>
    </cfRule>
  </conditionalFormatting>
  <conditionalFormatting sqref="D91">
    <cfRule type="cellIs" dxfId="137" priority="206" operator="equal">
      <formula>"No Idea"</formula>
    </cfRule>
  </conditionalFormatting>
  <conditionalFormatting sqref="D91">
    <cfRule type="cellIs" dxfId="136" priority="205" operator="equal">
      <formula>"Know a Little"</formula>
    </cfRule>
  </conditionalFormatting>
  <conditionalFormatting sqref="D91">
    <cfRule type="cellIs" dxfId="135" priority="204" operator="equal">
      <formula>"Know Well"</formula>
    </cfRule>
  </conditionalFormatting>
  <conditionalFormatting sqref="D93:D95">
    <cfRule type="cellIs" dxfId="134" priority="200" operator="equal">
      <formula>"No Idea"</formula>
    </cfRule>
  </conditionalFormatting>
  <conditionalFormatting sqref="D93:D95">
    <cfRule type="cellIs" dxfId="133" priority="199" operator="equal">
      <formula>"Know a Little"</formula>
    </cfRule>
  </conditionalFormatting>
  <conditionalFormatting sqref="D93:D95">
    <cfRule type="cellIs" dxfId="132" priority="198" operator="equal">
      <formula>"Know Well"</formula>
    </cfRule>
  </conditionalFormatting>
  <conditionalFormatting sqref="D119">
    <cfRule type="cellIs" dxfId="131" priority="179" operator="equal">
      <formula>"No Idea"</formula>
    </cfRule>
  </conditionalFormatting>
  <conditionalFormatting sqref="D119">
    <cfRule type="cellIs" dxfId="130" priority="178" operator="equal">
      <formula>"Know a Little"</formula>
    </cfRule>
  </conditionalFormatting>
  <conditionalFormatting sqref="D119">
    <cfRule type="cellIs" dxfId="129" priority="177" operator="equal">
      <formula>"Know Well"</formula>
    </cfRule>
  </conditionalFormatting>
  <conditionalFormatting sqref="D3">
    <cfRule type="cellIs" dxfId="128" priority="159" operator="greaterThan">
      <formula>0.7</formula>
    </cfRule>
  </conditionalFormatting>
  <conditionalFormatting sqref="D3">
    <cfRule type="cellIs" dxfId="127" priority="158" operator="lessThan">
      <formula>0.5</formula>
    </cfRule>
  </conditionalFormatting>
  <conditionalFormatting sqref="D3">
    <cfRule type="cellIs" dxfId="126" priority="157" operator="between">
      <formula>0.5</formula>
      <formula>0.7</formula>
    </cfRule>
  </conditionalFormatting>
  <conditionalFormatting sqref="D8">
    <cfRule type="cellIs" dxfId="125" priority="156" operator="greaterThan">
      <formula>0.7</formula>
    </cfRule>
  </conditionalFormatting>
  <conditionalFormatting sqref="D8">
    <cfRule type="cellIs" dxfId="124" priority="155" operator="lessThan">
      <formula>0.5</formula>
    </cfRule>
  </conditionalFormatting>
  <conditionalFormatting sqref="D8">
    <cfRule type="cellIs" dxfId="123" priority="154" operator="between">
      <formula>0.5</formula>
      <formula>0.7</formula>
    </cfRule>
  </conditionalFormatting>
  <conditionalFormatting sqref="D13">
    <cfRule type="cellIs" dxfId="122" priority="153" operator="greaterThan">
      <formula>0.7</formula>
    </cfRule>
  </conditionalFormatting>
  <conditionalFormatting sqref="D13">
    <cfRule type="cellIs" dxfId="121" priority="152" operator="lessThan">
      <formula>0.5</formula>
    </cfRule>
  </conditionalFormatting>
  <conditionalFormatting sqref="D13">
    <cfRule type="cellIs" dxfId="120" priority="151" operator="between">
      <formula>0.5</formula>
      <formula>0.7</formula>
    </cfRule>
  </conditionalFormatting>
  <conditionalFormatting sqref="D31">
    <cfRule type="cellIs" dxfId="119" priority="141" operator="greaterThan">
      <formula>0.7</formula>
    </cfRule>
  </conditionalFormatting>
  <conditionalFormatting sqref="D31">
    <cfRule type="cellIs" dxfId="118" priority="140" operator="lessThan">
      <formula>0.5</formula>
    </cfRule>
  </conditionalFormatting>
  <conditionalFormatting sqref="D31">
    <cfRule type="cellIs" dxfId="117" priority="139" operator="between">
      <formula>0.5</formula>
      <formula>0.7</formula>
    </cfRule>
  </conditionalFormatting>
  <conditionalFormatting sqref="D19">
    <cfRule type="cellIs" dxfId="116" priority="147" operator="greaterThan">
      <formula>0.7</formula>
    </cfRule>
  </conditionalFormatting>
  <conditionalFormatting sqref="D19">
    <cfRule type="cellIs" dxfId="115" priority="146" operator="lessThan">
      <formula>0.5</formula>
    </cfRule>
  </conditionalFormatting>
  <conditionalFormatting sqref="D19">
    <cfRule type="cellIs" dxfId="114" priority="145" operator="between">
      <formula>0.5</formula>
      <formula>0.7</formula>
    </cfRule>
  </conditionalFormatting>
  <conditionalFormatting sqref="D25">
    <cfRule type="cellIs" dxfId="113" priority="144" operator="greaterThan">
      <formula>0.7</formula>
    </cfRule>
  </conditionalFormatting>
  <conditionalFormatting sqref="D25">
    <cfRule type="cellIs" dxfId="112" priority="143" operator="lessThan">
      <formula>0.5</formula>
    </cfRule>
  </conditionalFormatting>
  <conditionalFormatting sqref="D25">
    <cfRule type="cellIs" dxfId="111" priority="142" operator="between">
      <formula>0.5</formula>
      <formula>0.7</formula>
    </cfRule>
  </conditionalFormatting>
  <conditionalFormatting sqref="D42">
    <cfRule type="cellIs" dxfId="110" priority="135" operator="greaterThan">
      <formula>0.7</formula>
    </cfRule>
  </conditionalFormatting>
  <conditionalFormatting sqref="D42">
    <cfRule type="cellIs" dxfId="109" priority="134" operator="lessThan">
      <formula>0.5</formula>
    </cfRule>
  </conditionalFormatting>
  <conditionalFormatting sqref="D42">
    <cfRule type="cellIs" dxfId="108" priority="133" operator="between">
      <formula>0.5</formula>
      <formula>0.7</formula>
    </cfRule>
  </conditionalFormatting>
  <conditionalFormatting sqref="D38">
    <cfRule type="cellIs" dxfId="107" priority="138" operator="greaterThan">
      <formula>0.7</formula>
    </cfRule>
  </conditionalFormatting>
  <conditionalFormatting sqref="D38">
    <cfRule type="cellIs" dxfId="106" priority="137" operator="lessThan">
      <formula>0.5</formula>
    </cfRule>
  </conditionalFormatting>
  <conditionalFormatting sqref="D38">
    <cfRule type="cellIs" dxfId="105" priority="136" operator="between">
      <formula>0.5</formula>
      <formula>0.7</formula>
    </cfRule>
  </conditionalFormatting>
  <conditionalFormatting sqref="D49">
    <cfRule type="cellIs" dxfId="104" priority="132" operator="greaterThan">
      <formula>0.7</formula>
    </cfRule>
  </conditionalFormatting>
  <conditionalFormatting sqref="D49">
    <cfRule type="cellIs" dxfId="103" priority="131" operator="lessThan">
      <formula>0.5</formula>
    </cfRule>
  </conditionalFormatting>
  <conditionalFormatting sqref="D49">
    <cfRule type="cellIs" dxfId="102" priority="130" operator="between">
      <formula>0.5</formula>
      <formula>0.7</formula>
    </cfRule>
  </conditionalFormatting>
  <conditionalFormatting sqref="D53">
    <cfRule type="cellIs" dxfId="101" priority="129" operator="greaterThan">
      <formula>0.7</formula>
    </cfRule>
  </conditionalFormatting>
  <conditionalFormatting sqref="D53">
    <cfRule type="cellIs" dxfId="100" priority="128" operator="lessThan">
      <formula>0.5</formula>
    </cfRule>
  </conditionalFormatting>
  <conditionalFormatting sqref="D53">
    <cfRule type="cellIs" dxfId="99" priority="127" operator="between">
      <formula>0.5</formula>
      <formula>0.7</formula>
    </cfRule>
  </conditionalFormatting>
  <conditionalFormatting sqref="D59">
    <cfRule type="cellIs" dxfId="98" priority="126" operator="greaterThan">
      <formula>0.7</formula>
    </cfRule>
  </conditionalFormatting>
  <conditionalFormatting sqref="D59">
    <cfRule type="cellIs" dxfId="97" priority="125" operator="lessThan">
      <formula>0.5</formula>
    </cfRule>
  </conditionalFormatting>
  <conditionalFormatting sqref="D59">
    <cfRule type="cellIs" dxfId="96" priority="124" operator="between">
      <formula>0.5</formula>
      <formula>0.7</formula>
    </cfRule>
  </conditionalFormatting>
  <conditionalFormatting sqref="D79">
    <cfRule type="cellIs" dxfId="95" priority="123" operator="greaterThan">
      <formula>0.7</formula>
    </cfRule>
  </conditionalFormatting>
  <conditionalFormatting sqref="D79">
    <cfRule type="cellIs" dxfId="94" priority="122" operator="lessThan">
      <formula>0.5</formula>
    </cfRule>
  </conditionalFormatting>
  <conditionalFormatting sqref="D79">
    <cfRule type="cellIs" dxfId="93" priority="121" operator="between">
      <formula>0.5</formula>
      <formula>0.7</formula>
    </cfRule>
  </conditionalFormatting>
  <conditionalFormatting sqref="D83">
    <cfRule type="cellIs" dxfId="92" priority="120" operator="greaterThan">
      <formula>0.7</formula>
    </cfRule>
  </conditionalFormatting>
  <conditionalFormatting sqref="D83">
    <cfRule type="cellIs" dxfId="91" priority="119" operator="lessThan">
      <formula>0.5</formula>
    </cfRule>
  </conditionalFormatting>
  <conditionalFormatting sqref="D83">
    <cfRule type="cellIs" dxfId="90" priority="118" operator="between">
      <formula>0.5</formula>
      <formula>0.7</formula>
    </cfRule>
  </conditionalFormatting>
  <conditionalFormatting sqref="D92">
    <cfRule type="cellIs" dxfId="89" priority="114" operator="greaterThan">
      <formula>0.7</formula>
    </cfRule>
  </conditionalFormatting>
  <conditionalFormatting sqref="D92">
    <cfRule type="cellIs" dxfId="88" priority="113" operator="lessThan">
      <formula>0.5</formula>
    </cfRule>
  </conditionalFormatting>
  <conditionalFormatting sqref="D92">
    <cfRule type="cellIs" dxfId="87" priority="112" operator="between">
      <formula>0.5</formula>
      <formula>0.7</formula>
    </cfRule>
  </conditionalFormatting>
  <conditionalFormatting sqref="D96">
    <cfRule type="cellIs" dxfId="86" priority="111" operator="greaterThan">
      <formula>0.7</formula>
    </cfRule>
  </conditionalFormatting>
  <conditionalFormatting sqref="D96">
    <cfRule type="cellIs" dxfId="85" priority="110" operator="lessThan">
      <formula>0.5</formula>
    </cfRule>
  </conditionalFormatting>
  <conditionalFormatting sqref="D96">
    <cfRule type="cellIs" dxfId="84" priority="109" operator="between">
      <formula>0.5</formula>
      <formula>0.7</formula>
    </cfRule>
  </conditionalFormatting>
  <conditionalFormatting sqref="D2">
    <cfRule type="cellIs" dxfId="83" priority="90" operator="greaterThan">
      <formula>0.7</formula>
    </cfRule>
  </conditionalFormatting>
  <conditionalFormatting sqref="D2">
    <cfRule type="cellIs" dxfId="82" priority="89" operator="lessThan">
      <formula>0.5</formula>
    </cfRule>
  </conditionalFormatting>
  <conditionalFormatting sqref="D2">
    <cfRule type="cellIs" dxfId="81" priority="88" operator="between">
      <formula>0.5</formula>
      <formula>0.7</formula>
    </cfRule>
  </conditionalFormatting>
  <conditionalFormatting sqref="D18">
    <cfRule type="cellIs" dxfId="80" priority="87" operator="greaterThan">
      <formula>0.7</formula>
    </cfRule>
  </conditionalFormatting>
  <conditionalFormatting sqref="D18">
    <cfRule type="cellIs" dxfId="79" priority="86" operator="lessThan">
      <formula>0.5</formula>
    </cfRule>
  </conditionalFormatting>
  <conditionalFormatting sqref="D18">
    <cfRule type="cellIs" dxfId="78" priority="85" operator="between">
      <formula>0.5</formula>
      <formula>0.7</formula>
    </cfRule>
  </conditionalFormatting>
  <conditionalFormatting sqref="D69">
    <cfRule type="cellIs" dxfId="77" priority="72" operator="greaterThan">
      <formula>0.7</formula>
    </cfRule>
  </conditionalFormatting>
  <conditionalFormatting sqref="D69">
    <cfRule type="cellIs" dxfId="76" priority="71" operator="lessThan">
      <formula>0.5</formula>
    </cfRule>
  </conditionalFormatting>
  <conditionalFormatting sqref="D69">
    <cfRule type="cellIs" dxfId="75" priority="70" operator="between">
      <formula>0.5</formula>
      <formula>0.7</formula>
    </cfRule>
  </conditionalFormatting>
  <conditionalFormatting sqref="D65">
    <cfRule type="cellIs" dxfId="74" priority="69" operator="greaterThan">
      <formula>0.7</formula>
    </cfRule>
  </conditionalFormatting>
  <conditionalFormatting sqref="D65">
    <cfRule type="cellIs" dxfId="73" priority="68" operator="lessThan">
      <formula>0.5</formula>
    </cfRule>
  </conditionalFormatting>
  <conditionalFormatting sqref="D65">
    <cfRule type="cellIs" dxfId="72" priority="67" operator="between">
      <formula>0.5</formula>
      <formula>0.7</formula>
    </cfRule>
  </conditionalFormatting>
  <conditionalFormatting sqref="D41">
    <cfRule type="cellIs" dxfId="71" priority="84" operator="greaterThan">
      <formula>0.7</formula>
    </cfRule>
  </conditionalFormatting>
  <conditionalFormatting sqref="D41">
    <cfRule type="cellIs" dxfId="70" priority="83" operator="lessThan">
      <formula>0.5</formula>
    </cfRule>
  </conditionalFormatting>
  <conditionalFormatting sqref="D41">
    <cfRule type="cellIs" dxfId="69" priority="82" operator="between">
      <formula>0.5</formula>
      <formula>0.7</formula>
    </cfRule>
  </conditionalFormatting>
  <conditionalFormatting sqref="D78">
    <cfRule type="cellIs" dxfId="68" priority="81" operator="greaterThan">
      <formula>0.7</formula>
    </cfRule>
  </conditionalFormatting>
  <conditionalFormatting sqref="D78">
    <cfRule type="cellIs" dxfId="67" priority="80" operator="lessThan">
      <formula>0.5</formula>
    </cfRule>
  </conditionalFormatting>
  <conditionalFormatting sqref="D78">
    <cfRule type="cellIs" dxfId="66" priority="79" operator="between">
      <formula>0.5</formula>
      <formula>0.7</formula>
    </cfRule>
  </conditionalFormatting>
  <conditionalFormatting sqref="D68">
    <cfRule type="cellIs" dxfId="65" priority="66" operator="equal">
      <formula>"No Idea"</formula>
    </cfRule>
  </conditionalFormatting>
  <conditionalFormatting sqref="D68">
    <cfRule type="cellIs" dxfId="64" priority="65" operator="equal">
      <formula>"Know a Little"</formula>
    </cfRule>
  </conditionalFormatting>
  <conditionalFormatting sqref="D68">
    <cfRule type="cellIs" dxfId="63" priority="64" operator="equal">
      <formula>"Know Well"</formula>
    </cfRule>
  </conditionalFormatting>
  <conditionalFormatting sqref="D77">
    <cfRule type="cellIs" dxfId="62" priority="63" operator="equal">
      <formula>"No Idea"</formula>
    </cfRule>
  </conditionalFormatting>
  <conditionalFormatting sqref="D77">
    <cfRule type="cellIs" dxfId="61" priority="62" operator="equal">
      <formula>"Know a Little"</formula>
    </cfRule>
  </conditionalFormatting>
  <conditionalFormatting sqref="D77">
    <cfRule type="cellIs" dxfId="60" priority="61" operator="equal">
      <formula>"Know Well"</formula>
    </cfRule>
  </conditionalFormatting>
  <conditionalFormatting sqref="D97:D99">
    <cfRule type="cellIs" dxfId="59" priority="60" operator="equal">
      <formula>"No Idea"</formula>
    </cfRule>
  </conditionalFormatting>
  <conditionalFormatting sqref="D97:D99">
    <cfRule type="cellIs" dxfId="58" priority="59" operator="equal">
      <formula>"Know a Little"</formula>
    </cfRule>
  </conditionalFormatting>
  <conditionalFormatting sqref="D97:D99">
    <cfRule type="cellIs" dxfId="57" priority="58" operator="equal">
      <formula>"Know Well"</formula>
    </cfRule>
  </conditionalFormatting>
  <conditionalFormatting sqref="D45">
    <cfRule type="cellIs" dxfId="56" priority="57" operator="equal">
      <formula>"No Idea"</formula>
    </cfRule>
  </conditionalFormatting>
  <conditionalFormatting sqref="D45">
    <cfRule type="cellIs" dxfId="55" priority="56" operator="equal">
      <formula>"Know a Little"</formula>
    </cfRule>
  </conditionalFormatting>
  <conditionalFormatting sqref="D45">
    <cfRule type="cellIs" dxfId="54" priority="55" operator="equal">
      <formula>"Know Well"</formula>
    </cfRule>
  </conditionalFormatting>
  <conditionalFormatting sqref="D44">
    <cfRule type="cellIs" dxfId="53" priority="54" operator="equal">
      <formula>"No Idea"</formula>
    </cfRule>
  </conditionalFormatting>
  <conditionalFormatting sqref="D44">
    <cfRule type="cellIs" dxfId="52" priority="53" operator="equal">
      <formula>"Know a Little"</formula>
    </cfRule>
  </conditionalFormatting>
  <conditionalFormatting sqref="D44">
    <cfRule type="cellIs" dxfId="51" priority="52" operator="equal">
      <formula>"Know Well"</formula>
    </cfRule>
  </conditionalFormatting>
  <conditionalFormatting sqref="D43">
    <cfRule type="cellIs" dxfId="50" priority="51" operator="equal">
      <formula>"No Idea"</formula>
    </cfRule>
  </conditionalFormatting>
  <conditionalFormatting sqref="D43">
    <cfRule type="cellIs" dxfId="49" priority="50" operator="equal">
      <formula>"Know a Little"</formula>
    </cfRule>
  </conditionalFormatting>
  <conditionalFormatting sqref="D43">
    <cfRule type="cellIs" dxfId="48" priority="49" operator="equal">
      <formula>"Know Well"</formula>
    </cfRule>
  </conditionalFormatting>
  <conditionalFormatting sqref="D67">
    <cfRule type="cellIs" dxfId="47" priority="48" operator="equal">
      <formula>"No Idea"</formula>
    </cfRule>
  </conditionalFormatting>
  <conditionalFormatting sqref="D67">
    <cfRule type="cellIs" dxfId="46" priority="47" operator="equal">
      <formula>"Know a Little"</formula>
    </cfRule>
  </conditionalFormatting>
  <conditionalFormatting sqref="D67">
    <cfRule type="cellIs" dxfId="45" priority="46" operator="equal">
      <formula>"Know Well"</formula>
    </cfRule>
  </conditionalFormatting>
  <conditionalFormatting sqref="D66">
    <cfRule type="cellIs" dxfId="44" priority="45" operator="equal">
      <formula>"No Idea"</formula>
    </cfRule>
  </conditionalFormatting>
  <conditionalFormatting sqref="D66">
    <cfRule type="cellIs" dxfId="43" priority="44" operator="equal">
      <formula>"Know a Little"</formula>
    </cfRule>
  </conditionalFormatting>
  <conditionalFormatting sqref="D66">
    <cfRule type="cellIs" dxfId="42" priority="43" operator="equal">
      <formula>"Know Well"</formula>
    </cfRule>
  </conditionalFormatting>
  <conditionalFormatting sqref="D76">
    <cfRule type="cellIs" dxfId="41" priority="42" operator="equal">
      <formula>"No Idea"</formula>
    </cfRule>
  </conditionalFormatting>
  <conditionalFormatting sqref="D76">
    <cfRule type="cellIs" dxfId="40" priority="41" operator="equal">
      <formula>"Know a Little"</formula>
    </cfRule>
  </conditionalFormatting>
  <conditionalFormatting sqref="D76">
    <cfRule type="cellIs" dxfId="39" priority="40" operator="equal">
      <formula>"Know Well"</formula>
    </cfRule>
  </conditionalFormatting>
  <conditionalFormatting sqref="D75">
    <cfRule type="cellIs" dxfId="38" priority="39" operator="equal">
      <formula>"No Idea"</formula>
    </cfRule>
  </conditionalFormatting>
  <conditionalFormatting sqref="D75">
    <cfRule type="cellIs" dxfId="37" priority="38" operator="equal">
      <formula>"Know a Little"</formula>
    </cfRule>
  </conditionalFormatting>
  <conditionalFormatting sqref="D75">
    <cfRule type="cellIs" dxfId="36" priority="37" operator="equal">
      <formula>"Know Well"</formula>
    </cfRule>
  </conditionalFormatting>
  <conditionalFormatting sqref="D74">
    <cfRule type="cellIs" dxfId="35" priority="36" operator="equal">
      <formula>"No Idea"</formula>
    </cfRule>
  </conditionalFormatting>
  <conditionalFormatting sqref="D74">
    <cfRule type="cellIs" dxfId="34" priority="35" operator="equal">
      <formula>"Know a Little"</formula>
    </cfRule>
  </conditionalFormatting>
  <conditionalFormatting sqref="D74">
    <cfRule type="cellIs" dxfId="33" priority="34" operator="equal">
      <formula>"Know Well"</formula>
    </cfRule>
  </conditionalFormatting>
  <conditionalFormatting sqref="D73">
    <cfRule type="cellIs" dxfId="32" priority="33" operator="equal">
      <formula>"No Idea"</formula>
    </cfRule>
  </conditionalFormatting>
  <conditionalFormatting sqref="D73">
    <cfRule type="cellIs" dxfId="31" priority="32" operator="equal">
      <formula>"Know a Little"</formula>
    </cfRule>
  </conditionalFormatting>
  <conditionalFormatting sqref="D73">
    <cfRule type="cellIs" dxfId="30" priority="31" operator="equal">
      <formula>"Know Well"</formula>
    </cfRule>
  </conditionalFormatting>
  <conditionalFormatting sqref="D72">
    <cfRule type="cellIs" dxfId="29" priority="30" operator="equal">
      <formula>"No Idea"</formula>
    </cfRule>
  </conditionalFormatting>
  <conditionalFormatting sqref="D72">
    <cfRule type="cellIs" dxfId="28" priority="29" operator="equal">
      <formula>"Know a Little"</formula>
    </cfRule>
  </conditionalFormatting>
  <conditionalFormatting sqref="D72">
    <cfRule type="cellIs" dxfId="27" priority="28" operator="equal">
      <formula>"Know Well"</formula>
    </cfRule>
  </conditionalFormatting>
  <conditionalFormatting sqref="D71">
    <cfRule type="cellIs" dxfId="26" priority="27" operator="equal">
      <formula>"No Idea"</formula>
    </cfRule>
  </conditionalFormatting>
  <conditionalFormatting sqref="D71">
    <cfRule type="cellIs" dxfId="25" priority="26" operator="equal">
      <formula>"Know a Little"</formula>
    </cfRule>
  </conditionalFormatting>
  <conditionalFormatting sqref="D71">
    <cfRule type="cellIs" dxfId="24" priority="25" operator="equal">
      <formula>"Know Well"</formula>
    </cfRule>
  </conditionalFormatting>
  <conditionalFormatting sqref="D84">
    <cfRule type="cellIs" dxfId="23" priority="24" operator="equal">
      <formula>"No Idea"</formula>
    </cfRule>
  </conditionalFormatting>
  <conditionalFormatting sqref="D84">
    <cfRule type="cellIs" dxfId="22" priority="23" operator="equal">
      <formula>"Know a Little"</formula>
    </cfRule>
  </conditionalFormatting>
  <conditionalFormatting sqref="D84">
    <cfRule type="cellIs" dxfId="21" priority="22" operator="equal">
      <formula>"Know Well"</formula>
    </cfRule>
  </conditionalFormatting>
  <conditionalFormatting sqref="D85">
    <cfRule type="cellIs" dxfId="20" priority="21" operator="equal">
      <formula>"No Idea"</formula>
    </cfRule>
  </conditionalFormatting>
  <conditionalFormatting sqref="D85">
    <cfRule type="cellIs" dxfId="19" priority="20" operator="equal">
      <formula>"Know a Little"</formula>
    </cfRule>
  </conditionalFormatting>
  <conditionalFormatting sqref="D85">
    <cfRule type="cellIs" dxfId="18" priority="19" operator="equal">
      <formula>"Know Well"</formula>
    </cfRule>
  </conditionalFormatting>
  <conditionalFormatting sqref="D86">
    <cfRule type="cellIs" dxfId="17" priority="18" operator="equal">
      <formula>"No Idea"</formula>
    </cfRule>
  </conditionalFormatting>
  <conditionalFormatting sqref="D86">
    <cfRule type="cellIs" dxfId="16" priority="17" operator="equal">
      <formula>"Know a Little"</formula>
    </cfRule>
  </conditionalFormatting>
  <conditionalFormatting sqref="D86">
    <cfRule type="cellIs" dxfId="15" priority="16" operator="equal">
      <formula>"Know Well"</formula>
    </cfRule>
  </conditionalFormatting>
  <conditionalFormatting sqref="D87">
    <cfRule type="cellIs" dxfId="14" priority="15" operator="equal">
      <formula>"No Idea"</formula>
    </cfRule>
  </conditionalFormatting>
  <conditionalFormatting sqref="D87">
    <cfRule type="cellIs" dxfId="13" priority="14" operator="equal">
      <formula>"Know a Little"</formula>
    </cfRule>
  </conditionalFormatting>
  <conditionalFormatting sqref="D87">
    <cfRule type="cellIs" dxfId="12" priority="13" operator="equal">
      <formula>"Know Well"</formula>
    </cfRule>
  </conditionalFormatting>
  <conditionalFormatting sqref="D88">
    <cfRule type="cellIs" dxfId="11" priority="12" operator="equal">
      <formula>"No Idea"</formula>
    </cfRule>
  </conditionalFormatting>
  <conditionalFormatting sqref="D88">
    <cfRule type="cellIs" dxfId="10" priority="11" operator="equal">
      <formula>"Know a Little"</formula>
    </cfRule>
  </conditionalFormatting>
  <conditionalFormatting sqref="D88">
    <cfRule type="cellIs" dxfId="9" priority="10" operator="equal">
      <formula>"Know Well"</formula>
    </cfRule>
  </conditionalFormatting>
  <conditionalFormatting sqref="D89">
    <cfRule type="cellIs" dxfId="8" priority="9" operator="equal">
      <formula>"No Idea"</formula>
    </cfRule>
  </conditionalFormatting>
  <conditionalFormatting sqref="D89">
    <cfRule type="cellIs" dxfId="7" priority="8" operator="equal">
      <formula>"Know a Little"</formula>
    </cfRule>
  </conditionalFormatting>
  <conditionalFormatting sqref="D89">
    <cfRule type="cellIs" dxfId="6" priority="7" operator="equal">
      <formula>"Know Well"</formula>
    </cfRule>
  </conditionalFormatting>
  <conditionalFormatting sqref="D90">
    <cfRule type="cellIs" dxfId="5" priority="6" operator="equal">
      <formula>"No Idea"</formula>
    </cfRule>
  </conditionalFormatting>
  <conditionalFormatting sqref="D90">
    <cfRule type="cellIs" dxfId="4" priority="5" operator="equal">
      <formula>"Know a Little"</formula>
    </cfRule>
  </conditionalFormatting>
  <conditionalFormatting sqref="D90">
    <cfRule type="cellIs" dxfId="3" priority="4" operator="equal">
      <formula>"Know Well"</formula>
    </cfRule>
  </conditionalFormatting>
  <conditionalFormatting sqref="D70">
    <cfRule type="cellIs" dxfId="2" priority="3" operator="equal">
      <formula>"No Idea"</formula>
    </cfRule>
  </conditionalFormatting>
  <conditionalFormatting sqref="D70">
    <cfRule type="cellIs" dxfId="1" priority="2" operator="equal">
      <formula>"Know a Little"</formula>
    </cfRule>
  </conditionalFormatting>
  <conditionalFormatting sqref="D70">
    <cfRule type="cellIs" dxfId="0" priority="1" operator="equal">
      <formula>"Know Well"</formula>
    </cfRule>
  </conditionalFormatting>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'Other Values'!$A$2:$A$4</xm:f>
          </x14:formula1>
          <xm:sqref>D66:D68 D119 D9:D12 D14:D17 D20:D24 D26:D30 D97:D99 D39:D40 D43:D48 D50:D52 D54:D58 D4:D7 D80:D82 D84:D91 D93:D95 D32:D37 D70:D77 D60:D64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election activeCell="C5" sqref="C5"/>
    </sheetView>
  </sheetViews>
  <sheetFormatPr defaultColWidth="11" defaultRowHeight="15.75" x14ac:dyDescent="0.25"/>
  <cols>
    <col min="1" max="1" width="23.375" bestFit="1" customWidth="1"/>
  </cols>
  <sheetData>
    <row r="1" spans="1:1" x14ac:dyDescent="0.25">
      <c r="A1" s="1" t="s">
        <v>44</v>
      </c>
    </row>
    <row r="2" spans="1:1" x14ac:dyDescent="0.25">
      <c r="A2" s="4" t="s">
        <v>45</v>
      </c>
    </row>
    <row r="3" spans="1:1" x14ac:dyDescent="0.25">
      <c r="A3" s="2" t="s">
        <v>46</v>
      </c>
    </row>
    <row r="4" spans="1:1" x14ac:dyDescent="0.25">
      <c r="A4"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Assessment Overview</vt:lpstr>
      <vt:lpstr>Self Assessment</vt:lpstr>
      <vt:lpstr>Other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Pietschmann</dc:creator>
  <cp:keywords/>
  <dc:description/>
  <cp:lastModifiedBy>Pankraz, Alexander</cp:lastModifiedBy>
  <cp:revision/>
  <dcterms:created xsi:type="dcterms:W3CDTF">2019-11-07T16:20:49Z</dcterms:created>
  <dcterms:modified xsi:type="dcterms:W3CDTF">2020-06-10T18:10:03Z</dcterms:modified>
  <cp:category/>
  <cp:contentStatus/>
</cp:coreProperties>
</file>