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0" yWindow="460" windowWidth="33600" windowHeight="18940" activeTab="5"/>
  </bookViews>
  <sheets>
    <sheet name="Part 2 charts summary" sheetId="32" r:id="rId1"/>
    <sheet name="(6) property price index" sheetId="13" r:id="rId2"/>
    <sheet name="(17) housing vacancy" sheetId="22" r:id="rId3"/>
    <sheet name="(12) serviced zoned land" sheetId="11" r:id="rId4"/>
    <sheet name="(8) mortgages arrears" sheetId="7" r:id="rId5"/>
    <sheet name="btl_mortgage_arrears" sheetId="33" r:id="rId6"/>
    <sheet name="(14) SH waiting list" sheetId="19" r:id="rId7"/>
    <sheet name="(20) PPPs housing ests" sheetId="25" r:id="rId8"/>
    <sheet name="(11) traveller accommodation" sheetId="10" r:id="rId9"/>
    <sheet name="(9) BTL arrears" sheetId="8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9" i="22" l="1"/>
  <c r="X19" i="22"/>
  <c r="W19" i="22"/>
  <c r="X20" i="22"/>
  <c r="V20" i="22"/>
  <c r="AE6" i="22"/>
  <c r="AE7" i="22"/>
  <c r="AE8" i="22"/>
  <c r="AE9" i="22"/>
  <c r="AE10" i="22"/>
  <c r="AE11" i="22"/>
  <c r="AE12" i="22"/>
  <c r="AE5" i="22"/>
  <c r="Z6" i="22"/>
  <c r="Z7" i="22"/>
  <c r="Z8" i="22"/>
  <c r="Z9" i="22"/>
  <c r="Z10" i="22"/>
  <c r="Z11" i="22"/>
  <c r="Z12" i="22"/>
  <c r="Z5" i="22"/>
  <c r="U6" i="22"/>
  <c r="U7" i="22"/>
  <c r="U8" i="22"/>
  <c r="U9" i="22"/>
  <c r="U10" i="22"/>
  <c r="U11" i="22"/>
  <c r="U12" i="22"/>
  <c r="U5" i="22"/>
  <c r="P6" i="22"/>
  <c r="P7" i="22"/>
  <c r="P8" i="22"/>
  <c r="P9" i="22"/>
  <c r="P10" i="22"/>
  <c r="P11" i="22"/>
  <c r="P12" i="22"/>
  <c r="P5" i="22"/>
  <c r="K6" i="22"/>
  <c r="K7" i="22"/>
  <c r="K8" i="22"/>
  <c r="K9" i="22"/>
  <c r="K10" i="22"/>
  <c r="K11" i="22"/>
  <c r="K12" i="22"/>
  <c r="K5" i="22"/>
  <c r="F6" i="22"/>
  <c r="F7" i="22"/>
  <c r="F8" i="22"/>
  <c r="F9" i="22"/>
  <c r="F10" i="22"/>
  <c r="F11" i="22"/>
  <c r="F12" i="22"/>
  <c r="F5" i="22"/>
  <c r="AD6" i="22"/>
  <c r="AD7" i="22"/>
  <c r="AD8" i="22"/>
  <c r="AD9" i="22"/>
  <c r="AD10" i="22"/>
  <c r="AD11" i="22"/>
  <c r="AD12" i="22"/>
  <c r="AD5" i="22"/>
  <c r="Y6" i="22"/>
  <c r="Y7" i="22"/>
  <c r="Y8" i="22"/>
  <c r="Y9" i="22"/>
  <c r="Y10" i="22"/>
  <c r="Y11" i="22"/>
  <c r="Y12" i="22"/>
  <c r="Y5" i="22"/>
  <c r="T8" i="22"/>
  <c r="T7" i="22"/>
  <c r="T6" i="22"/>
  <c r="T9" i="22"/>
  <c r="T10" i="22"/>
  <c r="T11" i="22"/>
  <c r="T12" i="22"/>
  <c r="T5" i="22"/>
  <c r="O8" i="22"/>
  <c r="O7" i="22"/>
  <c r="O6" i="22"/>
  <c r="O9" i="22"/>
  <c r="O10" i="22"/>
  <c r="O11" i="22"/>
  <c r="O12" i="22"/>
  <c r="O5" i="22"/>
  <c r="J8" i="22"/>
  <c r="J7" i="22"/>
  <c r="J6" i="22"/>
  <c r="J9" i="22"/>
  <c r="J10" i="22"/>
  <c r="J11" i="22"/>
  <c r="J12" i="22"/>
  <c r="J5" i="22"/>
  <c r="E8" i="22"/>
  <c r="E7" i="22"/>
  <c r="E6" i="22"/>
  <c r="E9" i="22"/>
  <c r="E10" i="22"/>
  <c r="E11" i="22"/>
  <c r="E12" i="22"/>
  <c r="E5" i="22"/>
</calcChain>
</file>

<file path=xl/sharedStrings.xml><?xml version="1.0" encoding="utf-8"?>
<sst xmlns="http://schemas.openxmlformats.org/spreadsheetml/2006/main" count="476" uniqueCount="318">
  <si>
    <t>Fingal</t>
  </si>
  <si>
    <t>Kildare</t>
  </si>
  <si>
    <t>Meath</t>
  </si>
  <si>
    <t>Wicklow</t>
  </si>
  <si>
    <t xml:space="preserve"> </t>
  </si>
  <si>
    <t>Dublin City</t>
  </si>
  <si>
    <t>South Dublin</t>
  </si>
  <si>
    <t>State</t>
  </si>
  <si>
    <t xml:space="preserve">South Dublin </t>
  </si>
  <si>
    <t xml:space="preserve">Wicklow </t>
  </si>
  <si>
    <t>National</t>
  </si>
  <si>
    <t>Dublin</t>
  </si>
  <si>
    <t>Sum of Amt</t>
  </si>
  <si>
    <t>Column Labels</t>
  </si>
  <si>
    <t>Row Labels</t>
  </si>
  <si>
    <t>Row</t>
  </si>
  <si>
    <t>Number</t>
  </si>
  <si>
    <t>Arrears</t>
  </si>
  <si>
    <t>Arrears: Total mortgage accounts in arrears - over 90 days</t>
  </si>
  <si>
    <t>Arrears: % of loan accounts in arrears for more than 90 days</t>
  </si>
  <si>
    <t>Central Bank</t>
  </si>
  <si>
    <t>https://www.centralbank.ie/statistics/data-and-analysis/credit-and-banking-statistics/mortgage-arrears</t>
  </si>
  <si>
    <t>Buy to Let mortgages</t>
  </si>
  <si>
    <t>Home mortgages</t>
  </si>
  <si>
    <t xml:space="preserve">TOTAL NUMBER OF TRAVELLER FAMILIES IN ALL CATEGORIES OF ACCOMMODATION </t>
  </si>
  <si>
    <t xml:space="preserve">County Councils </t>
  </si>
  <si>
    <t>TOTAL ACCOMMODATED by or with assistance of Local Authority *</t>
  </si>
  <si>
    <t>On Unauthorised Sites *</t>
  </si>
  <si>
    <t>Dun Laoghaire-Rathdown</t>
  </si>
  <si>
    <t>Notes</t>
  </si>
  <si>
    <t xml:space="preserve">This information supplied by local authorities is for the purposes of monitoring progress made at local level in meeting the accommodation needs of traveller families and cannot be regarded as a census of the number of travellers. </t>
  </si>
  <si>
    <t>This page relates to numbers of traveller families, which have been accommodated:</t>
  </si>
  <si>
    <t xml:space="preserve">             (d) estimated number of families who have provided accommodation from their own resources (e) estimated number of families living in privated rented acommodation (f) families sharing housing accommodation (incl. group houses/standard lettings</t>
  </si>
  <si>
    <t xml:space="preserve">"Halting sites" includes permanent, temporary and transient sites.   </t>
  </si>
  <si>
    <t xml:space="preserve">"Unauthorised sites" includes families on the roadside, in private yards, gardens, fields and unofficial sites. </t>
  </si>
  <si>
    <t xml:space="preserve">"Group housing" is housing specifically designed to accommodate a number of traveller families.  </t>
  </si>
  <si>
    <t>"Sharing housing accommodation" it is assumed that they are predominantly families sharing accommodation designed for single family occupancy.</t>
  </si>
  <si>
    <t>"Family" is taken to mean parent(s) and/or children and relatives normally resident with them.</t>
  </si>
  <si>
    <t>The most current data is published on these sheets. Previously published data may be subject to revision. Any change from the originally published data will be highlighted by a comment on the cell in question. These comments will be maintained for at least a year after the date of the value change.</t>
  </si>
  <si>
    <t>state</t>
  </si>
  <si>
    <t>Serviced Land Available for Housing by statistical indicator, Year and</t>
  </si>
  <si>
    <t>Local Authority</t>
  </si>
  <si>
    <t>Serviced Land Available for Housing (Hectares)</t>
  </si>
  <si>
    <t>Expected Number of Housing Units from Serviced Land (Number)</t>
  </si>
  <si>
    <t xml:space="preserve">(a) County figures include serviced land data for Borough Councils </t>
  </si>
  <si>
    <t xml:space="preserve">and Town Councils where applicable. </t>
  </si>
  <si>
    <t xml:space="preserve">(b) Serviced land refers to land that has the necessary water, </t>
  </si>
  <si>
    <t xml:space="preserve">sewerage, transport or other services required to bring the land into </t>
  </si>
  <si>
    <t xml:space="preserve">development and sufficient for planning permission to be granted and </t>
  </si>
  <si>
    <t xml:space="preserve">construction to commence. </t>
  </si>
  <si>
    <t xml:space="preserve">(c) Data collected on the 30th June each year. </t>
  </si>
  <si>
    <t xml:space="preserve">Dun Laoire/Rathdown </t>
  </si>
  <si>
    <t>Residential Property Price Index (Base Jan 2005 = 100) by Month and</t>
  </si>
  <si>
    <t>Type of Residential Property</t>
  </si>
  <si>
    <t>National - all residential properties</t>
  </si>
  <si>
    <t>National - houses</t>
  </si>
  <si>
    <t>National - apartments</t>
  </si>
  <si>
    <t>Dublin - all residential properties</t>
  </si>
  <si>
    <t>Dublin - houses</t>
  </si>
  <si>
    <t>Dublin - apartments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</si>
  <si>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</si>
  <si>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</si>
  <si>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</si>
  <si>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</si>
  <si>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</si>
  <si>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</si>
  <si>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</si>
  <si>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</si>
  <si>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</si>
  <si>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</si>
  <si>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</si>
  <si>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</si>
  <si>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</si>
  <si>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</si>
  <si>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</si>
  <si>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</si>
  <si>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</si>
  <si>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</si>
  <si>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</si>
  <si>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</si>
  <si>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</si>
  <si>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</si>
  <si>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</si>
  <si>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</si>
  <si>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</si>
  <si>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</si>
  <si>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</si>
  <si>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</si>
  <si>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</si>
  <si>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</si>
  <si>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</si>
  <si>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</si>
  <si>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</si>
  <si>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</si>
  <si>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</si>
  <si>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</si>
  <si>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</si>
  <si>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</si>
  <si>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</si>
  <si>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</si>
  <si>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</si>
  <si>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</si>
  <si>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</si>
  <si>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</si>
  <si>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</si>
  <si>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</si>
  <si>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</si>
  <si>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</si>
  <si>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</si>
  <si>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</si>
  <si>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</si>
  <si>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</si>
  <si>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</si>
  <si>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</si>
  <si>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</si>
  <si>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</si>
  <si>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</si>
  <si>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</si>
  <si>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</si>
  <si>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</si>
  <si>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</si>
  <si>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</si>
  <si>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</si>
  <si>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</si>
  <si>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</si>
  <si>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</si>
  <si>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</si>
  <si>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</si>
  <si>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</si>
  <si>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</si>
  <si>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</si>
  <si>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</si>
  <si>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</si>
  <si>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</si>
  <si>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</si>
  <si>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</si>
  <si>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</si>
  <si>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</si>
  <si>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</si>
  <si>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</si>
  <si>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</si>
  <si>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</si>
  <si>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</si>
  <si>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</si>
  <si>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</si>
  <si>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</si>
  <si>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</si>
  <si>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</si>
  <si>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</si>
  <si>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</si>
  <si>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</si>
  <si>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</si>
  <si>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</si>
  <si>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</si>
  <si>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</si>
  <si>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</si>
  <si>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</si>
  <si>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</si>
  <si>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</si>
  <si>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</si>
  <si>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</si>
  <si>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</si>
  <si>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</si>
  <si>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</si>
  <si>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</si>
  <si>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</si>
  <si>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</si>
  <si>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</si>
  <si>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</si>
  <si>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</si>
  <si>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</si>
  <si>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</si>
  <si>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</si>
  <si>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</si>
  <si>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</si>
  <si>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</si>
  <si>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</si>
  <si>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</si>
  <si>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</si>
  <si>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</si>
  <si>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</si>
  <si>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</si>
  <si>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</si>
  <si>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</si>
  <si>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</si>
  <si>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</si>
  <si>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</si>
  <si>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</si>
  <si>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</si>
  <si>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</si>
  <si>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</si>
  <si>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</si>
  <si>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</si>
  <si>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</si>
  <si>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</si>
  <si>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</si>
  <si>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</si>
  <si>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</si>
  <si>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</si>
  <si>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</si>
  <si>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</si>
  <si>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</si>
  <si>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</si>
  <si>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</si>
  <si>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</si>
  <si>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</si>
  <si>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</si>
  <si>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</si>
  <si>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</si>
  <si>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</si>
  <si>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</si>
  <si>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</si>
  <si>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</si>
  <si>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</si>
  <si>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</si>
  <si>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</si>
  <si>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</si>
  <si>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</si>
  <si>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</si>
  <si>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</si>
  <si>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</si>
  <si>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</si>
  <si>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</si>
  <si>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</si>
  <si>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Outstanding Mortgages: Total mortgage loan accounts outstanding</t>
  </si>
  <si>
    <t>Total Outstanding</t>
  </si>
  <si>
    <t>social housing waiting list</t>
  </si>
  <si>
    <t>https://www.housingagency.ie/getattachment/Our-Publications/Latest-Publications/SHA-Summary-2018-NEW-v1-(1).pdf</t>
  </si>
  <si>
    <t>Net Need</t>
  </si>
  <si>
    <t>D/Laoghaire-Rathdown</t>
  </si>
  <si>
    <t>Dublin LAs</t>
  </si>
  <si>
    <t>Former DEHLG database</t>
  </si>
  <si>
    <t xml:space="preserve">  Dun-Laoghaire-Rathdown+</t>
  </si>
  <si>
    <t xml:space="preserve">  Dublin City</t>
  </si>
  <si>
    <t>HH</t>
  </si>
  <si>
    <t>Stock</t>
  </si>
  <si>
    <t>% vac - HH</t>
  </si>
  <si>
    <t>Vac - HH</t>
  </si>
  <si>
    <t>Housing vacancy</t>
  </si>
  <si>
    <t>% vac</t>
  </si>
  <si>
    <t>Estate</t>
  </si>
  <si>
    <t>Original Units</t>
  </si>
  <si>
    <t xml:space="preserve">Units Occupied July 2008 </t>
  </si>
  <si>
    <t>Units Occupied March 2013</t>
  </si>
  <si>
    <t>Croke Villas</t>
  </si>
  <si>
    <t>St Michael’s Estate</t>
  </si>
  <si>
    <t>St Theresa’s gardens</t>
  </si>
  <si>
    <t>Charlemont Street</t>
  </si>
  <si>
    <t xml:space="preserve">Bridgefoot Street </t>
  </si>
  <si>
    <t xml:space="preserve">Chamber Street/Weaver court </t>
  </si>
  <si>
    <t xml:space="preserve">O’Devaney Gardens </t>
  </si>
  <si>
    <t>Dominick Street</t>
  </si>
  <si>
    <t>Source: Hearne, R., 2013 ‘Realising the “right to the city”: Developing a human rights based framework for the regeneration of areas of urban disadvantage’, International Journal of Law in the Built Environment 5(2), 172-87.</t>
  </si>
  <si>
    <t>Arrears: Total mortgage accounts in arrears</t>
  </si>
  <si>
    <t>GRAPH</t>
  </si>
  <si>
    <t xml:space="preserve">STACKED GRAPH </t>
  </si>
  <si>
    <t>SEPARATE TAB for % of loans in arrears</t>
  </si>
  <si>
    <t>GRAPH, TWO TAB - One hectares, one number</t>
  </si>
  <si>
    <t>GRAPHS, TWO TABS - one national, one Dublin LAs.</t>
  </si>
  <si>
    <t>Stacked bar charts</t>
  </si>
  <si>
    <t>graph</t>
  </si>
  <si>
    <t>BAR CHART BY ESTATE</t>
  </si>
  <si>
    <t xml:space="preserve">Location </t>
  </si>
  <si>
    <t>Local file</t>
  </si>
  <si>
    <t>Original Source</t>
  </si>
  <si>
    <t>Figure 1: House price index from 2005-2018 – national/Dublin housing/apartments - CSO.</t>
  </si>
  <si>
    <t>stories/housing-dublin-phase-2/#ppi-monthly-chart</t>
  </si>
  <si>
    <t>Comments</t>
  </si>
  <si>
    <t>public/data/Housing/HPM06.csv</t>
  </si>
  <si>
    <t>Olly has updated this already. Still to automate service</t>
  </si>
  <si>
    <t>https://statbank.cso.ie/px/pxeirestat/Statire/SelectVarVal/Define.asp?maintable=HPM06&amp;PLanguage=0</t>
  </si>
  <si>
    <t>Figure 2: Vacant housing 1991-2016.</t>
  </si>
  <si>
    <t>Figure 3: Map of unfinished estates.</t>
  </si>
  <si>
    <t>#vacant-housing-chart</t>
  </si>
  <si>
    <t>#unfinished-estates-map</t>
  </si>
  <si>
    <t>#btl-mortgage-arrears-chart</t>
  </si>
  <si>
    <t>Serviced Land Available for Housing by statistical indicator, Year and LA</t>
  </si>
  <si>
    <t>#serviced-land-available-chart</t>
  </si>
  <si>
    <t>#serviced-land-expected-units-chart</t>
  </si>
  <si>
    <t>Home mortgage arrears graph (total, total over 90 days &amp; % over 90 days)</t>
  </si>
  <si>
    <t>#home-mortgage-arrears-chart</t>
  </si>
  <si>
    <r>
      <t>Buy-to-let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mortgage arrears graph (total, total over 90 days &amp; % over 90 days)</t>
    </r>
  </si>
  <si>
    <t xml:space="preserve">Vacant housing 1991-2016 [line graph] – nationwide (one tab – needs numbers and %) and 4 Dublin LAs and Meath, Kildare and Wicklow (another tab)  </t>
  </si>
  <si>
    <r>
      <t>Tab 17,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CSO various censuses</t>
    </r>
  </si>
  <si>
    <t>Map of unfinished estates in four Dublin LAs, and Meath, Kildare and Wicklow in 2010 &amp; 2017</t>
  </si>
  <si>
    <t>Needs proportional circle to represent number of units in each estate.</t>
  </si>
  <si>
    <t>Data in two excel separate files</t>
  </si>
  <si>
    <t>Data provided</t>
  </si>
  <si>
    <t>Time-seried graph of serviced and unserviced zone land in four Dublin LAs, and Meath, Kildare and Wicklow in 2008</t>
  </si>
  <si>
    <t>Entry</t>
  </si>
  <si>
    <t>Title</t>
  </si>
  <si>
    <t>Tab 12, DEHLG</t>
  </si>
  <si>
    <t xml:space="preserve">Map of zoned areas in Dublin </t>
  </si>
  <si>
    <t>AIRO</t>
  </si>
  <si>
    <t>#zoned-areas-map</t>
  </si>
  <si>
    <t>Home mortgage arrears</t>
  </si>
  <si>
    <t>Tab 8 – Central Bank</t>
  </si>
  <si>
    <t>Buy-to-let mortgage arrears</t>
  </si>
  <si>
    <t>Social housing waiting list data 1991-present</t>
  </si>
  <si>
    <t>Tab 14 - DECLG</t>
  </si>
  <si>
    <t>Rent supplement figures – numbers and costs</t>
  </si>
  <si>
    <t>Need to find source – probably https://www.welfare.ie/en/Pages/Annual-SWS-Statistical-Information-Report.aspx</t>
  </si>
  <si>
    <t>Figures relating to different PPP schemes</t>
  </si>
  <si>
    <t xml:space="preserve">Tab 20 - Spatial justice chapter  </t>
  </si>
  <si>
    <t>Traveller accommodation figures</t>
  </si>
  <si>
    <t>Tab 11 - DECLG</t>
  </si>
  <si>
    <t>#social-housing-wait-chart</t>
  </si>
  <si>
    <t>#rent-suppliment-chart</t>
  </si>
  <si>
    <t>#ppp-schemes-chart</t>
  </si>
  <si>
    <t>#traveller-accomodation-chart</t>
  </si>
  <si>
    <t>House price index from 2005-2018 – national/Dublin housing/apartments</t>
  </si>
  <si>
    <t>Tab 6, CSO</t>
  </si>
  <si>
    <t>https://statbank.cso.ie/px/pxeirestat/Statire/SelectVarVal/Define.asp?maintable=E1071&amp;PLanguage=0</t>
  </si>
  <si>
    <t>https://statbank.cso.ie/webserviceclient/DatasetDetails.aspx?id=E1071</t>
  </si>
  <si>
    <t>Chart Done</t>
  </si>
  <si>
    <t>Y</t>
  </si>
  <si>
    <t>Tab 9 – Central Bank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</si>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</sst>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164" formatCode="_-* #,##0.00_-;\-* #,##0.00_-;_-* &quot;-&quot;??_-;_-@_-"/>
    <numFmt numFmtId="165" formatCode="_-* #,##0_-;\-* #,##0_-;_-* &quot;-&quot;??_-;_-@_-"/>
    <numFmt numFmtId="166" formatCode="0000"/>
    <numFmt numFmtId="167" formatCode="_(* #,##0.0_);_(* \(#,##0.0\);_(* &quot;-&quot;_);_(@_)"/>
    <numFmt numFmtId="168" formatCode="_-* #,##0_-;\-* #,##0_-;_-* &quot;-&quot;?_-;_-@_-"/>
    <numFmt numFmtId="169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Times New Roman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/>
      </left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/>
      <right/>
      <top style="thin">
        <color theme="4" tint="0.59999389629810485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medium">
        <color theme="4" tint="0.399914548173467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</borders>
  <cellStyleXfs count="73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2" borderId="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3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41" fontId="3" fillId="0" borderId="2" xfId="0" applyNumberFormat="1" applyFont="1" applyBorder="1"/>
    <xf numFmtId="41" fontId="3" fillId="0" borderId="3" xfId="0" applyNumberFormat="1" applyFont="1" applyBorder="1"/>
    <xf numFmtId="17" fontId="3" fillId="0" borderId="3" xfId="0" applyNumberFormat="1" applyFont="1" applyBorder="1" applyAlignment="1"/>
    <xf numFmtId="17" fontId="3" fillId="0" borderId="3" xfId="0" applyNumberFormat="1" applyFont="1" applyBorder="1"/>
    <xf numFmtId="17" fontId="3" fillId="0" borderId="4" xfId="0" applyNumberFormat="1" applyFont="1" applyBorder="1"/>
    <xf numFmtId="41" fontId="3" fillId="0" borderId="5" xfId="0" applyNumberFormat="1" applyFont="1" applyBorder="1"/>
    <xf numFmtId="41" fontId="3" fillId="0" borderId="0" xfId="0" applyNumberFormat="1" applyFont="1" applyBorder="1"/>
    <xf numFmtId="17" fontId="3" fillId="0" borderId="0" xfId="0" applyNumberFormat="1" applyFont="1" applyBorder="1"/>
    <xf numFmtId="17" fontId="3" fillId="0" borderId="6" xfId="0" applyNumberFormat="1" applyFont="1" applyBorder="1"/>
    <xf numFmtId="41" fontId="3" fillId="0" borderId="6" xfId="0" applyNumberFormat="1" applyFont="1" applyBorder="1"/>
    <xf numFmtId="41" fontId="4" fillId="0" borderId="5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4" fillId="3" borderId="5" xfId="0" applyNumberFormat="1" applyFont="1" applyFill="1" applyBorder="1" applyAlignment="1">
      <alignment horizontal="left" indent="1"/>
    </xf>
    <xf numFmtId="41" fontId="3" fillId="0" borderId="0" xfId="0" applyNumberFormat="1" applyFont="1" applyBorder="1" applyAlignment="1">
      <alignment horizontal="left"/>
    </xf>
    <xf numFmtId="41" fontId="4" fillId="3" borderId="7" xfId="0" applyNumberFormat="1" applyFont="1" applyFill="1" applyBorder="1" applyAlignment="1">
      <alignment horizontal="left" indent="1"/>
    </xf>
    <xf numFmtId="41" fontId="3" fillId="0" borderId="8" xfId="0" applyNumberFormat="1" applyFont="1" applyBorder="1" applyAlignment="1">
      <alignment horizontal="left"/>
    </xf>
    <xf numFmtId="17" fontId="4" fillId="0" borderId="10" xfId="0" applyNumberFormat="1" applyFont="1" applyBorder="1"/>
    <xf numFmtId="41" fontId="3" fillId="0" borderId="11" xfId="0" applyNumberFormat="1" applyFont="1" applyBorder="1" applyAlignment="1">
      <alignment horizontal="left"/>
    </xf>
    <xf numFmtId="41" fontId="3" fillId="0" borderId="12" xfId="0" applyNumberFormat="1" applyFont="1" applyBorder="1"/>
    <xf numFmtId="41" fontId="3" fillId="0" borderId="13" xfId="0" applyNumberFormat="1" applyFont="1" applyBorder="1"/>
    <xf numFmtId="41" fontId="3" fillId="0" borderId="14" xfId="0" applyNumberFormat="1" applyFont="1" applyBorder="1" applyAlignment="1">
      <alignment horizontal="left"/>
    </xf>
    <xf numFmtId="41" fontId="3" fillId="0" borderId="15" xfId="0" applyNumberFormat="1" applyFont="1" applyBorder="1"/>
    <xf numFmtId="41" fontId="3" fillId="0" borderId="16" xfId="0" applyNumberFormat="1" applyFont="1" applyBorder="1"/>
    <xf numFmtId="41" fontId="3" fillId="0" borderId="17" xfId="0" applyNumberFormat="1" applyFont="1" applyBorder="1"/>
    <xf numFmtId="41" fontId="3" fillId="0" borderId="18" xfId="0" applyNumberFormat="1" applyFont="1" applyBorder="1"/>
    <xf numFmtId="41" fontId="3" fillId="0" borderId="19" xfId="0" applyNumberFormat="1" applyFont="1" applyBorder="1" applyAlignment="1">
      <alignment horizontal="left"/>
    </xf>
    <xf numFmtId="41" fontId="3" fillId="0" borderId="20" xfId="0" applyNumberFormat="1" applyFont="1" applyBorder="1"/>
    <xf numFmtId="41" fontId="3" fillId="0" borderId="21" xfId="0" applyNumberFormat="1" applyFont="1" applyBorder="1"/>
    <xf numFmtId="41" fontId="3" fillId="0" borderId="22" xfId="0" applyNumberFormat="1" applyFont="1" applyBorder="1"/>
    <xf numFmtId="0" fontId="9" fillId="5" borderId="0" xfId="0" applyFont="1" applyFill="1" applyBorder="1"/>
    <xf numFmtId="166" fontId="10" fillId="0" borderId="28" xfId="0" applyNumberFormat="1" applyFont="1" applyBorder="1"/>
    <xf numFmtId="166" fontId="10" fillId="0" borderId="29" xfId="0" applyNumberFormat="1" applyFont="1" applyBorder="1"/>
    <xf numFmtId="166" fontId="10" fillId="0" borderId="30" xfId="0" applyNumberFormat="1" applyFont="1" applyBorder="1"/>
    <xf numFmtId="3" fontId="9" fillId="0" borderId="31" xfId="0" applyNumberFormat="1" applyFont="1" applyBorder="1"/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32" xfId="0" applyFont="1" applyBorder="1" applyAlignment="1">
      <alignment horizontal="right"/>
    </xf>
    <xf numFmtId="3" fontId="9" fillId="0" borderId="33" xfId="0" applyNumberFormat="1" applyFont="1" applyBorder="1"/>
    <xf numFmtId="0" fontId="9" fillId="0" borderId="0" xfId="0" applyFont="1" applyFill="1" applyBorder="1"/>
    <xf numFmtId="0" fontId="9" fillId="0" borderId="32" xfId="0" applyFont="1" applyFill="1" applyBorder="1"/>
    <xf numFmtId="3" fontId="10" fillId="0" borderId="34" xfId="0" applyNumberFormat="1" applyFont="1" applyBorder="1"/>
    <xf numFmtId="3" fontId="10" fillId="0" borderId="35" xfId="0" applyNumberFormat="1" applyFont="1" applyBorder="1"/>
    <xf numFmtId="3" fontId="10" fillId="0" borderId="35" xfId="0" applyNumberFormat="1" applyFont="1" applyBorder="1" applyAlignment="1">
      <alignment horizontal="right"/>
    </xf>
    <xf numFmtId="3" fontId="10" fillId="0" borderId="36" xfId="0" applyNumberFormat="1" applyFont="1" applyBorder="1" applyAlignment="1">
      <alignment horizontal="right"/>
    </xf>
    <xf numFmtId="3" fontId="10" fillId="0" borderId="37" xfId="0" applyNumberFormat="1" applyFont="1" applyBorder="1"/>
    <xf numFmtId="3" fontId="10" fillId="0" borderId="36" xfId="0" applyNumberFormat="1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0" fontId="9" fillId="0" borderId="0" xfId="0" applyFont="1" applyBorder="1"/>
    <xf numFmtId="0" fontId="2" fillId="0" borderId="0" xfId="0" applyFont="1" applyAlignment="1">
      <alignment wrapText="1"/>
    </xf>
    <xf numFmtId="41" fontId="4" fillId="3" borderId="0" xfId="0" applyNumberFormat="1" applyFont="1" applyFill="1" applyBorder="1" applyAlignment="1">
      <alignment horizontal="left" indent="1"/>
    </xf>
    <xf numFmtId="17" fontId="4" fillId="0" borderId="38" xfId="0" applyNumberFormat="1" applyFont="1" applyBorder="1"/>
    <xf numFmtId="41" fontId="3" fillId="0" borderId="39" xfId="0" applyNumberFormat="1" applyFont="1" applyBorder="1"/>
    <xf numFmtId="167" fontId="3" fillId="0" borderId="0" xfId="0" applyNumberFormat="1" applyFont="1" applyBorder="1"/>
    <xf numFmtId="167" fontId="3" fillId="0" borderId="6" xfId="0" applyNumberFormat="1" applyFont="1" applyBorder="1"/>
    <xf numFmtId="168" fontId="3" fillId="0" borderId="8" xfId="0" applyNumberFormat="1" applyFont="1" applyBorder="1"/>
    <xf numFmtId="168" fontId="3" fillId="0" borderId="9" xfId="0" applyNumberFormat="1" applyFont="1" applyBorder="1"/>
    <xf numFmtId="0" fontId="11" fillId="0" borderId="0" xfId="0" applyFont="1" applyAlignment="1">
      <alignment vertical="center"/>
    </xf>
    <xf numFmtId="0" fontId="13" fillId="0" borderId="0" xfId="0" applyFont="1"/>
    <xf numFmtId="0" fontId="0" fillId="0" borderId="0" xfId="0" applyFont="1"/>
    <xf numFmtId="165" fontId="0" fillId="0" borderId="0" xfId="1" applyNumberFormat="1" applyFont="1"/>
    <xf numFmtId="169" fontId="0" fillId="0" borderId="0" xfId="0" applyNumberFormat="1"/>
    <xf numFmtId="0" fontId="0" fillId="0" borderId="0" xfId="0" applyAlignment="1"/>
    <xf numFmtId="0" fontId="14" fillId="0" borderId="34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vertical="center" wrapText="1"/>
    </xf>
    <xf numFmtId="0" fontId="12" fillId="0" borderId="27" xfId="0" applyFont="1" applyBorder="1" applyAlignment="1">
      <alignment horizontal="justify" vertical="center" wrapText="1"/>
    </xf>
    <xf numFmtId="0" fontId="12" fillId="0" borderId="29" xfId="0" applyFont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5" fillId="0" borderId="0" xfId="728"/>
    <xf numFmtId="0" fontId="0" fillId="4" borderId="0" xfId="0" applyFill="1"/>
    <xf numFmtId="0" fontId="0" fillId="6" borderId="0" xfId="0" applyFill="1"/>
    <xf numFmtId="165" fontId="0" fillId="7" borderId="0" xfId="1" applyNumberFormat="1" applyFont="1" applyFill="1"/>
    <xf numFmtId="0" fontId="0" fillId="7" borderId="0" xfId="0" applyFill="1"/>
    <xf numFmtId="3" fontId="0" fillId="7" borderId="0" xfId="0" applyNumberFormat="1" applyFill="1"/>
    <xf numFmtId="169" fontId="0" fillId="6" borderId="0" xfId="0" applyNumberFormat="1" applyFill="1"/>
    <xf numFmtId="41" fontId="3" fillId="0" borderId="0" xfId="0" applyNumberFormat="1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/>
    <xf numFmtId="0" fontId="17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5" fillId="0" borderId="0" xfId="728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5" fillId="0" borderId="0" xfId="728" applyAlignment="1">
      <alignment vertical="center" wrapText="1"/>
    </xf>
    <xf numFmtId="3" fontId="10" fillId="0" borderId="0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3" fontId="10" fillId="0" borderId="24" xfId="0" applyNumberFormat="1" applyFont="1" applyBorder="1" applyAlignment="1">
      <alignment horizontal="center"/>
    </xf>
    <xf numFmtId="3" fontId="10" fillId="0" borderId="25" xfId="0" applyNumberFormat="1" applyFont="1" applyBorder="1" applyAlignment="1">
      <alignment horizontal="center"/>
    </xf>
    <xf numFmtId="3" fontId="10" fillId="0" borderId="26" xfId="0" applyNumberFormat="1" applyFont="1" applyBorder="1" applyAlignment="1">
      <alignment horizontal="center"/>
    </xf>
  </cellXfs>
  <cellStyles count="733">
    <cellStyle name="Comma" xfId="1" builtinId="3"/>
    <cellStyle name="Comma 11" xfId="4"/>
    <cellStyle name="Comma 12" xfId="5"/>
    <cellStyle name="Comma 13" xfId="6"/>
    <cellStyle name="Comma 15" xfId="7"/>
    <cellStyle name="Comma 16" xfId="8"/>
    <cellStyle name="Comma 17" xfId="9"/>
    <cellStyle name="Comma 18" xfId="10"/>
    <cellStyle name="Comma 19" xfId="11"/>
    <cellStyle name="Comma 2" xfId="12"/>
    <cellStyle name="Comma 2 2" xfId="13"/>
    <cellStyle name="Comma 20" xfId="14"/>
    <cellStyle name="Comma 3" xfId="15"/>
    <cellStyle name="Comma 4" xfId="3"/>
    <cellStyle name="Comma 8" xfId="16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Hyperlink" xfId="728" builtinId="8"/>
    <cellStyle name="Normal" xfId="0" builtinId="0"/>
    <cellStyle name="Normal 10" xfId="17"/>
    <cellStyle name="Normal 10 10" xfId="18"/>
    <cellStyle name="Normal 10 11" xfId="19"/>
    <cellStyle name="Normal 10 12" xfId="20"/>
    <cellStyle name="Normal 10 13" xfId="21"/>
    <cellStyle name="Normal 10 14" xfId="22"/>
    <cellStyle name="Normal 10 2" xfId="23"/>
    <cellStyle name="Normal 10 2 2" xfId="24"/>
    <cellStyle name="Normal 10 3" xfId="25"/>
    <cellStyle name="Normal 10 3 2" xfId="26"/>
    <cellStyle name="Normal 10 3 3" xfId="27"/>
    <cellStyle name="Normal 10 3 4" xfId="28"/>
    <cellStyle name="Normal 10 3 5" xfId="29"/>
    <cellStyle name="Normal 10 4" xfId="30"/>
    <cellStyle name="Normal 10 4 2" xfId="31"/>
    <cellStyle name="Normal 10 4 3" xfId="32"/>
    <cellStyle name="Normal 10 4 4" xfId="33"/>
    <cellStyle name="Normal 10 4 5" xfId="34"/>
    <cellStyle name="Normal 10 5" xfId="35"/>
    <cellStyle name="Normal 10 5 2" xfId="36"/>
    <cellStyle name="Normal 10 5 3" xfId="37"/>
    <cellStyle name="Normal 10 5 4" xfId="38"/>
    <cellStyle name="Normal 10 5 5" xfId="39"/>
    <cellStyle name="Normal 10 6" xfId="40"/>
    <cellStyle name="Normal 10 6 2" xfId="41"/>
    <cellStyle name="Normal 10 6 3" xfId="42"/>
    <cellStyle name="Normal 10 6 4" xfId="43"/>
    <cellStyle name="Normal 10 6 5" xfId="44"/>
    <cellStyle name="Normal 10 7" xfId="45"/>
    <cellStyle name="Normal 10 7 2" xfId="46"/>
    <cellStyle name="Normal 10 7 3" xfId="47"/>
    <cellStyle name="Normal 10 7 4" xfId="48"/>
    <cellStyle name="Normal 10 7 5" xfId="49"/>
    <cellStyle name="Normal 10 8" xfId="50"/>
    <cellStyle name="Normal 10 9" xfId="51"/>
    <cellStyle name="Normal 11" xfId="52"/>
    <cellStyle name="Normal 11 10" xfId="53"/>
    <cellStyle name="Normal 11 11" xfId="54"/>
    <cellStyle name="Normal 11 12" xfId="55"/>
    <cellStyle name="Normal 11 13" xfId="56"/>
    <cellStyle name="Normal 11 14" xfId="57"/>
    <cellStyle name="Normal 11 2" xfId="58"/>
    <cellStyle name="Normal 11 2 2" xfId="59"/>
    <cellStyle name="Normal 11 3" xfId="60"/>
    <cellStyle name="Normal 11 4" xfId="61"/>
    <cellStyle name="Normal 11 5" xfId="62"/>
    <cellStyle name="Normal 11 6" xfId="63"/>
    <cellStyle name="Normal 11 7" xfId="64"/>
    <cellStyle name="Normal 11 8" xfId="65"/>
    <cellStyle name="Normal 11 9" xfId="66"/>
    <cellStyle name="Normal 12" xfId="67"/>
    <cellStyle name="Normal 12 10" xfId="68"/>
    <cellStyle name="Normal 12 11" xfId="69"/>
    <cellStyle name="Normal 12 12" xfId="70"/>
    <cellStyle name="Normal 12 13" xfId="71"/>
    <cellStyle name="Normal 12 14" xfId="72"/>
    <cellStyle name="Normal 12 2" xfId="73"/>
    <cellStyle name="Normal 12 2 2" xfId="74"/>
    <cellStyle name="Normal 12 3" xfId="75"/>
    <cellStyle name="Normal 12 4" xfId="76"/>
    <cellStyle name="Normal 12 5" xfId="77"/>
    <cellStyle name="Normal 12 6" xfId="78"/>
    <cellStyle name="Normal 12 7" xfId="79"/>
    <cellStyle name="Normal 12 8" xfId="80"/>
    <cellStyle name="Normal 12 9" xfId="81"/>
    <cellStyle name="Normal 13" xfId="82"/>
    <cellStyle name="Normal 13 10" xfId="83"/>
    <cellStyle name="Normal 13 11" xfId="84"/>
    <cellStyle name="Normal 13 12" xfId="85"/>
    <cellStyle name="Normal 13 2" xfId="86"/>
    <cellStyle name="Normal 13 2 2" xfId="87"/>
    <cellStyle name="Normal 13 2 2 2" xfId="88"/>
    <cellStyle name="Normal 13 2 2 3" xfId="89"/>
    <cellStyle name="Normal 13 2 2 4" xfId="90"/>
    <cellStyle name="Normal 13 2 2 5" xfId="91"/>
    <cellStyle name="Normal 13 2 3" xfId="92"/>
    <cellStyle name="Normal 13 2 4" xfId="93"/>
    <cellStyle name="Normal 13 2 5" xfId="94"/>
    <cellStyle name="Normal 13 3" xfId="95"/>
    <cellStyle name="Normal 13 4" xfId="96"/>
    <cellStyle name="Normal 13 5" xfId="97"/>
    <cellStyle name="Normal 13 6" xfId="98"/>
    <cellStyle name="Normal 13 7" xfId="99"/>
    <cellStyle name="Normal 13 8" xfId="100"/>
    <cellStyle name="Normal 13 9" xfId="101"/>
    <cellStyle name="Normal 14" xfId="102"/>
    <cellStyle name="Normal 14 10" xfId="103"/>
    <cellStyle name="Normal 14 11" xfId="104"/>
    <cellStyle name="Normal 14 12" xfId="105"/>
    <cellStyle name="Normal 14 2" xfId="106"/>
    <cellStyle name="Normal 14 2 2" xfId="107"/>
    <cellStyle name="Normal 14 2 2 2" xfId="108"/>
    <cellStyle name="Normal 14 2 2 3" xfId="109"/>
    <cellStyle name="Normal 14 2 2 4" xfId="110"/>
    <cellStyle name="Normal 14 2 2 5" xfId="111"/>
    <cellStyle name="Normal 14 2 3" xfId="112"/>
    <cellStyle name="Normal 14 2 4" xfId="113"/>
    <cellStyle name="Normal 14 2 5" xfId="114"/>
    <cellStyle name="Normal 14 3" xfId="115"/>
    <cellStyle name="Normal 14 4" xfId="116"/>
    <cellStyle name="Normal 14 5" xfId="117"/>
    <cellStyle name="Normal 14 6" xfId="118"/>
    <cellStyle name="Normal 14 7" xfId="119"/>
    <cellStyle name="Normal 14 8" xfId="120"/>
    <cellStyle name="Normal 14 9" xfId="121"/>
    <cellStyle name="Normal 15" xfId="122"/>
    <cellStyle name="Normal 15 10" xfId="123"/>
    <cellStyle name="Normal 15 11" xfId="124"/>
    <cellStyle name="Normal 15 12" xfId="125"/>
    <cellStyle name="Normal 15 2" xfId="126"/>
    <cellStyle name="Normal 15 2 2" xfId="127"/>
    <cellStyle name="Normal 15 2 2 2" xfId="128"/>
    <cellStyle name="Normal 15 2 2 3" xfId="129"/>
    <cellStyle name="Normal 15 2 2 4" xfId="130"/>
    <cellStyle name="Normal 15 2 2 5" xfId="131"/>
    <cellStyle name="Normal 15 2 3" xfId="132"/>
    <cellStyle name="Normal 15 2 4" xfId="133"/>
    <cellStyle name="Normal 15 2 5" xfId="134"/>
    <cellStyle name="Normal 15 3" xfId="135"/>
    <cellStyle name="Normal 15 4" xfId="136"/>
    <cellStyle name="Normal 15 5" xfId="137"/>
    <cellStyle name="Normal 15 6" xfId="138"/>
    <cellStyle name="Normal 15 7" xfId="139"/>
    <cellStyle name="Normal 15 8" xfId="140"/>
    <cellStyle name="Normal 15 9" xfId="141"/>
    <cellStyle name="Normal 16" xfId="142"/>
    <cellStyle name="Normal 16 10" xfId="143"/>
    <cellStyle name="Normal 16 11" xfId="144"/>
    <cellStyle name="Normal 16 12" xfId="145"/>
    <cellStyle name="Normal 16 2" xfId="146"/>
    <cellStyle name="Normal 16 2 2" xfId="147"/>
    <cellStyle name="Normal 16 2 2 2" xfId="148"/>
    <cellStyle name="Normal 16 2 2 3" xfId="149"/>
    <cellStyle name="Normal 16 2 2 4" xfId="150"/>
    <cellStyle name="Normal 16 2 2 5" xfId="151"/>
    <cellStyle name="Normal 16 2 3" xfId="152"/>
    <cellStyle name="Normal 16 2 4" xfId="153"/>
    <cellStyle name="Normal 16 2 5" xfId="154"/>
    <cellStyle name="Normal 16 3" xfId="155"/>
    <cellStyle name="Normal 16 4" xfId="156"/>
    <cellStyle name="Normal 16 5" xfId="157"/>
    <cellStyle name="Normal 16 6" xfId="158"/>
    <cellStyle name="Normal 16 7" xfId="159"/>
    <cellStyle name="Normal 16 8" xfId="160"/>
    <cellStyle name="Normal 16 9" xfId="161"/>
    <cellStyle name="Normal 17" xfId="162"/>
    <cellStyle name="Normal 17 10" xfId="163"/>
    <cellStyle name="Normal 17 11" xfId="164"/>
    <cellStyle name="Normal 17 12" xfId="165"/>
    <cellStyle name="Normal 17 2" xfId="166"/>
    <cellStyle name="Normal 17 2 2" xfId="167"/>
    <cellStyle name="Normal 17 2 2 2" xfId="168"/>
    <cellStyle name="Normal 17 2 2 3" xfId="169"/>
    <cellStyle name="Normal 17 2 2 4" xfId="170"/>
    <cellStyle name="Normal 17 2 2 5" xfId="171"/>
    <cellStyle name="Normal 17 2 3" xfId="172"/>
    <cellStyle name="Normal 17 2 4" xfId="173"/>
    <cellStyle name="Normal 17 2 5" xfId="174"/>
    <cellStyle name="Normal 17 3" xfId="175"/>
    <cellStyle name="Normal 17 4" xfId="176"/>
    <cellStyle name="Normal 17 5" xfId="177"/>
    <cellStyle name="Normal 17 6" xfId="178"/>
    <cellStyle name="Normal 17 7" xfId="179"/>
    <cellStyle name="Normal 17 8" xfId="180"/>
    <cellStyle name="Normal 17 9" xfId="181"/>
    <cellStyle name="Normal 18" xfId="182"/>
    <cellStyle name="Normal 18 10" xfId="183"/>
    <cellStyle name="Normal 18 11" xfId="184"/>
    <cellStyle name="Normal 18 12" xfId="185"/>
    <cellStyle name="Normal 18 13" xfId="186"/>
    <cellStyle name="Normal 18 14" xfId="187"/>
    <cellStyle name="Normal 18 15" xfId="188"/>
    <cellStyle name="Normal 18 2" xfId="189"/>
    <cellStyle name="Normal 18 2 10" xfId="190"/>
    <cellStyle name="Normal 18 2 11" xfId="191"/>
    <cellStyle name="Normal 18 2 12" xfId="192"/>
    <cellStyle name="Normal 18 2 2" xfId="193"/>
    <cellStyle name="Normal 18 2 2 2" xfId="194"/>
    <cellStyle name="Normal 18 2 3" xfId="195"/>
    <cellStyle name="Normal 18 2 4" xfId="196"/>
    <cellStyle name="Normal 18 2 5" xfId="197"/>
    <cellStyle name="Normal 18 2 6" xfId="198"/>
    <cellStyle name="Normal 18 2 7" xfId="199"/>
    <cellStyle name="Normal 18 2 8" xfId="200"/>
    <cellStyle name="Normal 18 2 9" xfId="201"/>
    <cellStyle name="Normal 18 3" xfId="202"/>
    <cellStyle name="Normal 18 4" xfId="203"/>
    <cellStyle name="Normal 18 5" xfId="204"/>
    <cellStyle name="Normal 18 6" xfId="205"/>
    <cellStyle name="Normal 18 6 2" xfId="206"/>
    <cellStyle name="Normal 18 6 2 2" xfId="207"/>
    <cellStyle name="Normal 18 6 2 3" xfId="208"/>
    <cellStyle name="Normal 18 6 2 4" xfId="209"/>
    <cellStyle name="Normal 18 6 2 5" xfId="210"/>
    <cellStyle name="Normal 18 6 3" xfId="211"/>
    <cellStyle name="Normal 18 6 4" xfId="212"/>
    <cellStyle name="Normal 18 6 5" xfId="213"/>
    <cellStyle name="Normal 18 7" xfId="214"/>
    <cellStyle name="Normal 18 7 2" xfId="215"/>
    <cellStyle name="Normal 18 7 3" xfId="216"/>
    <cellStyle name="Normal 18 7 4" xfId="217"/>
    <cellStyle name="Normal 18 7 5" xfId="218"/>
    <cellStyle name="Normal 18 8" xfId="219"/>
    <cellStyle name="Normal 18 8 2" xfId="220"/>
    <cellStyle name="Normal 18 8 3" xfId="221"/>
    <cellStyle name="Normal 18 8 4" xfId="222"/>
    <cellStyle name="Normal 18 8 5" xfId="223"/>
    <cellStyle name="Normal 18 9" xfId="224"/>
    <cellStyle name="Normal 18 9 2" xfId="225"/>
    <cellStyle name="Normal 18 9 3" xfId="226"/>
    <cellStyle name="Normal 18 9 4" xfId="227"/>
    <cellStyle name="Normal 18 9 5" xfId="228"/>
    <cellStyle name="Normal 19" xfId="229"/>
    <cellStyle name="Normal 19 10" xfId="230"/>
    <cellStyle name="Normal 19 11" xfId="231"/>
    <cellStyle name="Normal 19 12" xfId="232"/>
    <cellStyle name="Normal 19 2" xfId="233"/>
    <cellStyle name="Normal 19 2 2" xfId="234"/>
    <cellStyle name="Normal 19 2 2 2" xfId="235"/>
    <cellStyle name="Normal 19 2 2 3" xfId="236"/>
    <cellStyle name="Normal 19 2 2 4" xfId="237"/>
    <cellStyle name="Normal 19 2 2 5" xfId="238"/>
    <cellStyle name="Normal 19 2 3" xfId="239"/>
    <cellStyle name="Normal 19 2 4" xfId="240"/>
    <cellStyle name="Normal 19 2 5" xfId="241"/>
    <cellStyle name="Normal 19 3" xfId="242"/>
    <cellStyle name="Normal 19 4" xfId="243"/>
    <cellStyle name="Normal 19 5" xfId="244"/>
    <cellStyle name="Normal 19 6" xfId="245"/>
    <cellStyle name="Normal 19 7" xfId="246"/>
    <cellStyle name="Normal 19 8" xfId="247"/>
    <cellStyle name="Normal 19 9" xfId="248"/>
    <cellStyle name="Normal 2" xfId="249"/>
    <cellStyle name="Normal 2 10" xfId="250"/>
    <cellStyle name="Normal 2 11" xfId="251"/>
    <cellStyle name="Normal 2 12" xfId="252"/>
    <cellStyle name="Normal 2 13" xfId="253"/>
    <cellStyle name="Normal 2 14" xfId="254"/>
    <cellStyle name="Normal 2 15" xfId="255"/>
    <cellStyle name="Normal 2 16" xfId="256"/>
    <cellStyle name="Normal 2 17" xfId="257"/>
    <cellStyle name="Normal 2 18" xfId="258"/>
    <cellStyle name="Normal 2 19" xfId="259"/>
    <cellStyle name="Normal 2 2" xfId="260"/>
    <cellStyle name="Normal 2 2 10" xfId="261"/>
    <cellStyle name="Normal 2 2 11" xfId="262"/>
    <cellStyle name="Normal 2 2 12" xfId="263"/>
    <cellStyle name="Normal 2 2 2" xfId="264"/>
    <cellStyle name="Normal 2 2 2 2" xfId="265"/>
    <cellStyle name="Normal 2 2 2 2 2" xfId="266"/>
    <cellStyle name="Normal 2 2 2 2 3" xfId="267"/>
    <cellStyle name="Normal 2 2 2 2 4" xfId="268"/>
    <cellStyle name="Normal 2 2 2 2 5" xfId="269"/>
    <cellStyle name="Normal 2 2 2 3" xfId="270"/>
    <cellStyle name="Normal 2 2 2 4" xfId="271"/>
    <cellStyle name="Normal 2 2 2 5" xfId="272"/>
    <cellStyle name="Normal 2 2 3" xfId="273"/>
    <cellStyle name="Normal 2 2 4" xfId="274"/>
    <cellStyle name="Normal 2 2 5" xfId="275"/>
    <cellStyle name="Normal 2 2 6" xfId="276"/>
    <cellStyle name="Normal 2 2 7" xfId="277"/>
    <cellStyle name="Normal 2 2 8" xfId="278"/>
    <cellStyle name="Normal 2 2 9" xfId="279"/>
    <cellStyle name="Normal 2 20" xfId="280"/>
    <cellStyle name="Normal 2 21" xfId="281"/>
    <cellStyle name="Normal 2 22" xfId="282"/>
    <cellStyle name="Normal 2 23" xfId="283"/>
    <cellStyle name="Normal 2 24" xfId="284"/>
    <cellStyle name="Normal 2 25" xfId="285"/>
    <cellStyle name="Normal 2 26" xfId="286"/>
    <cellStyle name="Normal 2 27" xfId="287"/>
    <cellStyle name="Normal 2 28" xfId="288"/>
    <cellStyle name="Normal 2 29" xfId="289"/>
    <cellStyle name="Normal 2 3" xfId="290"/>
    <cellStyle name="Normal 2 3 10" xfId="291"/>
    <cellStyle name="Normal 2 3 11" xfId="292"/>
    <cellStyle name="Normal 2 3 12" xfId="293"/>
    <cellStyle name="Normal 2 3 2" xfId="294"/>
    <cellStyle name="Normal 2 3 2 2" xfId="295"/>
    <cellStyle name="Normal 2 3 2 2 2" xfId="296"/>
    <cellStyle name="Normal 2 3 2 2 3" xfId="297"/>
    <cellStyle name="Normal 2 3 2 2 4" xfId="298"/>
    <cellStyle name="Normal 2 3 2 2 5" xfId="299"/>
    <cellStyle name="Normal 2 3 2 3" xfId="300"/>
    <cellStyle name="Normal 2 3 2 4" xfId="301"/>
    <cellStyle name="Normal 2 3 2 5" xfId="302"/>
    <cellStyle name="Normal 2 3 3" xfId="303"/>
    <cellStyle name="Normal 2 3 4" xfId="304"/>
    <cellStyle name="Normal 2 3 5" xfId="305"/>
    <cellStyle name="Normal 2 3 6" xfId="306"/>
    <cellStyle name="Normal 2 3 7" xfId="307"/>
    <cellStyle name="Normal 2 3 8" xfId="308"/>
    <cellStyle name="Normal 2 3 9" xfId="309"/>
    <cellStyle name="Normal 2 30" xfId="310"/>
    <cellStyle name="Normal 2 4" xfId="311"/>
    <cellStyle name="Normal 2 4 10" xfId="312"/>
    <cellStyle name="Normal 2 4 11" xfId="313"/>
    <cellStyle name="Normal 2 4 12" xfId="314"/>
    <cellStyle name="Normal 2 4 2" xfId="315"/>
    <cellStyle name="Normal 2 4 2 2" xfId="316"/>
    <cellStyle name="Normal 2 4 2 2 2" xfId="317"/>
    <cellStyle name="Normal 2 4 2 2 3" xfId="318"/>
    <cellStyle name="Normal 2 4 2 2 4" xfId="319"/>
    <cellStyle name="Normal 2 4 2 2 5" xfId="320"/>
    <cellStyle name="Normal 2 4 2 3" xfId="321"/>
    <cellStyle name="Normal 2 4 2 4" xfId="322"/>
    <cellStyle name="Normal 2 4 2 5" xfId="323"/>
    <cellStyle name="Normal 2 4 3" xfId="324"/>
    <cellStyle name="Normal 2 4 4" xfId="325"/>
    <cellStyle name="Normal 2 4 5" xfId="326"/>
    <cellStyle name="Normal 2 4 6" xfId="327"/>
    <cellStyle name="Normal 2 4 7" xfId="328"/>
    <cellStyle name="Normal 2 4 8" xfId="329"/>
    <cellStyle name="Normal 2 4 9" xfId="330"/>
    <cellStyle name="Normal 2 5" xfId="331"/>
    <cellStyle name="Normal 2 5 10" xfId="332"/>
    <cellStyle name="Normal 2 5 11" xfId="333"/>
    <cellStyle name="Normal 2 5 12" xfId="334"/>
    <cellStyle name="Normal 2 5 2" xfId="335"/>
    <cellStyle name="Normal 2 5 2 2" xfId="336"/>
    <cellStyle name="Normal 2 5 2 2 2" xfId="337"/>
    <cellStyle name="Normal 2 5 2 2 3" xfId="338"/>
    <cellStyle name="Normal 2 5 2 2 4" xfId="339"/>
    <cellStyle name="Normal 2 5 2 2 5" xfId="340"/>
    <cellStyle name="Normal 2 5 2 3" xfId="341"/>
    <cellStyle name="Normal 2 5 2 4" xfId="342"/>
    <cellStyle name="Normal 2 5 2 5" xfId="343"/>
    <cellStyle name="Normal 2 5 3" xfId="344"/>
    <cellStyle name="Normal 2 5 4" xfId="345"/>
    <cellStyle name="Normal 2 5 5" xfId="346"/>
    <cellStyle name="Normal 2 5 6" xfId="347"/>
    <cellStyle name="Normal 2 5 7" xfId="348"/>
    <cellStyle name="Normal 2 5 8" xfId="349"/>
    <cellStyle name="Normal 2 5 9" xfId="350"/>
    <cellStyle name="Normal 2 6" xfId="351"/>
    <cellStyle name="Normal 2 6 10" xfId="352"/>
    <cellStyle name="Normal 2 6 11" xfId="353"/>
    <cellStyle name="Normal 2 6 12" xfId="354"/>
    <cellStyle name="Normal 2 6 2" xfId="355"/>
    <cellStyle name="Normal 2 6 2 2" xfId="356"/>
    <cellStyle name="Normal 2 6 2 2 2" xfId="357"/>
    <cellStyle name="Normal 2 6 2 2 3" xfId="358"/>
    <cellStyle name="Normal 2 6 2 2 4" xfId="359"/>
    <cellStyle name="Normal 2 6 2 2 5" xfId="360"/>
    <cellStyle name="Normal 2 6 2 3" xfId="361"/>
    <cellStyle name="Normal 2 6 2 4" xfId="362"/>
    <cellStyle name="Normal 2 6 2 5" xfId="363"/>
    <cellStyle name="Normal 2 6 3" xfId="364"/>
    <cellStyle name="Normal 2 6 4" xfId="365"/>
    <cellStyle name="Normal 2 6 5" xfId="366"/>
    <cellStyle name="Normal 2 6 6" xfId="367"/>
    <cellStyle name="Normal 2 6 7" xfId="368"/>
    <cellStyle name="Normal 2 6 8" xfId="369"/>
    <cellStyle name="Normal 2 6 9" xfId="370"/>
    <cellStyle name="Normal 2 7" xfId="371"/>
    <cellStyle name="Normal 2 7 2" xfId="372"/>
    <cellStyle name="Normal 2 7 2 2" xfId="373"/>
    <cellStyle name="Normal 2 7 2 3" xfId="374"/>
    <cellStyle name="Normal 2 7 2 4" xfId="375"/>
    <cellStyle name="Normal 2 7 2 5" xfId="376"/>
    <cellStyle name="Normal 2 7 3" xfId="377"/>
    <cellStyle name="Normal 2 7 4" xfId="378"/>
    <cellStyle name="Normal 2 7 5" xfId="379"/>
    <cellStyle name="Normal 2 8" xfId="380"/>
    <cellStyle name="Normal 2 9" xfId="381"/>
    <cellStyle name="Normal 20" xfId="382"/>
    <cellStyle name="Normal 20 10" xfId="383"/>
    <cellStyle name="Normal 20 11" xfId="384"/>
    <cellStyle name="Normal 20 12" xfId="385"/>
    <cellStyle name="Normal 20 2" xfId="386"/>
    <cellStyle name="Normal 20 2 2" xfId="387"/>
    <cellStyle name="Normal 20 2 2 2" xfId="388"/>
    <cellStyle name="Normal 20 2 2 3" xfId="389"/>
    <cellStyle name="Normal 20 2 2 4" xfId="390"/>
    <cellStyle name="Normal 20 2 2 5" xfId="391"/>
    <cellStyle name="Normal 20 2 3" xfId="392"/>
    <cellStyle name="Normal 20 2 4" xfId="393"/>
    <cellStyle name="Normal 20 2 5" xfId="394"/>
    <cellStyle name="Normal 20 3" xfId="395"/>
    <cellStyle name="Normal 20 4" xfId="396"/>
    <cellStyle name="Normal 20 5" xfId="397"/>
    <cellStyle name="Normal 20 6" xfId="398"/>
    <cellStyle name="Normal 20 7" xfId="399"/>
    <cellStyle name="Normal 20 8" xfId="400"/>
    <cellStyle name="Normal 20 9" xfId="401"/>
    <cellStyle name="Normal 21" xfId="2"/>
    <cellStyle name="Normal 21 10" xfId="402"/>
    <cellStyle name="Normal 21 11" xfId="403"/>
    <cellStyle name="Normal 21 12" xfId="404"/>
    <cellStyle name="Normal 21 13" xfId="405"/>
    <cellStyle name="Normal 21 14" xfId="406"/>
    <cellStyle name="Normal 21 2" xfId="407"/>
    <cellStyle name="Normal 21 3" xfId="408"/>
    <cellStyle name="Normal 21 4" xfId="409"/>
    <cellStyle name="Normal 21 5" xfId="410"/>
    <cellStyle name="Normal 21 6" xfId="411"/>
    <cellStyle name="Normal 21 7" xfId="412"/>
    <cellStyle name="Normal 21 8" xfId="413"/>
    <cellStyle name="Normal 21 9" xfId="414"/>
    <cellStyle name="Normal 22" xfId="415"/>
    <cellStyle name="Normal 22 10" xfId="416"/>
    <cellStyle name="Normal 22 11" xfId="417"/>
    <cellStyle name="Normal 22 12" xfId="418"/>
    <cellStyle name="Normal 22 2" xfId="419"/>
    <cellStyle name="Normal 22 2 2" xfId="420"/>
    <cellStyle name="Normal 22 3" xfId="421"/>
    <cellStyle name="Normal 22 4" xfId="422"/>
    <cellStyle name="Normal 22 5" xfId="423"/>
    <cellStyle name="Normal 22 6" xfId="424"/>
    <cellStyle name="Normal 22 7" xfId="425"/>
    <cellStyle name="Normal 22 8" xfId="426"/>
    <cellStyle name="Normal 22 9" xfId="427"/>
    <cellStyle name="Normal 23" xfId="428"/>
    <cellStyle name="Normal 24" xfId="429"/>
    <cellStyle name="Normal 25" xfId="430"/>
    <cellStyle name="Normal 26" xfId="431"/>
    <cellStyle name="Normal 27" xfId="432"/>
    <cellStyle name="Normal 28" xfId="433"/>
    <cellStyle name="Normal 29" xfId="434"/>
    <cellStyle name="Normal 3" xfId="435"/>
    <cellStyle name="Normal 3 10" xfId="436"/>
    <cellStyle name="Normal 3 11" xfId="437"/>
    <cellStyle name="Normal 3 12" xfId="438"/>
    <cellStyle name="Normal 3 13" xfId="439"/>
    <cellStyle name="Normal 3 14" xfId="440"/>
    <cellStyle name="Normal 3 15" xfId="441"/>
    <cellStyle name="Normal 3 2" xfId="442"/>
    <cellStyle name="Normal 3 2 2" xfId="443"/>
    <cellStyle name="Normal 3 2 2 2" xfId="444"/>
    <cellStyle name="Normal 3 2 2 3" xfId="445"/>
    <cellStyle name="Normal 3 2 2 4" xfId="446"/>
    <cellStyle name="Normal 3 2 2 5" xfId="447"/>
    <cellStyle name="Normal 3 2 3" xfId="448"/>
    <cellStyle name="Normal 3 2 4" xfId="449"/>
    <cellStyle name="Normal 3 2 5" xfId="450"/>
    <cellStyle name="Normal 3 3" xfId="451"/>
    <cellStyle name="Normal 3 4" xfId="452"/>
    <cellStyle name="Normal 3 5" xfId="453"/>
    <cellStyle name="Normal 3 6" xfId="454"/>
    <cellStyle name="Normal 3 7" xfId="455"/>
    <cellStyle name="Normal 3 8" xfId="456"/>
    <cellStyle name="Normal 3 9" xfId="457"/>
    <cellStyle name="Normal 30" xfId="458"/>
    <cellStyle name="Normal 31" xfId="459"/>
    <cellStyle name="Normal 32" xfId="460"/>
    <cellStyle name="Normal 32 10" xfId="461"/>
    <cellStyle name="Normal 32 11" xfId="462"/>
    <cellStyle name="Normal 32 2" xfId="463"/>
    <cellStyle name="Normal 32 3" xfId="464"/>
    <cellStyle name="Normal 32 4" xfId="465"/>
    <cellStyle name="Normal 32 5" xfId="466"/>
    <cellStyle name="Normal 32 6" xfId="467"/>
    <cellStyle name="Normal 32 7" xfId="468"/>
    <cellStyle name="Normal 32 8" xfId="469"/>
    <cellStyle name="Normal 32 9" xfId="470"/>
    <cellStyle name="Normal 33" xfId="471"/>
    <cellStyle name="Normal 34" xfId="472"/>
    <cellStyle name="Normal 35" xfId="473"/>
    <cellStyle name="Normal 36" xfId="474"/>
    <cellStyle name="Normal 36 10" xfId="475"/>
    <cellStyle name="Normal 36 11" xfId="476"/>
    <cellStyle name="Normal 36 2" xfId="477"/>
    <cellStyle name="Normal 36 3" xfId="478"/>
    <cellStyle name="Normal 36 4" xfId="479"/>
    <cellStyle name="Normal 36 5" xfId="480"/>
    <cellStyle name="Normal 36 6" xfId="481"/>
    <cellStyle name="Normal 36 7" xfId="482"/>
    <cellStyle name="Normal 36 8" xfId="483"/>
    <cellStyle name="Normal 36 9" xfId="484"/>
    <cellStyle name="Normal 37" xfId="485"/>
    <cellStyle name="Normal 38" xfId="486"/>
    <cellStyle name="Normal 39" xfId="487"/>
    <cellStyle name="Normal 4" xfId="488"/>
    <cellStyle name="Normal 4 10" xfId="489"/>
    <cellStyle name="Normal 4 11" xfId="490"/>
    <cellStyle name="Normal 4 12" xfId="491"/>
    <cellStyle name="Normal 4 2" xfId="492"/>
    <cellStyle name="Normal 4 2 2" xfId="493"/>
    <cellStyle name="Normal 4 2 2 2" xfId="494"/>
    <cellStyle name="Normal 4 2 2 3" xfId="495"/>
    <cellStyle name="Normal 4 2 2 4" xfId="496"/>
    <cellStyle name="Normal 4 2 2 5" xfId="497"/>
    <cellStyle name="Normal 4 2 3" xfId="498"/>
    <cellStyle name="Normal 4 2 4" xfId="499"/>
    <cellStyle name="Normal 4 2 5" xfId="500"/>
    <cellStyle name="Normal 4 3" xfId="501"/>
    <cellStyle name="Normal 4 4" xfId="502"/>
    <cellStyle name="Normal 4 5" xfId="503"/>
    <cellStyle name="Normal 4 6" xfId="504"/>
    <cellStyle name="Normal 4 7" xfId="505"/>
    <cellStyle name="Normal 4 8" xfId="506"/>
    <cellStyle name="Normal 4 9" xfId="507"/>
    <cellStyle name="Normal 40" xfId="508"/>
    <cellStyle name="Normal 41" xfId="509"/>
    <cellStyle name="Normal 41 2" xfId="510"/>
    <cellStyle name="Normal 41 3" xfId="511"/>
    <cellStyle name="Normal 41 4" xfId="512"/>
    <cellStyle name="Normal 41 5" xfId="513"/>
    <cellStyle name="Normal 41 6" xfId="514"/>
    <cellStyle name="Normal 41 7" xfId="515"/>
    <cellStyle name="Normal 42" xfId="516"/>
    <cellStyle name="Normal 43" xfId="517"/>
    <cellStyle name="Normal 44" xfId="518"/>
    <cellStyle name="Normal 45" xfId="519"/>
    <cellStyle name="Normal 45 2" xfId="520"/>
    <cellStyle name="Normal 45 3" xfId="521"/>
    <cellStyle name="Normal 45 4" xfId="522"/>
    <cellStyle name="Normal 45 5" xfId="523"/>
    <cellStyle name="Normal 45 6" xfId="524"/>
    <cellStyle name="Normal 45 7" xfId="525"/>
    <cellStyle name="Normal 46" xfId="526"/>
    <cellStyle name="Normal 46 2" xfId="527"/>
    <cellStyle name="Normal 46 3" xfId="528"/>
    <cellStyle name="Normal 46 4" xfId="529"/>
    <cellStyle name="Normal 46 5" xfId="530"/>
    <cellStyle name="Normal 46 6" xfId="531"/>
    <cellStyle name="Normal 46 7" xfId="532"/>
    <cellStyle name="Normal 47" xfId="533"/>
    <cellStyle name="Normal 47 2" xfId="534"/>
    <cellStyle name="Normal 47 2 2" xfId="535"/>
    <cellStyle name="Normal 47 2 3" xfId="536"/>
    <cellStyle name="Normal 47 2 4" xfId="537"/>
    <cellStyle name="Normal 47 2 5" xfId="538"/>
    <cellStyle name="Normal 47 3" xfId="539"/>
    <cellStyle name="Normal 47 3 2" xfId="540"/>
    <cellStyle name="Normal 47 3 3" xfId="541"/>
    <cellStyle name="Normal 47 3 4" xfId="542"/>
    <cellStyle name="Normal 47 3 5" xfId="543"/>
    <cellStyle name="Normal 47 4" xfId="544"/>
    <cellStyle name="Normal 47 4 2" xfId="545"/>
    <cellStyle name="Normal 47 4 3" xfId="546"/>
    <cellStyle name="Normal 47 4 4" xfId="547"/>
    <cellStyle name="Normal 47 4 5" xfId="548"/>
    <cellStyle name="Normal 47 5" xfId="549"/>
    <cellStyle name="Normal 47 5 2" xfId="550"/>
    <cellStyle name="Normal 47 5 3" xfId="551"/>
    <cellStyle name="Normal 47 5 4" xfId="552"/>
    <cellStyle name="Normal 47 5 5" xfId="553"/>
    <cellStyle name="Normal 47 6" xfId="554"/>
    <cellStyle name="Normal 47 6 2" xfId="555"/>
    <cellStyle name="Normal 47 6 3" xfId="556"/>
    <cellStyle name="Normal 47 6 4" xfId="557"/>
    <cellStyle name="Normal 47 6 5" xfId="558"/>
    <cellStyle name="Normal 48" xfId="559"/>
    <cellStyle name="Normal 48 2" xfId="560"/>
    <cellStyle name="Normal 48 3" xfId="561"/>
    <cellStyle name="Normal 48 4" xfId="562"/>
    <cellStyle name="Normal 48 5" xfId="563"/>
    <cellStyle name="Normal 48 6" xfId="564"/>
    <cellStyle name="Normal 48 7" xfId="565"/>
    <cellStyle name="Normal 49" xfId="566"/>
    <cellStyle name="Normal 49 2" xfId="567"/>
    <cellStyle name="Normal 49 3" xfId="568"/>
    <cellStyle name="Normal 49 4" xfId="569"/>
    <cellStyle name="Normal 49 5" xfId="570"/>
    <cellStyle name="Normal 49 6" xfId="571"/>
    <cellStyle name="Normal 49 7" xfId="572"/>
    <cellStyle name="Normal 5" xfId="573"/>
    <cellStyle name="Normal 5 10" xfId="574"/>
    <cellStyle name="Normal 5 11" xfId="575"/>
    <cellStyle name="Normal 5 12" xfId="576"/>
    <cellStyle name="Normal 5 2" xfId="577"/>
    <cellStyle name="Normal 5 2 2" xfId="578"/>
    <cellStyle name="Normal 5 2 2 2" xfId="579"/>
    <cellStyle name="Normal 5 2 2 3" xfId="580"/>
    <cellStyle name="Normal 5 2 2 4" xfId="581"/>
    <cellStyle name="Normal 5 2 2 5" xfId="582"/>
    <cellStyle name="Normal 5 2 3" xfId="583"/>
    <cellStyle name="Normal 5 2 4" xfId="584"/>
    <cellStyle name="Normal 5 2 5" xfId="585"/>
    <cellStyle name="Normal 5 3" xfId="586"/>
    <cellStyle name="Normal 5 4" xfId="587"/>
    <cellStyle name="Normal 5 5" xfId="588"/>
    <cellStyle name="Normal 5 6" xfId="589"/>
    <cellStyle name="Normal 5 7" xfId="590"/>
    <cellStyle name="Normal 5 8" xfId="591"/>
    <cellStyle name="Normal 5 9" xfId="592"/>
    <cellStyle name="Normal 50" xfId="593"/>
    <cellStyle name="Normal 50 2" xfId="594"/>
    <cellStyle name="Normal 50 3" xfId="595"/>
    <cellStyle name="Normal 50 4" xfId="596"/>
    <cellStyle name="Normal 50 5" xfId="597"/>
    <cellStyle name="Normal 50 6" xfId="598"/>
    <cellStyle name="Normal 50 7" xfId="599"/>
    <cellStyle name="Normal 51" xfId="600"/>
    <cellStyle name="Normal 51 2" xfId="601"/>
    <cellStyle name="Normal 51 3" xfId="602"/>
    <cellStyle name="Normal 51 4" xfId="603"/>
    <cellStyle name="Normal 51 5" xfId="604"/>
    <cellStyle name="Normal 51 6" xfId="605"/>
    <cellStyle name="Normal 51 7" xfId="606"/>
    <cellStyle name="Normal 52" xfId="607"/>
    <cellStyle name="Normal 52 2" xfId="608"/>
    <cellStyle name="Normal 52 3" xfId="609"/>
    <cellStyle name="Normal 52 4" xfId="610"/>
    <cellStyle name="Normal 52 5" xfId="611"/>
    <cellStyle name="Normal 52 6" xfId="612"/>
    <cellStyle name="Normal 52 7" xfId="613"/>
    <cellStyle name="Normal 53" xfId="614"/>
    <cellStyle name="Normal 53 2" xfId="615"/>
    <cellStyle name="Normal 53 3" xfId="616"/>
    <cellStyle name="Normal 53 4" xfId="617"/>
    <cellStyle name="Normal 53 5" xfId="618"/>
    <cellStyle name="Normal 53 6" xfId="619"/>
    <cellStyle name="Normal 53 7" xfId="620"/>
    <cellStyle name="Normal 54" xfId="621"/>
    <cellStyle name="Normal 55" xfId="622"/>
    <cellStyle name="Normal 56" xfId="623"/>
    <cellStyle name="Normal 57" xfId="624"/>
    <cellStyle name="Normal 58" xfId="625"/>
    <cellStyle name="Normal 59" xfId="626"/>
    <cellStyle name="Normal 59 2" xfId="627"/>
    <cellStyle name="Normal 6" xfId="628"/>
    <cellStyle name="Normal 6 10" xfId="629"/>
    <cellStyle name="Normal 6 11" xfId="630"/>
    <cellStyle name="Normal 6 12" xfId="631"/>
    <cellStyle name="Normal 6 2" xfId="632"/>
    <cellStyle name="Normal 6 2 2" xfId="633"/>
    <cellStyle name="Normal 6 2 2 2" xfId="634"/>
    <cellStyle name="Normal 6 2 2 3" xfId="635"/>
    <cellStyle name="Normal 6 2 2 4" xfId="636"/>
    <cellStyle name="Normal 6 2 2 5" xfId="637"/>
    <cellStyle name="Normal 6 2 3" xfId="638"/>
    <cellStyle name="Normal 6 2 4" xfId="639"/>
    <cellStyle name="Normal 6 2 5" xfId="640"/>
    <cellStyle name="Normal 6 3" xfId="641"/>
    <cellStyle name="Normal 6 4" xfId="642"/>
    <cellStyle name="Normal 6 5" xfId="643"/>
    <cellStyle name="Normal 6 6" xfId="644"/>
    <cellStyle name="Normal 6 7" xfId="645"/>
    <cellStyle name="Normal 6 8" xfId="646"/>
    <cellStyle name="Normal 6 9" xfId="647"/>
    <cellStyle name="Normal 60" xfId="648"/>
    <cellStyle name="Normal 60 2" xfId="649"/>
    <cellStyle name="Normal 60 3" xfId="650"/>
    <cellStyle name="Normal 60 4" xfId="651"/>
    <cellStyle name="Normal 60 5" xfId="652"/>
    <cellStyle name="Normal 62" xfId="653"/>
    <cellStyle name="Normal 62 2" xfId="654"/>
    <cellStyle name="Normal 62 3" xfId="655"/>
    <cellStyle name="Normal 62 4" xfId="656"/>
    <cellStyle name="Normal 62 5" xfId="657"/>
    <cellStyle name="Normal 63" xfId="658"/>
    <cellStyle name="Normal 63 2" xfId="659"/>
    <cellStyle name="Normal 63 3" xfId="660"/>
    <cellStyle name="Normal 63 4" xfId="661"/>
    <cellStyle name="Normal 63 5" xfId="662"/>
    <cellStyle name="Normal 64" xfId="663"/>
    <cellStyle name="Normal 64 2" xfId="664"/>
    <cellStyle name="Normal 64 3" xfId="665"/>
    <cellStyle name="Normal 64 4" xfId="666"/>
    <cellStyle name="Normal 64 5" xfId="667"/>
    <cellStyle name="Normal 65" xfId="668"/>
    <cellStyle name="Normal 65 2" xfId="669"/>
    <cellStyle name="Normal 65 3" xfId="670"/>
    <cellStyle name="Normal 65 4" xfId="671"/>
    <cellStyle name="Normal 65 5" xfId="672"/>
    <cellStyle name="Normal 66" xfId="673"/>
    <cellStyle name="Normal 67" xfId="674"/>
    <cellStyle name="Normal 68" xfId="675"/>
    <cellStyle name="Normal 69" xfId="676"/>
    <cellStyle name="Normal 7" xfId="677"/>
    <cellStyle name="Normal 7 10" xfId="678"/>
    <cellStyle name="Normal 7 11" xfId="679"/>
    <cellStyle name="Normal 7 12" xfId="680"/>
    <cellStyle name="Normal 7 2" xfId="681"/>
    <cellStyle name="Normal 7 2 2" xfId="682"/>
    <cellStyle name="Normal 7 2 2 2" xfId="683"/>
    <cellStyle name="Normal 7 2 2 3" xfId="684"/>
    <cellStyle name="Normal 7 2 2 4" xfId="685"/>
    <cellStyle name="Normal 7 2 2 5" xfId="686"/>
    <cellStyle name="Normal 7 2 3" xfId="687"/>
    <cellStyle name="Normal 7 2 4" xfId="688"/>
    <cellStyle name="Normal 7 2 5" xfId="689"/>
    <cellStyle name="Normal 7 3" xfId="690"/>
    <cellStyle name="Normal 7 4" xfId="691"/>
    <cellStyle name="Normal 7 5" xfId="692"/>
    <cellStyle name="Normal 7 6" xfId="693"/>
    <cellStyle name="Normal 7 7" xfId="694"/>
    <cellStyle name="Normal 7 8" xfId="695"/>
    <cellStyle name="Normal 7 9" xfId="696"/>
    <cellStyle name="Normal 8" xfId="697"/>
    <cellStyle name="Normal 8 10" xfId="698"/>
    <cellStyle name="Normal 8 11" xfId="699"/>
    <cellStyle name="Normal 8 12" xfId="700"/>
    <cellStyle name="Normal 8 13" xfId="701"/>
    <cellStyle name="Normal 8 14" xfId="702"/>
    <cellStyle name="Normal 8 2" xfId="703"/>
    <cellStyle name="Normal 8 2 2" xfId="704"/>
    <cellStyle name="Normal 8 3" xfId="705"/>
    <cellStyle name="Normal 8 4" xfId="706"/>
    <cellStyle name="Normal 8 5" xfId="707"/>
    <cellStyle name="Normal 8 6" xfId="708"/>
    <cellStyle name="Normal 8 7" xfId="709"/>
    <cellStyle name="Normal 8 8" xfId="710"/>
    <cellStyle name="Normal 8 9" xfId="711"/>
    <cellStyle name="Normal 9" xfId="712"/>
    <cellStyle name="Normal 9 10" xfId="713"/>
    <cellStyle name="Normal 9 11" xfId="714"/>
    <cellStyle name="Normal 9 12" xfId="715"/>
    <cellStyle name="Normal 9 13" xfId="716"/>
    <cellStyle name="Normal 9 14" xfId="717"/>
    <cellStyle name="Normal 9 2" xfId="718"/>
    <cellStyle name="Normal 9 2 2" xfId="719"/>
    <cellStyle name="Normal 9 3" xfId="720"/>
    <cellStyle name="Normal 9 4" xfId="721"/>
    <cellStyle name="Normal 9 5" xfId="722"/>
    <cellStyle name="Normal 9 6" xfId="723"/>
    <cellStyle name="Normal 9 7" xfId="724"/>
    <cellStyle name="Normal 9 8" xfId="725"/>
    <cellStyle name="Normal 9 9" xfId="726"/>
    <cellStyle name="Note 2" xfId="7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tralbank.ie/statistics/data-and-analysis/credit-and-banking-statistics/mortgage-arrears" TargetMode="External"/><Relationship Id="rId4" Type="http://schemas.openxmlformats.org/officeDocument/2006/relationships/hyperlink" Target="https://statbank.cso.ie/px/pxeirestat/Statire/SelectVarVal/Define.asp?maintable=E1071&amp;PLanguage=0" TargetMode="External"/><Relationship Id="rId5" Type="http://schemas.openxmlformats.org/officeDocument/2006/relationships/hyperlink" Target="https://statbank.cso.ie/webserviceclient/DatasetDetails.aspx?id=E1071" TargetMode="External"/><Relationship Id="rId1" Type="http://schemas.openxmlformats.org/officeDocument/2006/relationships/hyperlink" Target="https://statbank.cso.ie/px/pxeirestat/Statire/SelectVarVal/Define.asp?maintable=HPM06&amp;PLanguage=0" TargetMode="External"/><Relationship Id="rId2" Type="http://schemas.openxmlformats.org/officeDocument/2006/relationships/hyperlink" Target="https://www.centralbank.ie/statistics/data-and-analysis/credit-and-banking-statistics/mortgage-arrea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tralbank.ie/statistics/data-and-analysis/credit-and-banking-statistics/mortgage-arr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10" zoomScaleNormal="110" workbookViewId="0">
      <selection activeCell="I4" sqref="I4"/>
    </sheetView>
  </sheetViews>
  <sheetFormatPr baseColWidth="10" defaultRowHeight="15" x14ac:dyDescent="0.2"/>
  <cols>
    <col min="1" max="1" width="43.5" style="87" customWidth="1"/>
    <col min="2" max="2" width="32.83203125" style="87" customWidth="1"/>
    <col min="3" max="4" width="22.5" style="87" customWidth="1"/>
    <col min="5" max="5" width="20.5" style="87" customWidth="1"/>
    <col min="6" max="6" width="38.1640625" style="87" customWidth="1"/>
    <col min="7" max="7" width="45" style="87" customWidth="1"/>
    <col min="8" max="16384" width="10.83203125" style="87"/>
  </cols>
  <sheetData>
    <row r="1" spans="1:8" x14ac:dyDescent="0.2">
      <c r="A1" s="95" t="s">
        <v>289</v>
      </c>
      <c r="B1" s="95" t="s">
        <v>290</v>
      </c>
      <c r="C1" s="95" t="s">
        <v>262</v>
      </c>
      <c r="D1" s="95" t="s">
        <v>287</v>
      </c>
      <c r="E1" s="95" t="s">
        <v>263</v>
      </c>
      <c r="F1" s="95" t="s">
        <v>264</v>
      </c>
      <c r="G1" s="87" t="s">
        <v>267</v>
      </c>
      <c r="H1" s="87" t="s">
        <v>314</v>
      </c>
    </row>
    <row r="2" spans="1:8" ht="45" x14ac:dyDescent="0.2">
      <c r="A2" s="87" t="s">
        <v>310</v>
      </c>
      <c r="B2" s="87" t="s">
        <v>265</v>
      </c>
      <c r="C2" s="87" t="s">
        <v>266</v>
      </c>
      <c r="D2" s="82" t="s">
        <v>311</v>
      </c>
      <c r="E2" s="87" t="s">
        <v>268</v>
      </c>
      <c r="F2" s="88" t="s">
        <v>270</v>
      </c>
      <c r="G2" s="87" t="s">
        <v>269</v>
      </c>
      <c r="H2" s="87" t="s">
        <v>315</v>
      </c>
    </row>
    <row r="4" spans="1:8" ht="64" x14ac:dyDescent="0.2">
      <c r="A4" s="89" t="s">
        <v>282</v>
      </c>
      <c r="B4" s="87" t="s">
        <v>271</v>
      </c>
      <c r="C4" s="87" t="s">
        <v>273</v>
      </c>
      <c r="D4" s="90" t="s">
        <v>283</v>
      </c>
      <c r="F4" s="96" t="s">
        <v>312</v>
      </c>
      <c r="G4" s="73" t="s">
        <v>313</v>
      </c>
    </row>
    <row r="6" spans="1:8" ht="32" x14ac:dyDescent="0.2">
      <c r="A6" s="91" t="s">
        <v>284</v>
      </c>
      <c r="B6" s="87" t="s">
        <v>272</v>
      </c>
      <c r="C6" s="87" t="s">
        <v>274</v>
      </c>
      <c r="D6" s="94" t="s">
        <v>286</v>
      </c>
      <c r="G6" s="92" t="s">
        <v>285</v>
      </c>
    </row>
    <row r="8" spans="1:8" ht="48" x14ac:dyDescent="0.2">
      <c r="A8" s="84" t="s">
        <v>288</v>
      </c>
      <c r="B8" s="86" t="s">
        <v>276</v>
      </c>
      <c r="D8" s="85" t="s">
        <v>291</v>
      </c>
    </row>
    <row r="9" spans="1:8" ht="30" x14ac:dyDescent="0.2">
      <c r="B9" s="86" t="s">
        <v>42</v>
      </c>
      <c r="C9" s="87" t="s">
        <v>277</v>
      </c>
    </row>
    <row r="10" spans="1:8" ht="30" x14ac:dyDescent="0.2">
      <c r="B10" s="86" t="s">
        <v>43</v>
      </c>
      <c r="C10" s="87" t="s">
        <v>278</v>
      </c>
    </row>
    <row r="11" spans="1:8" ht="16" x14ac:dyDescent="0.2">
      <c r="A11" s="81" t="s">
        <v>292</v>
      </c>
      <c r="C11" s="87" t="s">
        <v>294</v>
      </c>
      <c r="D11" s="87" t="s">
        <v>293</v>
      </c>
    </row>
    <row r="13" spans="1:8" ht="45" x14ac:dyDescent="0.2">
      <c r="A13" s="84" t="s">
        <v>279</v>
      </c>
      <c r="B13" s="86" t="s">
        <v>295</v>
      </c>
      <c r="C13" s="87" t="s">
        <v>280</v>
      </c>
      <c r="D13" s="83" t="s">
        <v>296</v>
      </c>
      <c r="F13" s="88" t="s">
        <v>21</v>
      </c>
    </row>
    <row r="15" spans="1:8" ht="45" x14ac:dyDescent="0.2">
      <c r="A15" s="84" t="s">
        <v>281</v>
      </c>
      <c r="B15" s="90" t="s">
        <v>297</v>
      </c>
      <c r="C15" s="87" t="s">
        <v>275</v>
      </c>
      <c r="D15" s="82" t="s">
        <v>316</v>
      </c>
      <c r="F15" s="88" t="s">
        <v>21</v>
      </c>
    </row>
    <row r="17" spans="1:4" ht="16" x14ac:dyDescent="0.2">
      <c r="A17" s="81" t="s">
        <v>298</v>
      </c>
      <c r="C17" s="87" t="s">
        <v>306</v>
      </c>
      <c r="D17" s="82" t="s">
        <v>299</v>
      </c>
    </row>
    <row r="19" spans="1:4" ht="96" x14ac:dyDescent="0.2">
      <c r="A19" s="81" t="s">
        <v>300</v>
      </c>
      <c r="C19" s="87" t="s">
        <v>307</v>
      </c>
      <c r="D19" s="93" t="s">
        <v>301</v>
      </c>
    </row>
    <row r="21" spans="1:4" ht="16" x14ac:dyDescent="0.2">
      <c r="A21" s="81" t="s">
        <v>302</v>
      </c>
      <c r="C21" s="87" t="s">
        <v>308</v>
      </c>
      <c r="D21" s="82" t="s">
        <v>303</v>
      </c>
    </row>
    <row r="23" spans="1:4" ht="30" x14ac:dyDescent="0.2">
      <c r="A23" s="81" t="s">
        <v>304</v>
      </c>
      <c r="C23" s="87" t="s">
        <v>309</v>
      </c>
      <c r="D23" s="82" t="s">
        <v>305</v>
      </c>
    </row>
  </sheetData>
  <hyperlinks>
    <hyperlink ref="F2" r:id="rId1"/>
    <hyperlink ref="F13" r:id="rId2"/>
    <hyperlink ref="F15" r:id="rId3"/>
    <hyperlink ref="F4" r:id="rId4"/>
    <hyperlink ref="G4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20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15.5" bestFit="1" customWidth="1"/>
    <col min="4" max="4" width="65.5" bestFit="1" customWidth="1"/>
    <col min="5" max="5" width="16.33203125" bestFit="1" customWidth="1"/>
    <col min="6" max="28" width="9.6640625" bestFit="1" customWidth="1"/>
  </cols>
  <sheetData>
    <row r="1" spans="3:29" x14ac:dyDescent="0.2">
      <c r="C1" s="2" t="s">
        <v>22</v>
      </c>
      <c r="E1" t="s">
        <v>255</v>
      </c>
      <c r="G1" t="s">
        <v>256</v>
      </c>
    </row>
    <row r="2" spans="3:29" x14ac:dyDescent="0.2">
      <c r="C2" t="s">
        <v>20</v>
      </c>
    </row>
    <row r="3" spans="3:29" x14ac:dyDescent="0.2">
      <c r="C3" t="s">
        <v>21</v>
      </c>
    </row>
    <row r="6" spans="3:29" x14ac:dyDescent="0.2">
      <c r="C6" t="s">
        <v>12</v>
      </c>
      <c r="E6" t="s">
        <v>13</v>
      </c>
    </row>
    <row r="7" spans="3:29" x14ac:dyDescent="0.2">
      <c r="E7" s="20">
        <v>41089</v>
      </c>
      <c r="F7" s="20">
        <v>41180</v>
      </c>
      <c r="G7" s="20">
        <v>41274</v>
      </c>
      <c r="H7" s="20">
        <v>41361</v>
      </c>
      <c r="I7" s="20">
        <v>41453</v>
      </c>
      <c r="J7" s="20">
        <v>41547</v>
      </c>
      <c r="K7" s="20">
        <v>41639</v>
      </c>
      <c r="L7" s="20">
        <v>41729</v>
      </c>
      <c r="M7" s="20">
        <v>41820</v>
      </c>
      <c r="N7" s="20">
        <v>41912</v>
      </c>
      <c r="O7" s="20">
        <v>42004</v>
      </c>
      <c r="P7" s="20">
        <v>42094</v>
      </c>
      <c r="Q7" s="20">
        <v>42185</v>
      </c>
      <c r="R7" s="20">
        <v>42277</v>
      </c>
      <c r="S7" s="20">
        <v>42369</v>
      </c>
      <c r="T7" s="20">
        <v>42460</v>
      </c>
      <c r="U7" s="20">
        <v>42551</v>
      </c>
      <c r="V7" s="20">
        <v>42643</v>
      </c>
      <c r="W7" s="20">
        <v>42734</v>
      </c>
      <c r="X7" s="20">
        <v>42825</v>
      </c>
      <c r="Y7" s="20">
        <v>42916</v>
      </c>
      <c r="Z7" s="20">
        <v>43007</v>
      </c>
      <c r="AA7" s="20">
        <v>43098</v>
      </c>
      <c r="AB7" s="20">
        <v>43188</v>
      </c>
      <c r="AC7" s="56">
        <v>43280</v>
      </c>
    </row>
    <row r="8" spans="3:29" x14ac:dyDescent="0.2">
      <c r="C8" t="s">
        <v>14</v>
      </c>
      <c r="D8" t="s">
        <v>15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">
        <v>16</v>
      </c>
      <c r="P8" t="s">
        <v>16</v>
      </c>
      <c r="Q8" t="s">
        <v>16</v>
      </c>
      <c r="R8" t="s">
        <v>16</v>
      </c>
      <c r="S8" t="s">
        <v>16</v>
      </c>
      <c r="T8" t="s">
        <v>16</v>
      </c>
      <c r="U8" t="s">
        <v>16</v>
      </c>
      <c r="V8" t="s">
        <v>16</v>
      </c>
      <c r="W8" t="s">
        <v>16</v>
      </c>
      <c r="X8" t="s">
        <v>16</v>
      </c>
      <c r="Y8" t="s">
        <v>16</v>
      </c>
      <c r="Z8" t="s">
        <v>16</v>
      </c>
      <c r="AA8" t="s">
        <v>16</v>
      </c>
      <c r="AB8" t="s">
        <v>16</v>
      </c>
      <c r="AC8" t="s">
        <v>16</v>
      </c>
    </row>
    <row r="9" spans="3:29" x14ac:dyDescent="0.2">
      <c r="C9" t="s">
        <v>225</v>
      </c>
    </row>
    <row r="10" spans="3:29" x14ac:dyDescent="0.2">
      <c r="C10">
        <v>1</v>
      </c>
      <c r="D10" t="s">
        <v>224</v>
      </c>
      <c r="E10">
        <v>150187</v>
      </c>
      <c r="F10">
        <v>150544</v>
      </c>
      <c r="G10">
        <v>150124</v>
      </c>
      <c r="H10">
        <v>149395</v>
      </c>
      <c r="I10">
        <v>148529</v>
      </c>
      <c r="J10">
        <v>147610</v>
      </c>
      <c r="K10">
        <v>145528</v>
      </c>
      <c r="L10">
        <v>144686</v>
      </c>
      <c r="M10">
        <v>144187</v>
      </c>
      <c r="N10">
        <v>143354</v>
      </c>
      <c r="O10">
        <v>140995</v>
      </c>
      <c r="P10">
        <v>139206</v>
      </c>
      <c r="Q10">
        <v>137303</v>
      </c>
      <c r="R10">
        <v>137805</v>
      </c>
      <c r="S10">
        <v>137504</v>
      </c>
      <c r="T10">
        <v>137239</v>
      </c>
      <c r="U10">
        <v>135874</v>
      </c>
      <c r="V10">
        <v>133401</v>
      </c>
      <c r="W10">
        <v>131501</v>
      </c>
      <c r="X10">
        <v>128899</v>
      </c>
      <c r="Y10">
        <v>127704</v>
      </c>
      <c r="Z10">
        <v>125381</v>
      </c>
      <c r="AA10">
        <v>123269</v>
      </c>
      <c r="AB10">
        <v>121029</v>
      </c>
      <c r="AC10">
        <v>118234</v>
      </c>
    </row>
    <row r="11" spans="3:29" x14ac:dyDescent="0.2">
      <c r="C11" t="s">
        <v>17</v>
      </c>
      <c r="D11" t="s">
        <v>253</v>
      </c>
      <c r="E11">
        <v>34719</v>
      </c>
      <c r="F11">
        <v>36635</v>
      </c>
      <c r="G11">
        <v>37878</v>
      </c>
      <c r="H11">
        <v>39371</v>
      </c>
      <c r="I11">
        <v>39948</v>
      </c>
      <c r="J11">
        <v>40396</v>
      </c>
      <c r="K11">
        <v>39250</v>
      </c>
      <c r="L11">
        <v>39361</v>
      </c>
      <c r="M11">
        <v>39669</v>
      </c>
      <c r="N11">
        <v>38463</v>
      </c>
      <c r="O11">
        <v>35583</v>
      </c>
      <c r="P11">
        <v>33475</v>
      </c>
      <c r="Q11">
        <v>31524</v>
      </c>
      <c r="R11">
        <v>30212</v>
      </c>
      <c r="S11">
        <v>28760</v>
      </c>
      <c r="T11">
        <v>28716</v>
      </c>
      <c r="U11">
        <v>27793</v>
      </c>
      <c r="V11">
        <v>26737</v>
      </c>
      <c r="W11">
        <v>25871</v>
      </c>
      <c r="X11">
        <v>25175</v>
      </c>
      <c r="Y11">
        <v>24450</v>
      </c>
      <c r="Z11">
        <v>23779</v>
      </c>
      <c r="AA11">
        <v>23282</v>
      </c>
      <c r="AB11">
        <v>22545</v>
      </c>
      <c r="AC11" s="57">
        <v>21317</v>
      </c>
    </row>
    <row r="12" spans="3:29" x14ac:dyDescent="0.2">
      <c r="C12">
        <v>9</v>
      </c>
      <c r="D12" t="s">
        <v>18</v>
      </c>
      <c r="E12">
        <v>24879</v>
      </c>
      <c r="F12">
        <v>27018</v>
      </c>
      <c r="G12">
        <v>28366</v>
      </c>
      <c r="H12">
        <v>29369</v>
      </c>
      <c r="I12">
        <v>30326</v>
      </c>
      <c r="J12">
        <v>31178</v>
      </c>
      <c r="K12">
        <v>30706</v>
      </c>
      <c r="L12">
        <v>31048</v>
      </c>
      <c r="M12">
        <v>31749</v>
      </c>
      <c r="N12">
        <v>31619</v>
      </c>
      <c r="O12">
        <v>29224</v>
      </c>
      <c r="P12">
        <v>27492</v>
      </c>
      <c r="Q12">
        <v>26071</v>
      </c>
      <c r="R12">
        <v>24809</v>
      </c>
      <c r="S12">
        <v>23344</v>
      </c>
      <c r="T12">
        <v>23270</v>
      </c>
      <c r="U12">
        <v>22666</v>
      </c>
      <c r="V12">
        <v>22095</v>
      </c>
      <c r="W12">
        <v>21113</v>
      </c>
      <c r="X12">
        <v>20601</v>
      </c>
      <c r="Y12">
        <v>20191</v>
      </c>
      <c r="Z12">
        <v>19405</v>
      </c>
      <c r="AA12">
        <v>19018</v>
      </c>
      <c r="AB12">
        <v>18363</v>
      </c>
      <c r="AC12">
        <v>17394</v>
      </c>
    </row>
    <row r="13" spans="3:29" x14ac:dyDescent="0.2">
      <c r="C13">
        <v>10</v>
      </c>
      <c r="D13" t="s">
        <v>19</v>
      </c>
      <c r="E13">
        <v>16.600000000000001</v>
      </c>
      <c r="F13">
        <v>17.899999999999999</v>
      </c>
      <c r="G13">
        <v>18.899999999999999</v>
      </c>
      <c r="H13">
        <v>19.7</v>
      </c>
      <c r="I13">
        <v>20.399999999999999</v>
      </c>
      <c r="J13">
        <v>21.1</v>
      </c>
      <c r="K13">
        <v>21.1</v>
      </c>
      <c r="L13">
        <v>21.5</v>
      </c>
      <c r="M13">
        <v>22</v>
      </c>
      <c r="N13">
        <v>22.1</v>
      </c>
      <c r="O13">
        <v>20.7</v>
      </c>
      <c r="P13">
        <v>19.7</v>
      </c>
      <c r="Q13">
        <v>19</v>
      </c>
      <c r="R13">
        <v>18</v>
      </c>
      <c r="S13">
        <v>17</v>
      </c>
      <c r="T13">
        <v>17</v>
      </c>
      <c r="U13">
        <v>16.7</v>
      </c>
      <c r="V13">
        <v>16.600000000000001</v>
      </c>
      <c r="W13">
        <v>16.100000000000001</v>
      </c>
      <c r="X13">
        <v>16</v>
      </c>
      <c r="Y13">
        <v>15.8</v>
      </c>
      <c r="Z13">
        <v>15.5</v>
      </c>
      <c r="AA13">
        <v>15.4</v>
      </c>
      <c r="AB13">
        <v>15.2</v>
      </c>
      <c r="AC13">
        <v>14.7</v>
      </c>
    </row>
    <row r="20" spans="4:40" x14ac:dyDescent="0.2">
      <c r="D20" s="21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3"/>
      <c r="AA20" s="22"/>
      <c r="AB20" s="23"/>
      <c r="AC20" s="22"/>
      <c r="AD20" s="23"/>
      <c r="AE20" s="22"/>
      <c r="AF20" s="23"/>
      <c r="AG20" s="22"/>
      <c r="AH20" s="23"/>
      <c r="AI20" s="22"/>
      <c r="AJ20" s="23"/>
      <c r="AK20" s="22"/>
      <c r="AL20" s="23"/>
      <c r="AM20" s="22"/>
      <c r="AN2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4" workbookViewId="0">
      <selection activeCell="A5" sqref="A5"/>
    </sheetView>
  </sheetViews>
  <sheetFormatPr baseColWidth="10" defaultColWidth="8.83203125" defaultRowHeight="15" x14ac:dyDescent="0.2"/>
  <cols>
    <col min="2" max="2" width="18" customWidth="1"/>
    <col min="3" max="3" width="13.83203125" customWidth="1"/>
    <col min="4" max="4" width="15.33203125" customWidth="1"/>
    <col min="5" max="5" width="19" customWidth="1"/>
    <col min="7" max="7" width="14" customWidth="1"/>
  </cols>
  <sheetData>
    <row r="1" spans="1:8" x14ac:dyDescent="0.2">
      <c r="A1" t="s">
        <v>52</v>
      </c>
      <c r="G1" s="74" t="s">
        <v>254</v>
      </c>
    </row>
    <row r="2" spans="1:8" x14ac:dyDescent="0.2">
      <c r="A2" t="s">
        <v>53</v>
      </c>
    </row>
    <row r="4" spans="1:8" ht="30" x14ac:dyDescent="0.2">
      <c r="A4" t="s">
        <v>4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3" t="s">
        <v>59</v>
      </c>
      <c r="H4" s="3"/>
    </row>
    <row r="5" spans="1:8" x14ac:dyDescent="0.2">
      <c r="A5" t="s">
        <v>60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8" x14ac:dyDescent="0.2">
      <c r="A6" t="s">
        <v>61</v>
      </c>
      <c r="B6">
        <v>100.8</v>
      </c>
      <c r="C6">
        <v>100.9</v>
      </c>
      <c r="D6">
        <v>100.2</v>
      </c>
      <c r="E6">
        <v>102.1</v>
      </c>
      <c r="F6">
        <v>101.7</v>
      </c>
      <c r="G6">
        <v>103.3</v>
      </c>
    </row>
    <row r="7" spans="1:8" x14ac:dyDescent="0.2">
      <c r="A7" t="s">
        <v>62</v>
      </c>
      <c r="B7">
        <v>101.4</v>
      </c>
      <c r="C7">
        <v>101.6</v>
      </c>
      <c r="D7">
        <v>100.2</v>
      </c>
      <c r="E7">
        <v>102.9</v>
      </c>
      <c r="F7">
        <v>102.6</v>
      </c>
      <c r="G7">
        <v>104.2</v>
      </c>
    </row>
    <row r="8" spans="1:8" x14ac:dyDescent="0.2">
      <c r="A8" t="s">
        <v>63</v>
      </c>
      <c r="B8">
        <v>102.1</v>
      </c>
      <c r="C8">
        <v>102.4</v>
      </c>
      <c r="D8">
        <v>100</v>
      </c>
      <c r="E8">
        <v>103.6</v>
      </c>
      <c r="F8">
        <v>103.7</v>
      </c>
      <c r="G8">
        <v>104.2</v>
      </c>
    </row>
    <row r="9" spans="1:8" x14ac:dyDescent="0.2">
      <c r="A9" t="s">
        <v>64</v>
      </c>
      <c r="B9">
        <v>102.8</v>
      </c>
      <c r="C9">
        <v>103.2</v>
      </c>
      <c r="D9">
        <v>100.2</v>
      </c>
      <c r="E9">
        <v>104.4</v>
      </c>
      <c r="F9">
        <v>104.8</v>
      </c>
      <c r="G9">
        <v>104.2</v>
      </c>
    </row>
    <row r="10" spans="1:8" x14ac:dyDescent="0.2">
      <c r="A10" t="s">
        <v>65</v>
      </c>
      <c r="B10">
        <v>103.7</v>
      </c>
      <c r="C10">
        <v>104.3</v>
      </c>
      <c r="D10">
        <v>99.9</v>
      </c>
      <c r="E10">
        <v>104.5</v>
      </c>
      <c r="F10">
        <v>105.1</v>
      </c>
      <c r="G10">
        <v>103.7</v>
      </c>
    </row>
    <row r="11" spans="1:8" x14ac:dyDescent="0.2">
      <c r="A11" t="s">
        <v>66</v>
      </c>
      <c r="B11">
        <v>105.3</v>
      </c>
      <c r="C11">
        <v>106.2</v>
      </c>
      <c r="D11">
        <v>100.1</v>
      </c>
      <c r="E11">
        <v>105.7</v>
      </c>
      <c r="F11">
        <v>106.9</v>
      </c>
      <c r="G11">
        <v>103.3</v>
      </c>
    </row>
    <row r="12" spans="1:8" x14ac:dyDescent="0.2">
      <c r="A12" t="s">
        <v>67</v>
      </c>
      <c r="B12">
        <v>107.1</v>
      </c>
      <c r="C12">
        <v>107.8</v>
      </c>
      <c r="D12">
        <v>101.5</v>
      </c>
      <c r="E12">
        <v>107.8</v>
      </c>
      <c r="F12">
        <v>108.9</v>
      </c>
      <c r="G12">
        <v>104.6</v>
      </c>
    </row>
    <row r="13" spans="1:8" x14ac:dyDescent="0.2">
      <c r="A13" t="s">
        <v>68</v>
      </c>
      <c r="B13">
        <v>108.2</v>
      </c>
      <c r="C13">
        <v>108.8</v>
      </c>
      <c r="D13">
        <v>103.1</v>
      </c>
      <c r="E13">
        <v>109.7</v>
      </c>
      <c r="F13">
        <v>110.5</v>
      </c>
      <c r="G13">
        <v>106.8</v>
      </c>
    </row>
    <row r="14" spans="1:8" x14ac:dyDescent="0.2">
      <c r="A14" t="s">
        <v>69</v>
      </c>
      <c r="B14">
        <v>110.6</v>
      </c>
      <c r="C14">
        <v>111.1</v>
      </c>
      <c r="D14">
        <v>105.2</v>
      </c>
      <c r="E14">
        <v>112.8</v>
      </c>
      <c r="F14">
        <v>114</v>
      </c>
      <c r="G14">
        <v>108.4</v>
      </c>
    </row>
    <row r="15" spans="1:8" x14ac:dyDescent="0.2">
      <c r="A15" t="s">
        <v>70</v>
      </c>
      <c r="B15">
        <v>111.5</v>
      </c>
      <c r="C15">
        <v>112</v>
      </c>
      <c r="D15">
        <v>106.5</v>
      </c>
      <c r="E15">
        <v>114.3</v>
      </c>
      <c r="F15">
        <v>115.6</v>
      </c>
      <c r="G15">
        <v>109.6</v>
      </c>
    </row>
    <row r="16" spans="1:8" x14ac:dyDescent="0.2">
      <c r="A16" t="s">
        <v>71</v>
      </c>
      <c r="B16">
        <v>112.6</v>
      </c>
      <c r="C16">
        <v>113</v>
      </c>
      <c r="D16">
        <v>108.4</v>
      </c>
      <c r="E16">
        <v>114.9</v>
      </c>
      <c r="F16">
        <v>116</v>
      </c>
      <c r="G16">
        <v>111.2</v>
      </c>
    </row>
    <row r="17" spans="1:7" x14ac:dyDescent="0.2">
      <c r="A17" t="s">
        <v>72</v>
      </c>
      <c r="B17">
        <v>113.2</v>
      </c>
      <c r="C17">
        <v>113.7</v>
      </c>
      <c r="D17">
        <v>109.3</v>
      </c>
      <c r="E17">
        <v>115.4</v>
      </c>
      <c r="F17">
        <v>116.9</v>
      </c>
      <c r="G17">
        <v>111</v>
      </c>
    </row>
    <row r="18" spans="1:7" x14ac:dyDescent="0.2">
      <c r="A18" t="s">
        <v>73</v>
      </c>
      <c r="B18">
        <v>113.5</v>
      </c>
      <c r="C18">
        <v>114</v>
      </c>
      <c r="D18">
        <v>110.2</v>
      </c>
      <c r="E18">
        <v>116.4</v>
      </c>
      <c r="F18">
        <v>118.1</v>
      </c>
      <c r="G18">
        <v>111.6</v>
      </c>
    </row>
    <row r="19" spans="1:7" x14ac:dyDescent="0.2">
      <c r="A19" t="s">
        <v>74</v>
      </c>
      <c r="B19">
        <v>114.1</v>
      </c>
      <c r="C19">
        <v>114.7</v>
      </c>
      <c r="D19">
        <v>110.9</v>
      </c>
      <c r="E19">
        <v>117.1</v>
      </c>
      <c r="F19">
        <v>118.8</v>
      </c>
      <c r="G19">
        <v>112.1</v>
      </c>
    </row>
    <row r="20" spans="1:7" x14ac:dyDescent="0.2">
      <c r="A20" t="s">
        <v>75</v>
      </c>
      <c r="B20">
        <v>115.8</v>
      </c>
      <c r="C20">
        <v>116.3</v>
      </c>
      <c r="D20">
        <v>112.5</v>
      </c>
      <c r="E20">
        <v>119.2</v>
      </c>
      <c r="F20">
        <v>120.7</v>
      </c>
      <c r="G20">
        <v>114.4</v>
      </c>
    </row>
    <row r="21" spans="1:7" x14ac:dyDescent="0.2">
      <c r="A21" t="s">
        <v>76</v>
      </c>
      <c r="B21">
        <v>118.2</v>
      </c>
      <c r="C21">
        <v>118.8</v>
      </c>
      <c r="D21">
        <v>114</v>
      </c>
      <c r="E21">
        <v>122.3</v>
      </c>
      <c r="F21">
        <v>124.2</v>
      </c>
      <c r="G21">
        <v>116.3</v>
      </c>
    </row>
    <row r="22" spans="1:7" x14ac:dyDescent="0.2">
      <c r="A22" t="s">
        <v>77</v>
      </c>
      <c r="B22">
        <v>120.3</v>
      </c>
      <c r="C22">
        <v>121.1</v>
      </c>
      <c r="D22">
        <v>115.3</v>
      </c>
      <c r="E22">
        <v>125.5</v>
      </c>
      <c r="F22">
        <v>127.8</v>
      </c>
      <c r="G22">
        <v>118</v>
      </c>
    </row>
    <row r="23" spans="1:7" x14ac:dyDescent="0.2">
      <c r="A23" t="s">
        <v>78</v>
      </c>
      <c r="B23">
        <v>123</v>
      </c>
      <c r="C23">
        <v>124</v>
      </c>
      <c r="D23">
        <v>116.7</v>
      </c>
      <c r="E23">
        <v>129.5</v>
      </c>
      <c r="F23">
        <v>132.69999999999999</v>
      </c>
      <c r="G23">
        <v>119.5</v>
      </c>
    </row>
    <row r="24" spans="1:7" x14ac:dyDescent="0.2">
      <c r="A24" t="s">
        <v>79</v>
      </c>
      <c r="B24">
        <v>125.8</v>
      </c>
      <c r="C24">
        <v>126.7</v>
      </c>
      <c r="D24">
        <v>119</v>
      </c>
      <c r="E24">
        <v>133.30000000000001</v>
      </c>
      <c r="F24">
        <v>136.6</v>
      </c>
      <c r="G24">
        <v>122.7</v>
      </c>
    </row>
    <row r="25" spans="1:7" x14ac:dyDescent="0.2">
      <c r="A25" t="s">
        <v>80</v>
      </c>
      <c r="B25">
        <v>126.8</v>
      </c>
      <c r="C25">
        <v>127.6</v>
      </c>
      <c r="D25">
        <v>120.9</v>
      </c>
      <c r="E25">
        <v>133.5</v>
      </c>
      <c r="F25">
        <v>136.30000000000001</v>
      </c>
      <c r="G25">
        <v>124.8</v>
      </c>
    </row>
    <row r="26" spans="1:7" x14ac:dyDescent="0.2">
      <c r="A26" t="s">
        <v>81</v>
      </c>
      <c r="B26">
        <v>127.6</v>
      </c>
      <c r="C26">
        <v>128.5</v>
      </c>
      <c r="D26">
        <v>121.8</v>
      </c>
      <c r="E26">
        <v>134.4</v>
      </c>
      <c r="F26">
        <v>137.69999999999999</v>
      </c>
      <c r="G26">
        <v>124.7</v>
      </c>
    </row>
    <row r="27" spans="1:7" x14ac:dyDescent="0.2">
      <c r="A27" t="s">
        <v>82</v>
      </c>
      <c r="B27">
        <v>127.6</v>
      </c>
      <c r="C27">
        <v>128.5</v>
      </c>
      <c r="D27">
        <v>122.4</v>
      </c>
      <c r="E27">
        <v>133.9</v>
      </c>
      <c r="F27">
        <v>137</v>
      </c>
      <c r="G27">
        <v>125.3</v>
      </c>
    </row>
    <row r="28" spans="1:7" x14ac:dyDescent="0.2">
      <c r="A28" t="s">
        <v>83</v>
      </c>
      <c r="B28">
        <v>128.6</v>
      </c>
      <c r="C28">
        <v>129.6</v>
      </c>
      <c r="D28">
        <v>123.1</v>
      </c>
      <c r="E28">
        <v>134.1</v>
      </c>
      <c r="F28">
        <v>137</v>
      </c>
      <c r="G28">
        <v>125.9</v>
      </c>
    </row>
    <row r="29" spans="1:7" x14ac:dyDescent="0.2">
      <c r="A29" t="s">
        <v>84</v>
      </c>
      <c r="B29">
        <v>129.69999999999999</v>
      </c>
      <c r="C29">
        <v>130.6</v>
      </c>
      <c r="D29">
        <v>124.4</v>
      </c>
      <c r="E29">
        <v>134.30000000000001</v>
      </c>
      <c r="F29">
        <v>136.6</v>
      </c>
      <c r="G29">
        <v>127.3</v>
      </c>
    </row>
    <row r="30" spans="1:7" x14ac:dyDescent="0.2">
      <c r="A30" t="s">
        <v>85</v>
      </c>
      <c r="B30">
        <v>130.30000000000001</v>
      </c>
      <c r="C30">
        <v>131.1</v>
      </c>
      <c r="D30">
        <v>125.3</v>
      </c>
      <c r="E30">
        <v>135</v>
      </c>
      <c r="F30">
        <v>137</v>
      </c>
      <c r="G30">
        <v>128.5</v>
      </c>
    </row>
    <row r="31" spans="1:7" x14ac:dyDescent="0.2">
      <c r="A31" t="s">
        <v>86</v>
      </c>
      <c r="B31">
        <v>130.5</v>
      </c>
      <c r="C31">
        <v>131.6</v>
      </c>
      <c r="D31">
        <v>124.4</v>
      </c>
      <c r="E31">
        <v>133.69999999999999</v>
      </c>
      <c r="F31">
        <v>136.5</v>
      </c>
      <c r="G31">
        <v>126.2</v>
      </c>
    </row>
    <row r="32" spans="1:7" x14ac:dyDescent="0.2">
      <c r="A32" t="s">
        <v>87</v>
      </c>
      <c r="B32">
        <v>131</v>
      </c>
      <c r="C32">
        <v>132.5</v>
      </c>
      <c r="D32">
        <v>123.4</v>
      </c>
      <c r="E32">
        <v>134</v>
      </c>
      <c r="F32">
        <v>138.19999999999999</v>
      </c>
      <c r="G32">
        <v>123.6</v>
      </c>
    </row>
    <row r="33" spans="1:7" x14ac:dyDescent="0.2">
      <c r="A33" t="s">
        <v>88</v>
      </c>
      <c r="B33">
        <v>130.6</v>
      </c>
      <c r="C33">
        <v>131.80000000000001</v>
      </c>
      <c r="D33">
        <v>124</v>
      </c>
      <c r="E33">
        <v>132.69999999999999</v>
      </c>
      <c r="F33">
        <v>135.5</v>
      </c>
      <c r="G33">
        <v>124.7</v>
      </c>
    </row>
    <row r="34" spans="1:7" x14ac:dyDescent="0.2">
      <c r="A34" t="s">
        <v>89</v>
      </c>
      <c r="B34">
        <v>130.30000000000001</v>
      </c>
      <c r="C34">
        <v>131.5</v>
      </c>
      <c r="D34">
        <v>123.6</v>
      </c>
      <c r="E34">
        <v>133</v>
      </c>
      <c r="F34">
        <v>136</v>
      </c>
      <c r="G34">
        <v>124.1</v>
      </c>
    </row>
    <row r="35" spans="1:7" x14ac:dyDescent="0.2">
      <c r="A35" t="s">
        <v>90</v>
      </c>
      <c r="B35">
        <v>130.6</v>
      </c>
      <c r="C35">
        <v>132</v>
      </c>
      <c r="D35">
        <v>123</v>
      </c>
      <c r="E35">
        <v>133.69999999999999</v>
      </c>
      <c r="F35">
        <v>137</v>
      </c>
      <c r="G35">
        <v>124</v>
      </c>
    </row>
    <row r="36" spans="1:7" x14ac:dyDescent="0.2">
      <c r="A36" t="s">
        <v>91</v>
      </c>
      <c r="B36">
        <v>130.4</v>
      </c>
      <c r="C36">
        <v>131.69999999999999</v>
      </c>
      <c r="D36">
        <v>122.7</v>
      </c>
      <c r="E36">
        <v>133</v>
      </c>
      <c r="F36">
        <v>136</v>
      </c>
      <c r="G36">
        <v>124</v>
      </c>
    </row>
    <row r="37" spans="1:7" x14ac:dyDescent="0.2">
      <c r="A37" t="s">
        <v>92</v>
      </c>
      <c r="B37">
        <v>130.4</v>
      </c>
      <c r="C37">
        <v>131.9</v>
      </c>
      <c r="D37">
        <v>121.9</v>
      </c>
      <c r="E37">
        <v>133.30000000000001</v>
      </c>
      <c r="F37">
        <v>136.9</v>
      </c>
      <c r="G37">
        <v>122.8</v>
      </c>
    </row>
    <row r="38" spans="1:7" x14ac:dyDescent="0.2">
      <c r="A38" t="s">
        <v>93</v>
      </c>
      <c r="B38">
        <v>130</v>
      </c>
      <c r="C38">
        <v>131.4</v>
      </c>
      <c r="D38">
        <v>121.5</v>
      </c>
      <c r="E38">
        <v>133.30000000000001</v>
      </c>
      <c r="F38">
        <v>137.19999999999999</v>
      </c>
      <c r="G38">
        <v>122.3</v>
      </c>
    </row>
    <row r="39" spans="1:7" x14ac:dyDescent="0.2">
      <c r="A39" t="s">
        <v>94</v>
      </c>
      <c r="B39">
        <v>130</v>
      </c>
      <c r="C39">
        <v>131.5</v>
      </c>
      <c r="D39">
        <v>120.9</v>
      </c>
      <c r="E39">
        <v>132.19999999999999</v>
      </c>
      <c r="F39">
        <v>136.1</v>
      </c>
      <c r="G39">
        <v>121.1</v>
      </c>
    </row>
    <row r="40" spans="1:7" x14ac:dyDescent="0.2">
      <c r="A40" t="s">
        <v>95</v>
      </c>
      <c r="B40">
        <v>129.19999999999999</v>
      </c>
      <c r="C40">
        <v>130.5</v>
      </c>
      <c r="D40">
        <v>120.9</v>
      </c>
      <c r="E40">
        <v>130.5</v>
      </c>
      <c r="F40">
        <v>133.1</v>
      </c>
      <c r="G40">
        <v>122.3</v>
      </c>
    </row>
    <row r="41" spans="1:7" x14ac:dyDescent="0.2">
      <c r="A41" t="s">
        <v>96</v>
      </c>
      <c r="B41">
        <v>128.1</v>
      </c>
      <c r="C41">
        <v>129.5</v>
      </c>
      <c r="D41">
        <v>120</v>
      </c>
      <c r="E41">
        <v>127.5</v>
      </c>
      <c r="F41">
        <v>129</v>
      </c>
      <c r="G41">
        <v>121.9</v>
      </c>
    </row>
    <row r="42" spans="1:7" x14ac:dyDescent="0.2">
      <c r="A42" t="s">
        <v>97</v>
      </c>
      <c r="B42">
        <v>127</v>
      </c>
      <c r="C42">
        <v>128.19999999999999</v>
      </c>
      <c r="D42">
        <v>119.5</v>
      </c>
      <c r="E42">
        <v>126.8</v>
      </c>
      <c r="F42">
        <v>127.8</v>
      </c>
      <c r="G42">
        <v>122.5</v>
      </c>
    </row>
    <row r="43" spans="1:7" x14ac:dyDescent="0.2">
      <c r="A43" t="s">
        <v>98</v>
      </c>
      <c r="B43">
        <v>125.9</v>
      </c>
      <c r="C43">
        <v>126.9</v>
      </c>
      <c r="D43">
        <v>119.5</v>
      </c>
      <c r="E43">
        <v>126.1</v>
      </c>
      <c r="F43">
        <v>127.1</v>
      </c>
      <c r="G43">
        <v>122.2</v>
      </c>
    </row>
    <row r="44" spans="1:7" x14ac:dyDescent="0.2">
      <c r="A44" t="s">
        <v>99</v>
      </c>
      <c r="B44">
        <v>124.8</v>
      </c>
      <c r="C44">
        <v>126</v>
      </c>
      <c r="D44">
        <v>118</v>
      </c>
      <c r="E44">
        <v>126.1</v>
      </c>
      <c r="F44">
        <v>128.30000000000001</v>
      </c>
      <c r="G44">
        <v>120.5</v>
      </c>
    </row>
    <row r="45" spans="1:7" x14ac:dyDescent="0.2">
      <c r="A45" t="s">
        <v>100</v>
      </c>
      <c r="B45">
        <v>123.5</v>
      </c>
      <c r="C45">
        <v>125.1</v>
      </c>
      <c r="D45">
        <v>115.7</v>
      </c>
      <c r="E45">
        <v>126.2</v>
      </c>
      <c r="F45">
        <v>130.30000000000001</v>
      </c>
      <c r="G45">
        <v>117.4</v>
      </c>
    </row>
    <row r="46" spans="1:7" x14ac:dyDescent="0.2">
      <c r="A46" t="s">
        <v>101</v>
      </c>
      <c r="B46">
        <v>122.3</v>
      </c>
      <c r="C46">
        <v>124</v>
      </c>
      <c r="D46">
        <v>114.1</v>
      </c>
      <c r="E46">
        <v>124.9</v>
      </c>
      <c r="F46">
        <v>130</v>
      </c>
      <c r="G46">
        <v>114.4</v>
      </c>
    </row>
    <row r="47" spans="1:7" x14ac:dyDescent="0.2">
      <c r="A47" t="s">
        <v>102</v>
      </c>
      <c r="B47">
        <v>121.6</v>
      </c>
      <c r="C47">
        <v>123.3</v>
      </c>
      <c r="D47">
        <v>112.7</v>
      </c>
      <c r="E47">
        <v>123.4</v>
      </c>
      <c r="F47">
        <v>128.6</v>
      </c>
      <c r="G47">
        <v>112.4</v>
      </c>
    </row>
    <row r="48" spans="1:7" x14ac:dyDescent="0.2">
      <c r="A48" t="s">
        <v>103</v>
      </c>
      <c r="B48">
        <v>120.3</v>
      </c>
      <c r="C48">
        <v>122.2</v>
      </c>
      <c r="D48">
        <v>110.8</v>
      </c>
      <c r="E48">
        <v>121.7</v>
      </c>
      <c r="F48">
        <v>126.8</v>
      </c>
      <c r="G48">
        <v>110.2</v>
      </c>
    </row>
    <row r="49" spans="1:7" x14ac:dyDescent="0.2">
      <c r="A49" t="s">
        <v>104</v>
      </c>
      <c r="B49">
        <v>118.8</v>
      </c>
      <c r="C49">
        <v>120.7</v>
      </c>
      <c r="D49">
        <v>108.8</v>
      </c>
      <c r="E49">
        <v>117.5</v>
      </c>
      <c r="F49">
        <v>122.4</v>
      </c>
      <c r="G49">
        <v>106.7</v>
      </c>
    </row>
    <row r="50" spans="1:7" x14ac:dyDescent="0.2">
      <c r="A50" t="s">
        <v>105</v>
      </c>
      <c r="B50">
        <v>116.2</v>
      </c>
      <c r="C50">
        <v>118.7</v>
      </c>
      <c r="D50">
        <v>104.6</v>
      </c>
      <c r="E50">
        <v>113.4</v>
      </c>
      <c r="F50">
        <v>119.6</v>
      </c>
      <c r="G50">
        <v>100.9</v>
      </c>
    </row>
    <row r="51" spans="1:7" x14ac:dyDescent="0.2">
      <c r="A51" t="s">
        <v>106</v>
      </c>
      <c r="B51">
        <v>114.1</v>
      </c>
      <c r="C51">
        <v>116.8</v>
      </c>
      <c r="D51">
        <v>101.5</v>
      </c>
      <c r="E51">
        <v>110.2</v>
      </c>
      <c r="F51">
        <v>116.5</v>
      </c>
      <c r="G51">
        <v>97.2</v>
      </c>
    </row>
    <row r="52" spans="1:7" x14ac:dyDescent="0.2">
      <c r="A52" t="s">
        <v>107</v>
      </c>
      <c r="B52">
        <v>111.9</v>
      </c>
      <c r="C52">
        <v>114.5</v>
      </c>
      <c r="D52">
        <v>99</v>
      </c>
      <c r="E52">
        <v>108</v>
      </c>
      <c r="F52">
        <v>114</v>
      </c>
      <c r="G52">
        <v>94.8</v>
      </c>
    </row>
    <row r="53" spans="1:7" x14ac:dyDescent="0.2">
      <c r="A53" t="s">
        <v>108</v>
      </c>
      <c r="B53">
        <v>109</v>
      </c>
      <c r="C53">
        <v>111.7</v>
      </c>
      <c r="D53">
        <v>95.8</v>
      </c>
      <c r="E53">
        <v>105</v>
      </c>
      <c r="F53">
        <v>110.1</v>
      </c>
      <c r="G53">
        <v>92.9</v>
      </c>
    </row>
    <row r="54" spans="1:7" x14ac:dyDescent="0.2">
      <c r="A54" t="s">
        <v>109</v>
      </c>
      <c r="B54">
        <v>106</v>
      </c>
      <c r="C54">
        <v>108.7</v>
      </c>
      <c r="D54">
        <v>92.3</v>
      </c>
      <c r="E54">
        <v>100.3</v>
      </c>
      <c r="F54">
        <v>105.1</v>
      </c>
      <c r="G54">
        <v>89.1</v>
      </c>
    </row>
    <row r="55" spans="1:7" x14ac:dyDescent="0.2">
      <c r="A55" t="s">
        <v>110</v>
      </c>
      <c r="B55">
        <v>103.2</v>
      </c>
      <c r="C55">
        <v>105.8</v>
      </c>
      <c r="D55">
        <v>89.8</v>
      </c>
      <c r="E55">
        <v>96.6</v>
      </c>
      <c r="F55">
        <v>100.9</v>
      </c>
      <c r="G55">
        <v>86.5</v>
      </c>
    </row>
    <row r="56" spans="1:7" x14ac:dyDescent="0.2">
      <c r="A56" t="s">
        <v>111</v>
      </c>
      <c r="B56">
        <v>100.9</v>
      </c>
      <c r="C56">
        <v>103.6</v>
      </c>
      <c r="D56">
        <v>86.5</v>
      </c>
      <c r="E56">
        <v>92.9</v>
      </c>
      <c r="F56">
        <v>96.6</v>
      </c>
      <c r="G56">
        <v>84</v>
      </c>
    </row>
    <row r="57" spans="1:7" x14ac:dyDescent="0.2">
      <c r="A57" t="s">
        <v>112</v>
      </c>
      <c r="B57">
        <v>98.5</v>
      </c>
      <c r="C57">
        <v>101.1</v>
      </c>
      <c r="D57">
        <v>84.3</v>
      </c>
      <c r="E57">
        <v>90.9</v>
      </c>
      <c r="F57">
        <v>93.8</v>
      </c>
      <c r="G57">
        <v>83</v>
      </c>
    </row>
    <row r="58" spans="1:7" x14ac:dyDescent="0.2">
      <c r="A58" t="s">
        <v>113</v>
      </c>
      <c r="B58">
        <v>96.9</v>
      </c>
      <c r="C58">
        <v>99.5</v>
      </c>
      <c r="D58">
        <v>82.1</v>
      </c>
      <c r="E58">
        <v>89.8</v>
      </c>
      <c r="F58">
        <v>92.7</v>
      </c>
      <c r="G58">
        <v>81.900000000000006</v>
      </c>
    </row>
    <row r="59" spans="1:7" x14ac:dyDescent="0.2">
      <c r="A59" t="s">
        <v>114</v>
      </c>
      <c r="B59">
        <v>95.5</v>
      </c>
      <c r="C59">
        <v>98.1</v>
      </c>
      <c r="D59">
        <v>80.3</v>
      </c>
      <c r="E59">
        <v>88.9</v>
      </c>
      <c r="F59">
        <v>92.2</v>
      </c>
      <c r="G59">
        <v>80.400000000000006</v>
      </c>
    </row>
    <row r="60" spans="1:7" x14ac:dyDescent="0.2">
      <c r="A60" t="s">
        <v>115</v>
      </c>
      <c r="B60">
        <v>94.3</v>
      </c>
      <c r="C60">
        <v>97.1</v>
      </c>
      <c r="D60">
        <v>78.2</v>
      </c>
      <c r="E60">
        <v>89</v>
      </c>
      <c r="F60">
        <v>93.5</v>
      </c>
      <c r="G60">
        <v>78.8</v>
      </c>
    </row>
    <row r="61" spans="1:7" x14ac:dyDescent="0.2">
      <c r="A61" t="s">
        <v>116</v>
      </c>
      <c r="B61">
        <v>94.2</v>
      </c>
      <c r="C61">
        <v>97.6</v>
      </c>
      <c r="D61">
        <v>76</v>
      </c>
      <c r="E61">
        <v>88.6</v>
      </c>
      <c r="F61">
        <v>94.4</v>
      </c>
      <c r="G61">
        <v>76.3</v>
      </c>
    </row>
    <row r="62" spans="1:7" x14ac:dyDescent="0.2">
      <c r="A62" t="s">
        <v>117</v>
      </c>
      <c r="B62">
        <v>93.1</v>
      </c>
      <c r="C62">
        <v>96.5</v>
      </c>
      <c r="D62">
        <v>74.599999999999994</v>
      </c>
      <c r="E62">
        <v>86.6</v>
      </c>
      <c r="F62">
        <v>92.1</v>
      </c>
      <c r="G62">
        <v>74.8</v>
      </c>
    </row>
    <row r="63" spans="1:7" x14ac:dyDescent="0.2">
      <c r="A63" t="s">
        <v>118</v>
      </c>
      <c r="B63">
        <v>92.8</v>
      </c>
      <c r="C63">
        <v>96.1</v>
      </c>
      <c r="D63">
        <v>73.900000000000006</v>
      </c>
      <c r="E63">
        <v>85</v>
      </c>
      <c r="F63">
        <v>89.6</v>
      </c>
      <c r="G63">
        <v>74.5</v>
      </c>
    </row>
    <row r="64" spans="1:7" x14ac:dyDescent="0.2">
      <c r="A64" t="s">
        <v>119</v>
      </c>
      <c r="B64">
        <v>91.5</v>
      </c>
      <c r="C64">
        <v>94.8</v>
      </c>
      <c r="D64">
        <v>73</v>
      </c>
      <c r="E64">
        <v>83.2</v>
      </c>
      <c r="F64">
        <v>87.5</v>
      </c>
      <c r="G64">
        <v>73.3</v>
      </c>
    </row>
    <row r="65" spans="1:7" x14ac:dyDescent="0.2">
      <c r="A65" t="s">
        <v>120</v>
      </c>
      <c r="B65">
        <v>90.6</v>
      </c>
      <c r="C65">
        <v>93.8</v>
      </c>
      <c r="D65">
        <v>72.2</v>
      </c>
      <c r="E65">
        <v>81.099999999999994</v>
      </c>
      <c r="F65">
        <v>85</v>
      </c>
      <c r="G65">
        <v>72.2</v>
      </c>
    </row>
    <row r="66" spans="1:7" x14ac:dyDescent="0.2">
      <c r="A66" t="s">
        <v>121</v>
      </c>
      <c r="B66">
        <v>89.2</v>
      </c>
      <c r="C66">
        <v>92.3</v>
      </c>
      <c r="D66">
        <v>71.5</v>
      </c>
      <c r="E66">
        <v>79.2</v>
      </c>
      <c r="F66">
        <v>82.8</v>
      </c>
      <c r="G66">
        <v>71.599999999999994</v>
      </c>
    </row>
    <row r="67" spans="1:7" x14ac:dyDescent="0.2">
      <c r="A67" t="s">
        <v>122</v>
      </c>
      <c r="B67">
        <v>88.1</v>
      </c>
      <c r="C67">
        <v>91.3</v>
      </c>
      <c r="D67">
        <v>70.3</v>
      </c>
      <c r="E67">
        <v>77.5</v>
      </c>
      <c r="F67">
        <v>80.900000000000006</v>
      </c>
      <c r="G67">
        <v>70.2</v>
      </c>
    </row>
    <row r="68" spans="1:7" x14ac:dyDescent="0.2">
      <c r="A68" t="s">
        <v>123</v>
      </c>
      <c r="B68">
        <v>87.6</v>
      </c>
      <c r="C68">
        <v>90.5</v>
      </c>
      <c r="D68">
        <v>70.8</v>
      </c>
      <c r="E68">
        <v>77.3</v>
      </c>
      <c r="F68">
        <v>80.400000000000006</v>
      </c>
      <c r="G68">
        <v>70.8</v>
      </c>
    </row>
    <row r="69" spans="1:7" x14ac:dyDescent="0.2">
      <c r="A69" t="s">
        <v>124</v>
      </c>
      <c r="B69">
        <v>86.1</v>
      </c>
      <c r="C69">
        <v>89.1</v>
      </c>
      <c r="D69">
        <v>69.400000000000006</v>
      </c>
      <c r="E69">
        <v>76.5</v>
      </c>
      <c r="F69">
        <v>79.900000000000006</v>
      </c>
      <c r="G69">
        <v>69.400000000000006</v>
      </c>
    </row>
    <row r="70" spans="1:7" x14ac:dyDescent="0.2">
      <c r="A70" t="s">
        <v>125</v>
      </c>
      <c r="B70">
        <v>85.1</v>
      </c>
      <c r="C70">
        <v>88.3</v>
      </c>
      <c r="D70">
        <v>68.2</v>
      </c>
      <c r="E70">
        <v>75.5</v>
      </c>
      <c r="F70">
        <v>79.2</v>
      </c>
      <c r="G70">
        <v>67.400000000000006</v>
      </c>
    </row>
    <row r="71" spans="1:7" x14ac:dyDescent="0.2">
      <c r="A71" t="s">
        <v>126</v>
      </c>
      <c r="B71">
        <v>84.2</v>
      </c>
      <c r="C71">
        <v>87.5</v>
      </c>
      <c r="D71">
        <v>67</v>
      </c>
      <c r="E71">
        <v>75</v>
      </c>
      <c r="F71">
        <v>78.900000000000006</v>
      </c>
      <c r="G71">
        <v>66</v>
      </c>
    </row>
    <row r="72" spans="1:7" x14ac:dyDescent="0.2">
      <c r="A72" t="s">
        <v>127</v>
      </c>
      <c r="B72">
        <v>84</v>
      </c>
      <c r="C72">
        <v>87.2</v>
      </c>
      <c r="D72">
        <v>66.7</v>
      </c>
      <c r="E72">
        <v>75.400000000000006</v>
      </c>
      <c r="F72">
        <v>79.3</v>
      </c>
      <c r="G72">
        <v>66</v>
      </c>
    </row>
    <row r="73" spans="1:7" x14ac:dyDescent="0.2">
      <c r="A73" t="s">
        <v>128</v>
      </c>
      <c r="B73">
        <v>83</v>
      </c>
      <c r="C73">
        <v>86.2</v>
      </c>
      <c r="D73">
        <v>65.400000000000006</v>
      </c>
      <c r="E73">
        <v>75.2</v>
      </c>
      <c r="F73">
        <v>79.599999999999994</v>
      </c>
      <c r="G73">
        <v>64.099999999999994</v>
      </c>
    </row>
    <row r="74" spans="1:7" x14ac:dyDescent="0.2">
      <c r="A74" t="s">
        <v>129</v>
      </c>
      <c r="B74">
        <v>81.599999999999994</v>
      </c>
      <c r="C74">
        <v>84.8</v>
      </c>
      <c r="D74">
        <v>64.400000000000006</v>
      </c>
      <c r="E74">
        <v>74</v>
      </c>
      <c r="F74">
        <v>78.400000000000006</v>
      </c>
      <c r="G74">
        <v>63.1</v>
      </c>
    </row>
    <row r="75" spans="1:7" x14ac:dyDescent="0.2">
      <c r="A75" t="s">
        <v>130</v>
      </c>
      <c r="B75">
        <v>79.900000000000006</v>
      </c>
      <c r="C75">
        <v>83</v>
      </c>
      <c r="D75">
        <v>63.1</v>
      </c>
      <c r="E75">
        <v>72.5</v>
      </c>
      <c r="F75">
        <v>76.7</v>
      </c>
      <c r="G75">
        <v>61.7</v>
      </c>
    </row>
    <row r="76" spans="1:7" x14ac:dyDescent="0.2">
      <c r="A76" t="s">
        <v>131</v>
      </c>
      <c r="B76">
        <v>78.7</v>
      </c>
      <c r="C76">
        <v>81.7</v>
      </c>
      <c r="D76">
        <v>62.5</v>
      </c>
      <c r="E76">
        <v>71.2</v>
      </c>
      <c r="F76">
        <v>75.2</v>
      </c>
      <c r="G76">
        <v>61.4</v>
      </c>
    </row>
    <row r="77" spans="1:7" x14ac:dyDescent="0.2">
      <c r="A77" t="s">
        <v>132</v>
      </c>
      <c r="B77">
        <v>78</v>
      </c>
      <c r="C77">
        <v>80.8</v>
      </c>
      <c r="D77">
        <v>62.5</v>
      </c>
      <c r="E77">
        <v>70.5</v>
      </c>
      <c r="F77">
        <v>74</v>
      </c>
      <c r="G77">
        <v>61.9</v>
      </c>
    </row>
    <row r="78" spans="1:7" x14ac:dyDescent="0.2">
      <c r="A78" t="s">
        <v>133</v>
      </c>
      <c r="B78">
        <v>76.5</v>
      </c>
      <c r="C78">
        <v>79.3</v>
      </c>
      <c r="D78">
        <v>61.5</v>
      </c>
      <c r="E78">
        <v>69</v>
      </c>
      <c r="F78">
        <v>72.400000000000006</v>
      </c>
      <c r="G78">
        <v>61.1</v>
      </c>
    </row>
    <row r="79" spans="1:7" x14ac:dyDescent="0.2">
      <c r="A79" t="s">
        <v>134</v>
      </c>
      <c r="B79">
        <v>74.7</v>
      </c>
      <c r="C79">
        <v>77.400000000000006</v>
      </c>
      <c r="D79">
        <v>60.3</v>
      </c>
      <c r="E79">
        <v>67.099999999999994</v>
      </c>
      <c r="F79">
        <v>70.400000000000006</v>
      </c>
      <c r="G79">
        <v>59.8</v>
      </c>
    </row>
    <row r="80" spans="1:7" x14ac:dyDescent="0.2">
      <c r="A80" t="s">
        <v>135</v>
      </c>
      <c r="B80">
        <v>73.7</v>
      </c>
      <c r="C80">
        <v>76.2</v>
      </c>
      <c r="D80">
        <v>59.9</v>
      </c>
      <c r="E80">
        <v>66.599999999999994</v>
      </c>
      <c r="F80">
        <v>69.8</v>
      </c>
      <c r="G80">
        <v>59.7</v>
      </c>
    </row>
    <row r="81" spans="1:7" x14ac:dyDescent="0.2">
      <c r="A81" t="s">
        <v>136</v>
      </c>
      <c r="B81">
        <v>72.400000000000006</v>
      </c>
      <c r="C81">
        <v>75</v>
      </c>
      <c r="D81">
        <v>58.7</v>
      </c>
      <c r="E81">
        <v>65.5</v>
      </c>
      <c r="F81">
        <v>68.7</v>
      </c>
      <c r="G81">
        <v>58.7</v>
      </c>
    </row>
    <row r="82" spans="1:7" x14ac:dyDescent="0.2">
      <c r="A82" t="s">
        <v>137</v>
      </c>
      <c r="B82">
        <v>71.3</v>
      </c>
      <c r="C82">
        <v>74</v>
      </c>
      <c r="D82">
        <v>57.5</v>
      </c>
      <c r="E82">
        <v>64.599999999999994</v>
      </c>
      <c r="F82">
        <v>67.8</v>
      </c>
      <c r="G82">
        <v>57.4</v>
      </c>
    </row>
    <row r="83" spans="1:7" x14ac:dyDescent="0.2">
      <c r="A83" t="s">
        <v>138</v>
      </c>
      <c r="B83">
        <v>69.8</v>
      </c>
      <c r="C83">
        <v>72.5</v>
      </c>
      <c r="D83">
        <v>56</v>
      </c>
      <c r="E83">
        <v>63.6</v>
      </c>
      <c r="F83">
        <v>66.8</v>
      </c>
      <c r="G83">
        <v>56.4</v>
      </c>
    </row>
    <row r="84" spans="1:7" x14ac:dyDescent="0.2">
      <c r="A84" t="s">
        <v>139</v>
      </c>
      <c r="B84">
        <v>68</v>
      </c>
      <c r="C84">
        <v>70.7</v>
      </c>
      <c r="D84">
        <v>54.4</v>
      </c>
      <c r="E84">
        <v>62.3</v>
      </c>
      <c r="F84">
        <v>65.3</v>
      </c>
      <c r="G84">
        <v>56.1</v>
      </c>
    </row>
    <row r="85" spans="1:7" x14ac:dyDescent="0.2">
      <c r="A85" t="s">
        <v>140</v>
      </c>
      <c r="B85">
        <v>66.599999999999994</v>
      </c>
      <c r="C85">
        <v>69.400000000000006</v>
      </c>
      <c r="D85">
        <v>52.4</v>
      </c>
      <c r="E85">
        <v>60.6</v>
      </c>
      <c r="F85">
        <v>63.5</v>
      </c>
      <c r="G85">
        <v>54.4</v>
      </c>
    </row>
    <row r="86" spans="1:7" x14ac:dyDescent="0.2">
      <c r="A86" t="s">
        <v>141</v>
      </c>
      <c r="B86">
        <v>65.400000000000006</v>
      </c>
      <c r="C86">
        <v>68.099999999999994</v>
      </c>
      <c r="D86">
        <v>51</v>
      </c>
      <c r="E86">
        <v>59.4</v>
      </c>
      <c r="F86">
        <v>62.3</v>
      </c>
      <c r="G86">
        <v>53.5</v>
      </c>
    </row>
    <row r="87" spans="1:7" x14ac:dyDescent="0.2">
      <c r="A87" t="s">
        <v>142</v>
      </c>
      <c r="B87">
        <v>64.3</v>
      </c>
      <c r="C87">
        <v>66.900000000000006</v>
      </c>
      <c r="D87">
        <v>50</v>
      </c>
      <c r="E87">
        <v>58.1</v>
      </c>
      <c r="F87">
        <v>60.8</v>
      </c>
      <c r="G87">
        <v>52.4</v>
      </c>
    </row>
    <row r="88" spans="1:7" x14ac:dyDescent="0.2">
      <c r="A88" t="s">
        <v>143</v>
      </c>
      <c r="B88">
        <v>63.3</v>
      </c>
      <c r="C88">
        <v>65.8</v>
      </c>
      <c r="D88">
        <v>49.5</v>
      </c>
      <c r="E88">
        <v>57</v>
      </c>
      <c r="F88">
        <v>59.6</v>
      </c>
      <c r="G88">
        <v>51.7</v>
      </c>
    </row>
    <row r="89" spans="1:7" x14ac:dyDescent="0.2">
      <c r="A89" t="s">
        <v>144</v>
      </c>
      <c r="B89">
        <v>62.3</v>
      </c>
      <c r="C89">
        <v>64.599999999999994</v>
      </c>
      <c r="D89">
        <v>48.6</v>
      </c>
      <c r="E89">
        <v>56</v>
      </c>
      <c r="F89">
        <v>58.6</v>
      </c>
      <c r="G89">
        <v>50.3</v>
      </c>
    </row>
    <row r="90" spans="1:7" x14ac:dyDescent="0.2">
      <c r="A90" t="s">
        <v>145</v>
      </c>
      <c r="B90">
        <v>60.9</v>
      </c>
      <c r="C90">
        <v>63.2</v>
      </c>
      <c r="D90">
        <v>47.5</v>
      </c>
      <c r="E90">
        <v>54.5</v>
      </c>
      <c r="F90">
        <v>57.2</v>
      </c>
      <c r="G90">
        <v>48.4</v>
      </c>
    </row>
    <row r="91" spans="1:7" x14ac:dyDescent="0.2">
      <c r="A91" t="s">
        <v>146</v>
      </c>
      <c r="B91">
        <v>61.2</v>
      </c>
      <c r="C91">
        <v>63.7</v>
      </c>
      <c r="D91">
        <v>46.4</v>
      </c>
      <c r="E91">
        <v>54.9</v>
      </c>
      <c r="F91">
        <v>58</v>
      </c>
      <c r="G91">
        <v>46.7</v>
      </c>
    </row>
    <row r="92" spans="1:7" x14ac:dyDescent="0.2">
      <c r="A92" t="s">
        <v>147</v>
      </c>
      <c r="B92">
        <v>60.2</v>
      </c>
      <c r="C92">
        <v>62.7</v>
      </c>
      <c r="D92">
        <v>45.7</v>
      </c>
      <c r="E92">
        <v>54.7</v>
      </c>
      <c r="F92">
        <v>57.7</v>
      </c>
      <c r="G92">
        <v>46.3</v>
      </c>
    </row>
    <row r="93" spans="1:7" x14ac:dyDescent="0.2">
      <c r="A93" t="s">
        <v>148</v>
      </c>
      <c r="B93">
        <v>60</v>
      </c>
      <c r="C93">
        <v>62.6</v>
      </c>
      <c r="D93">
        <v>45</v>
      </c>
      <c r="E93">
        <v>54.7</v>
      </c>
      <c r="F93">
        <v>57.8</v>
      </c>
      <c r="G93">
        <v>45.8</v>
      </c>
    </row>
    <row r="94" spans="1:7" x14ac:dyDescent="0.2">
      <c r="A94" t="s">
        <v>149</v>
      </c>
      <c r="B94">
        <v>59.9</v>
      </c>
      <c r="C94">
        <v>62.5</v>
      </c>
      <c r="D94">
        <v>44.5</v>
      </c>
      <c r="E94">
        <v>55</v>
      </c>
      <c r="F94">
        <v>58.2</v>
      </c>
      <c r="G94">
        <v>45.4</v>
      </c>
    </row>
    <row r="95" spans="1:7" x14ac:dyDescent="0.2">
      <c r="A95" t="s">
        <v>150</v>
      </c>
      <c r="B95">
        <v>60.5</v>
      </c>
      <c r="C95">
        <v>63.1</v>
      </c>
      <c r="D95">
        <v>44.7</v>
      </c>
      <c r="E95">
        <v>56.1</v>
      </c>
      <c r="F95">
        <v>59.5</v>
      </c>
      <c r="G95">
        <v>45.9</v>
      </c>
    </row>
    <row r="96" spans="1:7" x14ac:dyDescent="0.2">
      <c r="A96" t="s">
        <v>151</v>
      </c>
      <c r="B96">
        <v>60.6</v>
      </c>
      <c r="C96">
        <v>63.3</v>
      </c>
      <c r="D96">
        <v>44.5</v>
      </c>
      <c r="E96">
        <v>56.8</v>
      </c>
      <c r="F96">
        <v>60.2</v>
      </c>
      <c r="G96">
        <v>46.3</v>
      </c>
    </row>
    <row r="97" spans="1:7" x14ac:dyDescent="0.2">
      <c r="A97" t="s">
        <v>152</v>
      </c>
      <c r="B97">
        <v>61.1</v>
      </c>
      <c r="C97">
        <v>63.7</v>
      </c>
      <c r="D97">
        <v>45.1</v>
      </c>
      <c r="E97">
        <v>57.5</v>
      </c>
      <c r="F97">
        <v>60.9</v>
      </c>
      <c r="G97">
        <v>46.9</v>
      </c>
    </row>
    <row r="98" spans="1:7" x14ac:dyDescent="0.2">
      <c r="A98" t="s">
        <v>153</v>
      </c>
      <c r="B98">
        <v>61.3</v>
      </c>
      <c r="C98">
        <v>63.8</v>
      </c>
      <c r="D98">
        <v>45.7</v>
      </c>
      <c r="E98">
        <v>58</v>
      </c>
      <c r="F98">
        <v>61.4</v>
      </c>
      <c r="G98">
        <v>47.7</v>
      </c>
    </row>
    <row r="99" spans="1:7" x14ac:dyDescent="0.2">
      <c r="A99" t="s">
        <v>154</v>
      </c>
      <c r="B99">
        <v>61.1</v>
      </c>
      <c r="C99">
        <v>63.6</v>
      </c>
      <c r="D99">
        <v>45.9</v>
      </c>
      <c r="E99">
        <v>58.4</v>
      </c>
      <c r="F99">
        <v>61.9</v>
      </c>
      <c r="G99">
        <v>47.7</v>
      </c>
    </row>
    <row r="100" spans="1:7" x14ac:dyDescent="0.2">
      <c r="A100" t="s">
        <v>155</v>
      </c>
      <c r="B100">
        <v>61.3</v>
      </c>
      <c r="C100">
        <v>63.9</v>
      </c>
      <c r="D100">
        <v>46.2</v>
      </c>
      <c r="E100">
        <v>59.1</v>
      </c>
      <c r="F100">
        <v>62.8</v>
      </c>
      <c r="G100">
        <v>47.9</v>
      </c>
    </row>
    <row r="101" spans="1:7" x14ac:dyDescent="0.2">
      <c r="A101" t="s">
        <v>156</v>
      </c>
      <c r="B101">
        <v>60.2</v>
      </c>
      <c r="C101">
        <v>62.5</v>
      </c>
      <c r="D101">
        <v>46.9</v>
      </c>
      <c r="E101">
        <v>58.6</v>
      </c>
      <c r="F101">
        <v>62</v>
      </c>
      <c r="G101">
        <v>48.4</v>
      </c>
    </row>
    <row r="102" spans="1:7" x14ac:dyDescent="0.2">
      <c r="A102" t="s">
        <v>157</v>
      </c>
      <c r="B102">
        <v>59.5</v>
      </c>
      <c r="C102">
        <v>61.8</v>
      </c>
      <c r="D102">
        <v>47.1</v>
      </c>
      <c r="E102">
        <v>57.6</v>
      </c>
      <c r="F102">
        <v>60.9</v>
      </c>
      <c r="G102">
        <v>48.2</v>
      </c>
    </row>
    <row r="103" spans="1:7" x14ac:dyDescent="0.2">
      <c r="A103" t="s">
        <v>158</v>
      </c>
      <c r="B103">
        <v>58.7</v>
      </c>
      <c r="C103">
        <v>60.9</v>
      </c>
      <c r="D103">
        <v>46.9</v>
      </c>
      <c r="E103">
        <v>57.2</v>
      </c>
      <c r="F103">
        <v>60.5</v>
      </c>
      <c r="G103">
        <v>48</v>
      </c>
    </row>
    <row r="104" spans="1:7" x14ac:dyDescent="0.2">
      <c r="A104" t="s">
        <v>159</v>
      </c>
      <c r="B104">
        <v>59</v>
      </c>
      <c r="C104">
        <v>61.3</v>
      </c>
      <c r="D104">
        <v>46.8</v>
      </c>
      <c r="E104">
        <v>57.9</v>
      </c>
      <c r="F104">
        <v>61.3</v>
      </c>
      <c r="G104">
        <v>47.9</v>
      </c>
    </row>
    <row r="105" spans="1:7" x14ac:dyDescent="0.2">
      <c r="A105" t="s">
        <v>160</v>
      </c>
      <c r="B105">
        <v>59</v>
      </c>
      <c r="C105">
        <v>61.3</v>
      </c>
      <c r="D105">
        <v>46.9</v>
      </c>
      <c r="E105">
        <v>58.3</v>
      </c>
      <c r="F105">
        <v>61.8</v>
      </c>
      <c r="G105">
        <v>48</v>
      </c>
    </row>
    <row r="106" spans="1:7" x14ac:dyDescent="0.2">
      <c r="A106" t="s">
        <v>161</v>
      </c>
      <c r="B106">
        <v>60.5</v>
      </c>
      <c r="C106">
        <v>62.9</v>
      </c>
      <c r="D106">
        <v>47.1</v>
      </c>
      <c r="E106">
        <v>60.4</v>
      </c>
      <c r="F106">
        <v>64.2</v>
      </c>
      <c r="G106">
        <v>48.6</v>
      </c>
    </row>
    <row r="107" spans="1:7" x14ac:dyDescent="0.2">
      <c r="A107" t="s">
        <v>162</v>
      </c>
      <c r="B107">
        <v>62</v>
      </c>
      <c r="C107">
        <v>64.5</v>
      </c>
      <c r="D107">
        <v>47.4</v>
      </c>
      <c r="E107">
        <v>62.6</v>
      </c>
      <c r="F107">
        <v>66.8</v>
      </c>
      <c r="G107">
        <v>49.1</v>
      </c>
    </row>
    <row r="108" spans="1:7" x14ac:dyDescent="0.2">
      <c r="A108" t="s">
        <v>163</v>
      </c>
      <c r="B108">
        <v>62.8</v>
      </c>
      <c r="C108">
        <v>65.5</v>
      </c>
      <c r="D108">
        <v>47.6</v>
      </c>
      <c r="E108">
        <v>64.2</v>
      </c>
      <c r="F108">
        <v>68.7</v>
      </c>
      <c r="G108">
        <v>49.4</v>
      </c>
    </row>
    <row r="109" spans="1:7" x14ac:dyDescent="0.2">
      <c r="A109" t="s">
        <v>164</v>
      </c>
      <c r="B109">
        <v>63.8</v>
      </c>
      <c r="C109">
        <v>66.599999999999994</v>
      </c>
      <c r="D109">
        <v>47.6</v>
      </c>
      <c r="E109">
        <v>65.3</v>
      </c>
      <c r="F109">
        <v>70</v>
      </c>
      <c r="G109">
        <v>49.8</v>
      </c>
    </row>
    <row r="110" spans="1:7" x14ac:dyDescent="0.2">
      <c r="A110" t="s">
        <v>165</v>
      </c>
      <c r="B110">
        <v>64.2</v>
      </c>
      <c r="C110">
        <v>67</v>
      </c>
      <c r="D110">
        <v>48</v>
      </c>
      <c r="E110">
        <v>65.7</v>
      </c>
      <c r="F110">
        <v>70.3</v>
      </c>
      <c r="G110">
        <v>50.4</v>
      </c>
    </row>
    <row r="111" spans="1:7" x14ac:dyDescent="0.2">
      <c r="A111" t="s">
        <v>166</v>
      </c>
      <c r="B111">
        <v>64.5</v>
      </c>
      <c r="C111">
        <v>67.2</v>
      </c>
      <c r="D111">
        <v>48.6</v>
      </c>
      <c r="E111">
        <v>66.5</v>
      </c>
      <c r="F111">
        <v>70.900000000000006</v>
      </c>
      <c r="G111">
        <v>51.9</v>
      </c>
    </row>
    <row r="112" spans="1:7" x14ac:dyDescent="0.2">
      <c r="A112" t="s">
        <v>167</v>
      </c>
      <c r="B112">
        <v>65.3</v>
      </c>
      <c r="C112">
        <v>68</v>
      </c>
      <c r="D112">
        <v>49.4</v>
      </c>
      <c r="E112">
        <v>67.3</v>
      </c>
      <c r="F112">
        <v>71.900000000000006</v>
      </c>
      <c r="G112">
        <v>52.7</v>
      </c>
    </row>
    <row r="113" spans="1:7" x14ac:dyDescent="0.2">
      <c r="A113" t="s">
        <v>168</v>
      </c>
      <c r="B113">
        <v>65.400000000000006</v>
      </c>
      <c r="C113">
        <v>67.900000000000006</v>
      </c>
      <c r="D113">
        <v>50.4</v>
      </c>
      <c r="E113">
        <v>67.599999999999994</v>
      </c>
      <c r="F113">
        <v>71.8</v>
      </c>
      <c r="G113">
        <v>54.4</v>
      </c>
    </row>
    <row r="114" spans="1:7" x14ac:dyDescent="0.2">
      <c r="A114" t="s">
        <v>169</v>
      </c>
      <c r="B114">
        <v>65.599999999999994</v>
      </c>
      <c r="C114">
        <v>68.099999999999994</v>
      </c>
      <c r="D114">
        <v>51</v>
      </c>
      <c r="E114">
        <v>68</v>
      </c>
      <c r="F114">
        <v>72.2</v>
      </c>
      <c r="G114">
        <v>54.5</v>
      </c>
    </row>
    <row r="115" spans="1:7" x14ac:dyDescent="0.2">
      <c r="A115" t="s">
        <v>170</v>
      </c>
      <c r="B115">
        <v>66.099999999999994</v>
      </c>
      <c r="C115">
        <v>68.5</v>
      </c>
      <c r="D115">
        <v>51.8</v>
      </c>
      <c r="E115">
        <v>69</v>
      </c>
      <c r="F115">
        <v>73.400000000000006</v>
      </c>
      <c r="G115">
        <v>55.4</v>
      </c>
    </row>
    <row r="116" spans="1:7" x14ac:dyDescent="0.2">
      <c r="A116" t="s">
        <v>171</v>
      </c>
      <c r="B116">
        <v>67.5</v>
      </c>
      <c r="C116">
        <v>70</v>
      </c>
      <c r="D116">
        <v>52.7</v>
      </c>
      <c r="E116">
        <v>71</v>
      </c>
      <c r="F116">
        <v>75.599999999999994</v>
      </c>
      <c r="G116">
        <v>56.5</v>
      </c>
    </row>
    <row r="117" spans="1:7" x14ac:dyDescent="0.2">
      <c r="A117" t="s">
        <v>172</v>
      </c>
      <c r="B117">
        <v>69.3</v>
      </c>
      <c r="C117">
        <v>71.8</v>
      </c>
      <c r="D117">
        <v>54.3</v>
      </c>
      <c r="E117">
        <v>73.599999999999994</v>
      </c>
      <c r="F117">
        <v>78.2</v>
      </c>
      <c r="G117">
        <v>58.7</v>
      </c>
    </row>
    <row r="118" spans="1:7" x14ac:dyDescent="0.2">
      <c r="A118" t="s">
        <v>173</v>
      </c>
      <c r="B118">
        <v>71.3</v>
      </c>
      <c r="C118">
        <v>73.900000000000006</v>
      </c>
      <c r="D118">
        <v>55.7</v>
      </c>
      <c r="E118">
        <v>76.599999999999994</v>
      </c>
      <c r="F118">
        <v>81.599999999999994</v>
      </c>
      <c r="G118">
        <v>60.5</v>
      </c>
    </row>
    <row r="119" spans="1:7" x14ac:dyDescent="0.2">
      <c r="A119" t="s">
        <v>174</v>
      </c>
      <c r="B119">
        <v>73.5</v>
      </c>
      <c r="C119">
        <v>76.2</v>
      </c>
      <c r="D119">
        <v>57.3</v>
      </c>
      <c r="E119">
        <v>79.7</v>
      </c>
      <c r="F119">
        <v>85.1</v>
      </c>
      <c r="G119">
        <v>62.1</v>
      </c>
    </row>
    <row r="120" spans="1:7" x14ac:dyDescent="0.2">
      <c r="A120" t="s">
        <v>175</v>
      </c>
      <c r="B120">
        <v>74.900000000000006</v>
      </c>
      <c r="C120">
        <v>77.5</v>
      </c>
      <c r="D120">
        <v>59.5</v>
      </c>
      <c r="E120">
        <v>81.5</v>
      </c>
      <c r="F120">
        <v>86.6</v>
      </c>
      <c r="G120">
        <v>65.099999999999994</v>
      </c>
    </row>
    <row r="121" spans="1:7" x14ac:dyDescent="0.2">
      <c r="A121" t="s">
        <v>176</v>
      </c>
      <c r="B121">
        <v>76.5</v>
      </c>
      <c r="C121">
        <v>78.8</v>
      </c>
      <c r="D121">
        <v>62</v>
      </c>
      <c r="E121">
        <v>83.5</v>
      </c>
      <c r="F121">
        <v>88.1</v>
      </c>
      <c r="G121">
        <v>68.7</v>
      </c>
    </row>
    <row r="122" spans="1:7" x14ac:dyDescent="0.2">
      <c r="A122" t="s">
        <v>177</v>
      </c>
      <c r="B122">
        <v>77.3</v>
      </c>
      <c r="C122">
        <v>79.7</v>
      </c>
      <c r="D122">
        <v>63.4</v>
      </c>
      <c r="E122">
        <v>84</v>
      </c>
      <c r="F122">
        <v>88.5</v>
      </c>
      <c r="G122">
        <v>70.099999999999994</v>
      </c>
    </row>
    <row r="123" spans="1:7" x14ac:dyDescent="0.2">
      <c r="A123" t="s">
        <v>178</v>
      </c>
      <c r="B123">
        <v>77.599999999999994</v>
      </c>
      <c r="C123">
        <v>80</v>
      </c>
      <c r="D123">
        <v>64.3</v>
      </c>
      <c r="E123">
        <v>83.8</v>
      </c>
      <c r="F123">
        <v>88.4</v>
      </c>
      <c r="G123">
        <v>70.400000000000006</v>
      </c>
    </row>
    <row r="124" spans="1:7" x14ac:dyDescent="0.2">
      <c r="A124" t="s">
        <v>179</v>
      </c>
      <c r="B124">
        <v>77</v>
      </c>
      <c r="C124">
        <v>79.5</v>
      </c>
      <c r="D124">
        <v>64.599999999999994</v>
      </c>
      <c r="E124">
        <v>82.6</v>
      </c>
      <c r="F124">
        <v>87.2</v>
      </c>
      <c r="G124">
        <v>69.8</v>
      </c>
    </row>
    <row r="125" spans="1:7" x14ac:dyDescent="0.2">
      <c r="A125" t="s">
        <v>180</v>
      </c>
      <c r="B125">
        <v>77.3</v>
      </c>
      <c r="C125">
        <v>79.8</v>
      </c>
      <c r="D125">
        <v>65.099999999999994</v>
      </c>
      <c r="E125">
        <v>83</v>
      </c>
      <c r="F125">
        <v>87.5</v>
      </c>
      <c r="G125">
        <v>70.099999999999994</v>
      </c>
    </row>
    <row r="126" spans="1:7" x14ac:dyDescent="0.2">
      <c r="A126" t="s">
        <v>181</v>
      </c>
      <c r="B126">
        <v>77</v>
      </c>
      <c r="C126">
        <v>79.7</v>
      </c>
      <c r="D126">
        <v>64.599999999999994</v>
      </c>
      <c r="E126">
        <v>82.6</v>
      </c>
      <c r="F126">
        <v>87.4</v>
      </c>
      <c r="G126">
        <v>68.900000000000006</v>
      </c>
    </row>
    <row r="127" spans="1:7" x14ac:dyDescent="0.2">
      <c r="A127" t="s">
        <v>182</v>
      </c>
      <c r="B127">
        <v>77.3</v>
      </c>
      <c r="C127">
        <v>80.099999999999994</v>
      </c>
      <c r="D127">
        <v>63.9</v>
      </c>
      <c r="E127">
        <v>82.5</v>
      </c>
      <c r="F127">
        <v>88.1</v>
      </c>
      <c r="G127">
        <v>66.400000000000006</v>
      </c>
    </row>
    <row r="128" spans="1:7" x14ac:dyDescent="0.2">
      <c r="A128" t="s">
        <v>183</v>
      </c>
      <c r="B128">
        <v>77.900000000000006</v>
      </c>
      <c r="C128">
        <v>80.8</v>
      </c>
      <c r="D128">
        <v>63.5</v>
      </c>
      <c r="E128">
        <v>82.6</v>
      </c>
      <c r="F128">
        <v>88.1</v>
      </c>
      <c r="G128">
        <v>66.2</v>
      </c>
    </row>
    <row r="129" spans="1:7" x14ac:dyDescent="0.2">
      <c r="A129" t="s">
        <v>184</v>
      </c>
      <c r="B129">
        <v>78.8</v>
      </c>
      <c r="C129">
        <v>81.7</v>
      </c>
      <c r="D129">
        <v>63.7</v>
      </c>
      <c r="E129">
        <v>83.2</v>
      </c>
      <c r="F129">
        <v>88.3</v>
      </c>
      <c r="G129">
        <v>67</v>
      </c>
    </row>
    <row r="130" spans="1:7" x14ac:dyDescent="0.2">
      <c r="A130" t="s">
        <v>185</v>
      </c>
      <c r="B130">
        <v>80.099999999999994</v>
      </c>
      <c r="C130">
        <v>82.8</v>
      </c>
      <c r="D130">
        <v>64.400000000000006</v>
      </c>
      <c r="E130">
        <v>84.3</v>
      </c>
      <c r="F130">
        <v>89.1</v>
      </c>
      <c r="G130">
        <v>68.7</v>
      </c>
    </row>
    <row r="131" spans="1:7" x14ac:dyDescent="0.2">
      <c r="A131" t="s">
        <v>186</v>
      </c>
      <c r="B131">
        <v>80.7</v>
      </c>
      <c r="C131">
        <v>83.4</v>
      </c>
      <c r="D131">
        <v>65</v>
      </c>
      <c r="E131">
        <v>84.7</v>
      </c>
      <c r="F131">
        <v>89.3</v>
      </c>
      <c r="G131">
        <v>69.900000000000006</v>
      </c>
    </row>
    <row r="132" spans="1:7" x14ac:dyDescent="0.2">
      <c r="A132" t="s">
        <v>187</v>
      </c>
      <c r="B132">
        <v>81.7</v>
      </c>
      <c r="C132">
        <v>84.3</v>
      </c>
      <c r="D132">
        <v>65.7</v>
      </c>
      <c r="E132">
        <v>85.6</v>
      </c>
      <c r="F132">
        <v>90.2</v>
      </c>
      <c r="G132">
        <v>70.7</v>
      </c>
    </row>
    <row r="133" spans="1:7" x14ac:dyDescent="0.2">
      <c r="A133" t="s">
        <v>188</v>
      </c>
      <c r="B133">
        <v>82</v>
      </c>
      <c r="C133">
        <v>84.6</v>
      </c>
      <c r="D133">
        <v>66.2</v>
      </c>
      <c r="E133">
        <v>85.5</v>
      </c>
      <c r="F133">
        <v>90.1</v>
      </c>
      <c r="G133">
        <v>71.3</v>
      </c>
    </row>
    <row r="134" spans="1:7" x14ac:dyDescent="0.2">
      <c r="A134" t="s">
        <v>189</v>
      </c>
      <c r="B134">
        <v>82.9</v>
      </c>
      <c r="C134">
        <v>85.5</v>
      </c>
      <c r="D134">
        <v>67.3</v>
      </c>
      <c r="E134">
        <v>86.6</v>
      </c>
      <c r="F134">
        <v>90.9</v>
      </c>
      <c r="G134">
        <v>73.099999999999994</v>
      </c>
    </row>
    <row r="135" spans="1:7" x14ac:dyDescent="0.2">
      <c r="A135" t="s">
        <v>190</v>
      </c>
      <c r="B135">
        <v>82.6</v>
      </c>
      <c r="C135">
        <v>85.6</v>
      </c>
      <c r="D135">
        <v>66.5</v>
      </c>
      <c r="E135">
        <v>86.2</v>
      </c>
      <c r="F135">
        <v>91.4</v>
      </c>
      <c r="G135">
        <v>70.900000000000006</v>
      </c>
    </row>
    <row r="136" spans="1:7" x14ac:dyDescent="0.2">
      <c r="A136" t="s">
        <v>191</v>
      </c>
      <c r="B136">
        <v>82.5</v>
      </c>
      <c r="C136">
        <v>85.5</v>
      </c>
      <c r="D136">
        <v>66.3</v>
      </c>
      <c r="E136">
        <v>85.8</v>
      </c>
      <c r="F136">
        <v>91</v>
      </c>
      <c r="G136">
        <v>70.2</v>
      </c>
    </row>
    <row r="137" spans="1:7" x14ac:dyDescent="0.2">
      <c r="A137" t="s">
        <v>192</v>
      </c>
      <c r="B137">
        <v>83.2</v>
      </c>
      <c r="C137">
        <v>86.3</v>
      </c>
      <c r="D137">
        <v>66.8</v>
      </c>
      <c r="E137">
        <v>87</v>
      </c>
      <c r="F137">
        <v>92.3</v>
      </c>
      <c r="G137">
        <v>71</v>
      </c>
    </row>
    <row r="138" spans="1:7" x14ac:dyDescent="0.2">
      <c r="A138" t="s">
        <v>193</v>
      </c>
      <c r="B138">
        <v>82.7</v>
      </c>
      <c r="C138">
        <v>85.6</v>
      </c>
      <c r="D138">
        <v>66.900000000000006</v>
      </c>
      <c r="E138">
        <v>86.4</v>
      </c>
      <c r="F138">
        <v>91.4</v>
      </c>
      <c r="G138">
        <v>70.900000000000006</v>
      </c>
    </row>
    <row r="139" spans="1:7" x14ac:dyDescent="0.2">
      <c r="A139" t="s">
        <v>194</v>
      </c>
      <c r="B139">
        <v>83</v>
      </c>
      <c r="C139">
        <v>85.8</v>
      </c>
      <c r="D139">
        <v>67.2</v>
      </c>
      <c r="E139">
        <v>86.6</v>
      </c>
      <c r="F139">
        <v>91.7</v>
      </c>
      <c r="G139">
        <v>70.8</v>
      </c>
    </row>
    <row r="140" spans="1:7" x14ac:dyDescent="0.2">
      <c r="A140" t="s">
        <v>195</v>
      </c>
      <c r="B140">
        <v>83.5</v>
      </c>
      <c r="C140">
        <v>86.2</v>
      </c>
      <c r="D140">
        <v>68</v>
      </c>
      <c r="E140">
        <v>87.1</v>
      </c>
      <c r="F140">
        <v>91.9</v>
      </c>
      <c r="G140">
        <v>72.099999999999994</v>
      </c>
    </row>
    <row r="141" spans="1:7" x14ac:dyDescent="0.2">
      <c r="A141" t="s">
        <v>196</v>
      </c>
      <c r="B141">
        <v>83.7</v>
      </c>
      <c r="C141">
        <v>86.2</v>
      </c>
      <c r="D141">
        <v>68.599999999999994</v>
      </c>
      <c r="E141">
        <v>86.8</v>
      </c>
      <c r="F141">
        <v>91.3</v>
      </c>
      <c r="G141">
        <v>72.8</v>
      </c>
    </row>
    <row r="142" spans="1:7" x14ac:dyDescent="0.2">
      <c r="A142" t="s">
        <v>197</v>
      </c>
      <c r="B142">
        <v>84.5</v>
      </c>
      <c r="C142">
        <v>87</v>
      </c>
      <c r="D142">
        <v>69.7</v>
      </c>
      <c r="E142">
        <v>87</v>
      </c>
      <c r="F142">
        <v>91.3</v>
      </c>
      <c r="G142">
        <v>73.599999999999994</v>
      </c>
    </row>
    <row r="143" spans="1:7" x14ac:dyDescent="0.2">
      <c r="A143" t="s">
        <v>198</v>
      </c>
      <c r="B143">
        <v>86.4</v>
      </c>
      <c r="C143">
        <v>89.2</v>
      </c>
      <c r="D143">
        <v>70</v>
      </c>
      <c r="E143">
        <v>88.1</v>
      </c>
      <c r="F143">
        <v>92.9</v>
      </c>
      <c r="G143">
        <v>73.3</v>
      </c>
    </row>
    <row r="144" spans="1:7" x14ac:dyDescent="0.2">
      <c r="A144" t="s">
        <v>199</v>
      </c>
      <c r="B144">
        <v>87.6</v>
      </c>
      <c r="C144">
        <v>90.5</v>
      </c>
      <c r="D144">
        <v>70.8</v>
      </c>
      <c r="E144">
        <v>89.4</v>
      </c>
      <c r="F144">
        <v>94.3</v>
      </c>
      <c r="G144">
        <v>74.400000000000006</v>
      </c>
    </row>
    <row r="145" spans="1:7" x14ac:dyDescent="0.2">
      <c r="A145" t="s">
        <v>200</v>
      </c>
      <c r="B145">
        <v>88.6</v>
      </c>
      <c r="C145">
        <v>91.6</v>
      </c>
      <c r="D145">
        <v>71.5</v>
      </c>
      <c r="E145">
        <v>90.8</v>
      </c>
      <c r="F145">
        <v>95.7</v>
      </c>
      <c r="G145">
        <v>75.7</v>
      </c>
    </row>
    <row r="146" spans="1:7" x14ac:dyDescent="0.2">
      <c r="A146" t="s">
        <v>201</v>
      </c>
      <c r="B146">
        <v>89.1</v>
      </c>
      <c r="C146">
        <v>92.1</v>
      </c>
      <c r="D146">
        <v>71.900000000000006</v>
      </c>
      <c r="E146">
        <v>91</v>
      </c>
      <c r="F146">
        <v>95.9</v>
      </c>
      <c r="G146">
        <v>76</v>
      </c>
    </row>
    <row r="147" spans="1:7" x14ac:dyDescent="0.2">
      <c r="A147" t="s">
        <v>202</v>
      </c>
      <c r="B147">
        <v>90.2</v>
      </c>
      <c r="C147">
        <v>93.2</v>
      </c>
      <c r="D147">
        <v>73.099999999999994</v>
      </c>
      <c r="E147">
        <v>92.1</v>
      </c>
      <c r="F147">
        <v>96.8</v>
      </c>
      <c r="G147">
        <v>77.400000000000006</v>
      </c>
    </row>
    <row r="148" spans="1:7" x14ac:dyDescent="0.2">
      <c r="A148" t="s">
        <v>203</v>
      </c>
      <c r="B148">
        <v>89.9</v>
      </c>
      <c r="C148">
        <v>93</v>
      </c>
      <c r="D148">
        <v>72.8</v>
      </c>
      <c r="E148">
        <v>91.5</v>
      </c>
      <c r="F148">
        <v>96.6</v>
      </c>
      <c r="G148">
        <v>76.3</v>
      </c>
    </row>
    <row r="149" spans="1:7" x14ac:dyDescent="0.2">
      <c r="A149" t="s">
        <v>204</v>
      </c>
      <c r="B149">
        <v>90.5</v>
      </c>
      <c r="C149">
        <v>93.5</v>
      </c>
      <c r="D149">
        <v>73.7</v>
      </c>
      <c r="E149">
        <v>92</v>
      </c>
      <c r="F149">
        <v>97</v>
      </c>
      <c r="G149">
        <v>76.900000000000006</v>
      </c>
    </row>
    <row r="150" spans="1:7" x14ac:dyDescent="0.2">
      <c r="A150" t="s">
        <v>205</v>
      </c>
      <c r="B150">
        <v>90.7</v>
      </c>
      <c r="C150">
        <v>93.8</v>
      </c>
      <c r="D150">
        <v>73.8</v>
      </c>
      <c r="E150">
        <v>92.2</v>
      </c>
      <c r="F150">
        <v>97.4</v>
      </c>
      <c r="G150">
        <v>76.599999999999994</v>
      </c>
    </row>
    <row r="151" spans="1:7" x14ac:dyDescent="0.2">
      <c r="A151" t="s">
        <v>206</v>
      </c>
      <c r="B151">
        <v>91.1</v>
      </c>
      <c r="C151">
        <v>94.2</v>
      </c>
      <c r="D151">
        <v>74</v>
      </c>
      <c r="E151">
        <v>92.8</v>
      </c>
      <c r="F151">
        <v>98.3</v>
      </c>
      <c r="G151">
        <v>76.400000000000006</v>
      </c>
    </row>
    <row r="152" spans="1:7" x14ac:dyDescent="0.2">
      <c r="A152" t="s">
        <v>207</v>
      </c>
      <c r="B152">
        <v>91.4</v>
      </c>
      <c r="C152">
        <v>94.6</v>
      </c>
      <c r="D152">
        <v>74.099999999999994</v>
      </c>
      <c r="E152">
        <v>92.1</v>
      </c>
      <c r="F152">
        <v>97.6</v>
      </c>
      <c r="G152">
        <v>75.599999999999994</v>
      </c>
    </row>
    <row r="153" spans="1:7" x14ac:dyDescent="0.2">
      <c r="A153" t="s">
        <v>208</v>
      </c>
      <c r="B153">
        <v>92.8</v>
      </c>
      <c r="C153">
        <v>95.8</v>
      </c>
      <c r="D153">
        <v>75.400000000000006</v>
      </c>
      <c r="E153">
        <v>94.5</v>
      </c>
      <c r="F153">
        <v>99.7</v>
      </c>
      <c r="G153">
        <v>78</v>
      </c>
    </row>
    <row r="154" spans="1:7" x14ac:dyDescent="0.2">
      <c r="A154" t="s">
        <v>209</v>
      </c>
      <c r="B154">
        <v>94.1</v>
      </c>
      <c r="C154">
        <v>97.2</v>
      </c>
      <c r="D154">
        <v>75.900000000000006</v>
      </c>
      <c r="E154">
        <v>96.3</v>
      </c>
      <c r="F154">
        <v>101.6</v>
      </c>
      <c r="G154">
        <v>79.2</v>
      </c>
    </row>
    <row r="155" spans="1:7" x14ac:dyDescent="0.2">
      <c r="A155" t="s">
        <v>210</v>
      </c>
      <c r="B155">
        <v>96.4</v>
      </c>
      <c r="C155">
        <v>99.6</v>
      </c>
      <c r="D155">
        <v>77.400000000000006</v>
      </c>
      <c r="E155">
        <v>98.5</v>
      </c>
      <c r="F155">
        <v>103.9</v>
      </c>
      <c r="G155">
        <v>81.2</v>
      </c>
    </row>
    <row r="156" spans="1:7" x14ac:dyDescent="0.2">
      <c r="A156" t="s">
        <v>211</v>
      </c>
      <c r="B156">
        <v>97.9</v>
      </c>
      <c r="C156">
        <v>101</v>
      </c>
      <c r="D156">
        <v>79</v>
      </c>
      <c r="E156">
        <v>99.9</v>
      </c>
      <c r="F156">
        <v>105.2</v>
      </c>
      <c r="G156">
        <v>83.2</v>
      </c>
    </row>
    <row r="157" spans="1:7" x14ac:dyDescent="0.2">
      <c r="A157" t="s">
        <v>212</v>
      </c>
      <c r="B157">
        <v>99.2</v>
      </c>
      <c r="C157">
        <v>102.4</v>
      </c>
      <c r="D157">
        <v>80</v>
      </c>
      <c r="E157">
        <v>101</v>
      </c>
      <c r="F157">
        <v>106.3</v>
      </c>
      <c r="G157">
        <v>84.6</v>
      </c>
    </row>
    <row r="158" spans="1:7" x14ac:dyDescent="0.2">
      <c r="A158" t="s">
        <v>213</v>
      </c>
      <c r="B158">
        <v>99.5</v>
      </c>
      <c r="C158">
        <v>102.7</v>
      </c>
      <c r="D158">
        <v>81.099999999999994</v>
      </c>
      <c r="E158">
        <v>101.5</v>
      </c>
      <c r="F158">
        <v>106.8</v>
      </c>
      <c r="G158">
        <v>85.4</v>
      </c>
    </row>
    <row r="159" spans="1:7" x14ac:dyDescent="0.2">
      <c r="A159" t="s">
        <v>214</v>
      </c>
      <c r="B159">
        <v>100.3</v>
      </c>
      <c r="C159">
        <v>103.6</v>
      </c>
      <c r="D159">
        <v>81.900000000000006</v>
      </c>
      <c r="E159">
        <v>101.8</v>
      </c>
      <c r="F159">
        <v>107.1</v>
      </c>
      <c r="G159">
        <v>86</v>
      </c>
    </row>
    <row r="160" spans="1:7" x14ac:dyDescent="0.2">
      <c r="A160" t="s">
        <v>215</v>
      </c>
      <c r="B160">
        <v>100.8</v>
      </c>
      <c r="C160">
        <v>103.9</v>
      </c>
      <c r="D160">
        <v>83.1</v>
      </c>
      <c r="E160">
        <v>102.2</v>
      </c>
      <c r="F160">
        <v>107</v>
      </c>
      <c r="G160">
        <v>87.6</v>
      </c>
    </row>
    <row r="161" spans="1:7" x14ac:dyDescent="0.2">
      <c r="A161" t="s">
        <v>216</v>
      </c>
      <c r="B161">
        <v>101.2</v>
      </c>
      <c r="C161">
        <v>104.6</v>
      </c>
      <c r="D161">
        <v>83.2</v>
      </c>
      <c r="E161">
        <v>102.8</v>
      </c>
      <c r="F161">
        <v>107.9</v>
      </c>
      <c r="G161">
        <v>87.8</v>
      </c>
    </row>
    <row r="162" spans="1:7" x14ac:dyDescent="0.2">
      <c r="A162" t="s">
        <v>217</v>
      </c>
      <c r="B162">
        <v>102</v>
      </c>
      <c r="C162">
        <v>105.3</v>
      </c>
      <c r="D162">
        <v>84</v>
      </c>
      <c r="E162">
        <v>103.7</v>
      </c>
      <c r="F162">
        <v>109.4</v>
      </c>
      <c r="G162">
        <v>87.3</v>
      </c>
    </row>
    <row r="163" spans="1:7" x14ac:dyDescent="0.2">
      <c r="A163" t="s">
        <v>218</v>
      </c>
      <c r="B163">
        <v>102.6</v>
      </c>
      <c r="C163">
        <v>105.9</v>
      </c>
      <c r="D163">
        <v>84.6</v>
      </c>
      <c r="E163">
        <v>103.7</v>
      </c>
      <c r="F163">
        <v>109.4</v>
      </c>
      <c r="G163">
        <v>86.9</v>
      </c>
    </row>
    <row r="164" spans="1:7" x14ac:dyDescent="0.2">
      <c r="A164" t="s">
        <v>219</v>
      </c>
      <c r="B164">
        <v>103.6</v>
      </c>
      <c r="C164">
        <v>106.7</v>
      </c>
      <c r="D164">
        <v>86.1</v>
      </c>
      <c r="E164">
        <v>104.1</v>
      </c>
      <c r="F164">
        <v>109.5</v>
      </c>
      <c r="G164">
        <v>87.8</v>
      </c>
    </row>
    <row r="165" spans="1:7" x14ac:dyDescent="0.2">
      <c r="A165" t="s">
        <v>220</v>
      </c>
      <c r="B165">
        <v>104.3</v>
      </c>
      <c r="C165">
        <v>107.3</v>
      </c>
      <c r="D165">
        <v>86.9</v>
      </c>
      <c r="E165">
        <v>104.8</v>
      </c>
      <c r="F165">
        <v>110.1</v>
      </c>
      <c r="G165">
        <v>88.9</v>
      </c>
    </row>
    <row r="166" spans="1:7" x14ac:dyDescent="0.2">
      <c r="A166" t="s">
        <v>221</v>
      </c>
      <c r="B166">
        <v>105.3</v>
      </c>
      <c r="C166">
        <v>108.4</v>
      </c>
      <c r="D166">
        <v>87.7</v>
      </c>
      <c r="E166">
        <v>104.9</v>
      </c>
      <c r="F166">
        <v>109.9</v>
      </c>
      <c r="G166">
        <v>89.7</v>
      </c>
    </row>
    <row r="167" spans="1:7" x14ac:dyDescent="0.2">
      <c r="A167" t="s">
        <v>222</v>
      </c>
      <c r="B167">
        <v>106</v>
      </c>
      <c r="C167">
        <v>109.2</v>
      </c>
      <c r="D167">
        <v>88.3</v>
      </c>
      <c r="E167">
        <v>105.8</v>
      </c>
      <c r="F167">
        <v>110.9</v>
      </c>
      <c r="G167">
        <v>90.1</v>
      </c>
    </row>
    <row r="168" spans="1:7" x14ac:dyDescent="0.2">
      <c r="A168" t="s">
        <v>223</v>
      </c>
      <c r="B168">
        <v>106.3</v>
      </c>
      <c r="C168">
        <v>109.4</v>
      </c>
      <c r="D168">
        <v>89.1</v>
      </c>
      <c r="E168">
        <v>106</v>
      </c>
      <c r="F168">
        <v>111</v>
      </c>
      <c r="G168">
        <v>90.9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="150" zoomScaleNormal="150" workbookViewId="0">
      <selection activeCell="I1" sqref="I1"/>
    </sheetView>
  </sheetViews>
  <sheetFormatPr baseColWidth="10" defaultColWidth="8.83203125" defaultRowHeight="15" x14ac:dyDescent="0.2"/>
  <cols>
    <col min="1" max="1" width="24" customWidth="1"/>
    <col min="5" max="5" width="9.5" bestFit="1" customWidth="1"/>
    <col min="6" max="6" width="9.5" customWidth="1"/>
    <col min="10" max="11" width="10.5" customWidth="1"/>
  </cols>
  <sheetData>
    <row r="1" spans="1:31" x14ac:dyDescent="0.2">
      <c r="A1" s="2" t="s">
        <v>238</v>
      </c>
    </row>
    <row r="3" spans="1:31" x14ac:dyDescent="0.2">
      <c r="B3" s="2">
        <v>1991</v>
      </c>
      <c r="G3" s="2">
        <v>1996</v>
      </c>
      <c r="L3" s="2">
        <v>2002</v>
      </c>
      <c r="Q3" s="2">
        <v>2006</v>
      </c>
      <c r="V3" s="2">
        <v>2011</v>
      </c>
      <c r="W3" s="2"/>
      <c r="X3" s="2"/>
      <c r="Y3" s="2"/>
      <c r="Z3" s="2"/>
      <c r="AA3" s="2">
        <v>2016</v>
      </c>
    </row>
    <row r="4" spans="1:31" x14ac:dyDescent="0.2">
      <c r="B4" s="2" t="s">
        <v>235</v>
      </c>
      <c r="C4" s="2" t="s">
        <v>237</v>
      </c>
      <c r="D4" s="2" t="s">
        <v>234</v>
      </c>
      <c r="E4" s="2" t="s">
        <v>236</v>
      </c>
      <c r="F4" s="2" t="s">
        <v>239</v>
      </c>
      <c r="G4" s="2" t="s">
        <v>235</v>
      </c>
      <c r="H4" s="2" t="s">
        <v>237</v>
      </c>
      <c r="I4" s="2" t="s">
        <v>234</v>
      </c>
      <c r="J4" s="2" t="s">
        <v>236</v>
      </c>
      <c r="K4" s="2" t="s">
        <v>239</v>
      </c>
      <c r="L4" s="2" t="s">
        <v>235</v>
      </c>
      <c r="M4" s="2" t="s">
        <v>237</v>
      </c>
      <c r="N4" s="2" t="s">
        <v>234</v>
      </c>
      <c r="O4" s="2" t="s">
        <v>236</v>
      </c>
      <c r="P4" s="2" t="s">
        <v>239</v>
      </c>
      <c r="Q4" s="2" t="s">
        <v>235</v>
      </c>
      <c r="R4" s="2" t="s">
        <v>237</v>
      </c>
      <c r="S4" s="2" t="s">
        <v>234</v>
      </c>
      <c r="T4" s="2" t="s">
        <v>236</v>
      </c>
      <c r="U4" s="2" t="s">
        <v>239</v>
      </c>
      <c r="V4" s="2" t="s">
        <v>235</v>
      </c>
      <c r="W4" s="2" t="s">
        <v>237</v>
      </c>
      <c r="X4" s="2" t="s">
        <v>234</v>
      </c>
      <c r="Y4" s="2" t="s">
        <v>236</v>
      </c>
      <c r="Z4" s="2" t="s">
        <v>239</v>
      </c>
      <c r="AA4" s="2" t="s">
        <v>235</v>
      </c>
      <c r="AB4" s="2" t="s">
        <v>237</v>
      </c>
      <c r="AC4" s="2" t="s">
        <v>234</v>
      </c>
      <c r="AD4" s="2" t="s">
        <v>236</v>
      </c>
      <c r="AE4" s="2" t="s">
        <v>239</v>
      </c>
    </row>
    <row r="5" spans="1:31" x14ac:dyDescent="0.2">
      <c r="A5" s="67" t="s">
        <v>233</v>
      </c>
      <c r="B5" s="76">
        <v>175933</v>
      </c>
      <c r="C5" s="77">
        <v>9663</v>
      </c>
      <c r="D5" s="77">
        <v>7</v>
      </c>
      <c r="E5" s="79">
        <f>(100/B5)*C5</f>
        <v>5.4924317780063996</v>
      </c>
      <c r="F5" s="79">
        <f>(100/B5)*(C5+D5)</f>
        <v>5.4964105653856867</v>
      </c>
      <c r="G5">
        <v>183844</v>
      </c>
      <c r="H5" s="65">
        <v>10699</v>
      </c>
      <c r="I5" s="65">
        <v>60</v>
      </c>
      <c r="J5" s="66">
        <f>(100/G5)*H5</f>
        <v>5.8196079284610862</v>
      </c>
      <c r="K5" s="66">
        <f>(100/G5)*(H5+I5)</f>
        <v>5.8522442940754109</v>
      </c>
      <c r="L5">
        <v>199463</v>
      </c>
      <c r="M5">
        <v>11749</v>
      </c>
      <c r="N5">
        <v>253</v>
      </c>
      <c r="O5" s="66">
        <f>(100/L5)*M5</f>
        <v>5.8903154971097393</v>
      </c>
      <c r="P5" s="66">
        <f>(100/L5)*(M5+N5)</f>
        <v>6.0171560640319255</v>
      </c>
      <c r="Q5">
        <v>223098</v>
      </c>
      <c r="R5">
        <v>25981</v>
      </c>
      <c r="S5">
        <v>111</v>
      </c>
      <c r="T5" s="66">
        <f>(100/Q5)*R5</f>
        <v>11.645554868264171</v>
      </c>
      <c r="U5" s="66">
        <f>(100/Q5)*(R5+S5)</f>
        <v>11.69530878806623</v>
      </c>
      <c r="V5">
        <v>241678</v>
      </c>
      <c r="W5">
        <v>24316</v>
      </c>
      <c r="X5">
        <v>322</v>
      </c>
      <c r="Y5" s="66">
        <f>(100/V5)*W5</f>
        <v>10.061321262175291</v>
      </c>
      <c r="Z5" s="66">
        <f>(100/V5)*(W5+X5)</f>
        <v>10.194556393217422</v>
      </c>
      <c r="AA5">
        <v>240553</v>
      </c>
      <c r="AB5">
        <v>18424</v>
      </c>
      <c r="AC5">
        <v>1022</v>
      </c>
      <c r="AD5" s="66">
        <f>(100/AA5)*AB5</f>
        <v>7.6590190103636209</v>
      </c>
      <c r="AE5" s="66">
        <f>(100/AA5)*(AB5+AC5)</f>
        <v>8.0838734083549166</v>
      </c>
    </row>
    <row r="6" spans="1:31" x14ac:dyDescent="0.2">
      <c r="A6" s="67" t="s">
        <v>232</v>
      </c>
      <c r="B6" s="76">
        <v>60448</v>
      </c>
      <c r="C6" s="77">
        <v>2442</v>
      </c>
      <c r="D6" s="77">
        <v>5</v>
      </c>
      <c r="E6" s="79">
        <f>(100/B6)*C6</f>
        <v>4.0398358920063524</v>
      </c>
      <c r="F6" s="79">
        <f t="shared" ref="F6:F12" si="0">(100/B6)*(C6+D6)</f>
        <v>4.048107464266808</v>
      </c>
      <c r="G6">
        <v>63725</v>
      </c>
      <c r="H6" s="65">
        <v>2036</v>
      </c>
      <c r="I6" s="65">
        <v>40</v>
      </c>
      <c r="J6" s="66">
        <f>(100/G6)*H6</f>
        <v>3.1949784229109452</v>
      </c>
      <c r="K6" s="66">
        <f t="shared" ref="K6:K12" si="1">(100/G6)*(H6+I6)</f>
        <v>3.257748136524127</v>
      </c>
      <c r="L6">
        <v>69207</v>
      </c>
      <c r="M6">
        <v>2911</v>
      </c>
      <c r="N6">
        <v>68</v>
      </c>
      <c r="O6" s="66">
        <f>(100/L6)*M6</f>
        <v>4.2062219139682409</v>
      </c>
      <c r="P6" s="66">
        <f t="shared" ref="P6:P12" si="2">(100/L6)*(M6+N6)</f>
        <v>4.3044778707356199</v>
      </c>
      <c r="Q6">
        <v>77508</v>
      </c>
      <c r="R6">
        <v>6868</v>
      </c>
      <c r="S6">
        <v>60</v>
      </c>
      <c r="T6" s="66">
        <f>(100/Q6)*R6</f>
        <v>8.8610207978531239</v>
      </c>
      <c r="U6" s="66">
        <f t="shared" ref="U6:U12" si="3">(100/Q6)*(R6+S6)</f>
        <v>8.9384321618413569</v>
      </c>
      <c r="V6">
        <v>85896</v>
      </c>
      <c r="W6">
        <v>6496</v>
      </c>
      <c r="X6">
        <v>120</v>
      </c>
      <c r="Y6" s="66">
        <f t="shared" ref="Y6:Y12" si="4">(100/V6)*W6</f>
        <v>7.5626338828350557</v>
      </c>
      <c r="Z6" s="66">
        <f t="shared" ref="Z6:Z12" si="5">(100/V6)*(W6+X6)</f>
        <v>7.7023377107199398</v>
      </c>
      <c r="AA6">
        <v>86962</v>
      </c>
      <c r="AB6">
        <v>4596</v>
      </c>
      <c r="AC6">
        <v>192</v>
      </c>
      <c r="AD6" s="66">
        <f t="shared" ref="AD6:AD12" si="6">(100/AA6)*AB6</f>
        <v>5.2850670407764309</v>
      </c>
      <c r="AE6" s="66">
        <f t="shared" ref="AE6:AE12" si="7">(100/AA6)*(AB6+AC6)</f>
        <v>5.5058531312527306</v>
      </c>
    </row>
    <row r="7" spans="1:31" x14ac:dyDescent="0.2">
      <c r="A7" t="s">
        <v>0</v>
      </c>
      <c r="B7" s="76">
        <v>43348</v>
      </c>
      <c r="C7" s="77">
        <v>1433</v>
      </c>
      <c r="D7" s="77">
        <v>249</v>
      </c>
      <c r="E7" s="79">
        <f t="shared" ref="E7:E12" si="8">(100/B7)*C7</f>
        <v>3.3058041893512962</v>
      </c>
      <c r="F7" s="79">
        <f t="shared" si="0"/>
        <v>3.8802251545630706</v>
      </c>
      <c r="G7">
        <v>49423</v>
      </c>
      <c r="H7" s="65">
        <v>1462</v>
      </c>
      <c r="I7" s="65">
        <v>240</v>
      </c>
      <c r="J7" s="66">
        <f t="shared" ref="J7:J12" si="9">(100/G7)*H7</f>
        <v>2.9581368998239683</v>
      </c>
      <c r="K7" s="66">
        <f t="shared" si="1"/>
        <v>3.443740768468122</v>
      </c>
      <c r="L7">
        <v>65432</v>
      </c>
      <c r="M7">
        <v>3020</v>
      </c>
      <c r="N7">
        <v>192</v>
      </c>
      <c r="O7" s="66">
        <f t="shared" ref="O7:O12" si="10">(100/L7)*M7</f>
        <v>4.6154786648734563</v>
      </c>
      <c r="P7" s="66">
        <f t="shared" si="2"/>
        <v>4.9089130700574639</v>
      </c>
      <c r="Q7">
        <v>89909</v>
      </c>
      <c r="R7">
        <v>7645</v>
      </c>
      <c r="S7">
        <v>233</v>
      </c>
      <c r="T7" s="66">
        <f t="shared" ref="T7:T12" si="11">(100/Q7)*R7</f>
        <v>8.5030419646531481</v>
      </c>
      <c r="U7" s="66">
        <f t="shared" si="3"/>
        <v>8.7621928839159597</v>
      </c>
      <c r="V7">
        <v>102793</v>
      </c>
      <c r="W7">
        <v>6893</v>
      </c>
      <c r="X7">
        <v>311</v>
      </c>
      <c r="Y7" s="66">
        <f t="shared" si="4"/>
        <v>6.7057095327502845</v>
      </c>
      <c r="Z7" s="66">
        <f t="shared" si="5"/>
        <v>7.0082593172686849</v>
      </c>
      <c r="AA7">
        <v>104851</v>
      </c>
      <c r="AB7">
        <v>4944</v>
      </c>
      <c r="AC7">
        <v>289</v>
      </c>
      <c r="AD7" s="66">
        <f t="shared" si="6"/>
        <v>4.7152626107524016</v>
      </c>
      <c r="AE7" s="66">
        <f t="shared" si="7"/>
        <v>4.9908918369877258</v>
      </c>
    </row>
    <row r="8" spans="1:31" x14ac:dyDescent="0.2">
      <c r="A8" t="s">
        <v>6</v>
      </c>
      <c r="B8" s="76">
        <v>57182</v>
      </c>
      <c r="C8" s="77">
        <v>1479</v>
      </c>
      <c r="D8" s="77">
        <v>11</v>
      </c>
      <c r="E8" s="79">
        <f>(100/B8)*C8</f>
        <v>2.5864782623902629</v>
      </c>
      <c r="F8" s="79">
        <f t="shared" si="0"/>
        <v>2.6057150851666608</v>
      </c>
      <c r="G8">
        <v>63216</v>
      </c>
      <c r="H8" s="65">
        <v>1400</v>
      </c>
      <c r="I8" s="65">
        <v>7</v>
      </c>
      <c r="J8" s="66">
        <f>(100/G8)*H8</f>
        <v>2.2146292077954945</v>
      </c>
      <c r="K8" s="66">
        <f t="shared" si="1"/>
        <v>2.225702353834472</v>
      </c>
      <c r="L8">
        <v>76903</v>
      </c>
      <c r="M8">
        <v>2116</v>
      </c>
      <c r="N8">
        <v>10</v>
      </c>
      <c r="O8" s="66">
        <f>(100/L8)*M8</f>
        <v>2.751518146236168</v>
      </c>
      <c r="P8" s="66">
        <f t="shared" si="2"/>
        <v>2.7645215401219718</v>
      </c>
      <c r="Q8">
        <v>87484</v>
      </c>
      <c r="R8">
        <v>5393</v>
      </c>
      <c r="S8">
        <v>14</v>
      </c>
      <c r="T8" s="66">
        <f>(100/Q8)*R8</f>
        <v>6.1645558044899644</v>
      </c>
      <c r="U8" s="66">
        <f t="shared" si="3"/>
        <v>6.1805587307393353</v>
      </c>
      <c r="V8">
        <v>97298</v>
      </c>
      <c r="W8">
        <v>5225</v>
      </c>
      <c r="X8">
        <v>24</v>
      </c>
      <c r="Y8" s="66">
        <f t="shared" si="4"/>
        <v>5.3701001048325763</v>
      </c>
      <c r="Z8" s="66">
        <f t="shared" si="5"/>
        <v>5.3947665933523812</v>
      </c>
      <c r="AA8">
        <v>98387</v>
      </c>
      <c r="AB8">
        <v>3495</v>
      </c>
      <c r="AC8">
        <v>35</v>
      </c>
      <c r="AD8" s="66">
        <f t="shared" si="6"/>
        <v>3.5522985760313865</v>
      </c>
      <c r="AE8" s="66">
        <f t="shared" si="7"/>
        <v>3.5878723815138183</v>
      </c>
    </row>
    <row r="9" spans="1:31" x14ac:dyDescent="0.2">
      <c r="A9" t="s">
        <v>1</v>
      </c>
      <c r="B9" s="76">
        <v>35580</v>
      </c>
      <c r="C9" s="77">
        <v>1776</v>
      </c>
      <c r="D9" s="77">
        <v>36</v>
      </c>
      <c r="E9" s="79">
        <f t="shared" si="8"/>
        <v>4.9915682967959532</v>
      </c>
      <c r="F9" s="79">
        <f t="shared" si="0"/>
        <v>5.0927487352445198</v>
      </c>
      <c r="G9">
        <v>40521</v>
      </c>
      <c r="H9" s="65">
        <v>1396</v>
      </c>
      <c r="I9" s="65">
        <v>84</v>
      </c>
      <c r="J9" s="66">
        <f t="shared" si="9"/>
        <v>3.445127217985736</v>
      </c>
      <c r="K9" s="66">
        <f t="shared" si="1"/>
        <v>3.6524271365464824</v>
      </c>
      <c r="L9">
        <v>54589</v>
      </c>
      <c r="M9">
        <v>3057</v>
      </c>
      <c r="N9">
        <v>141</v>
      </c>
      <c r="O9" s="66">
        <f t="shared" si="10"/>
        <v>5.6000293099342358</v>
      </c>
      <c r="P9" s="66">
        <f t="shared" si="2"/>
        <v>5.8583231053875329</v>
      </c>
      <c r="Q9">
        <v>68840</v>
      </c>
      <c r="R9">
        <v>6722</v>
      </c>
      <c r="S9">
        <v>116</v>
      </c>
      <c r="T9" s="66">
        <f t="shared" si="11"/>
        <v>9.7646717024985481</v>
      </c>
      <c r="U9" s="66">
        <f t="shared" si="3"/>
        <v>9.9331783846600814</v>
      </c>
      <c r="V9">
        <v>78794</v>
      </c>
      <c r="W9">
        <v>6123</v>
      </c>
      <c r="X9">
        <v>188</v>
      </c>
      <c r="Y9" s="66">
        <f t="shared" si="4"/>
        <v>7.7708962611366346</v>
      </c>
      <c r="Z9" s="66">
        <f t="shared" si="5"/>
        <v>8.0094931086123307</v>
      </c>
      <c r="AA9">
        <v>80158</v>
      </c>
      <c r="AB9">
        <v>4560</v>
      </c>
      <c r="AC9">
        <v>152</v>
      </c>
      <c r="AD9" s="66">
        <f t="shared" si="6"/>
        <v>5.6887646897377682</v>
      </c>
      <c r="AE9" s="66">
        <f t="shared" si="7"/>
        <v>5.8783901793956943</v>
      </c>
    </row>
    <row r="10" spans="1:31" x14ac:dyDescent="0.2">
      <c r="A10" t="s">
        <v>2</v>
      </c>
      <c r="B10" s="76">
        <v>31582</v>
      </c>
      <c r="C10" s="77">
        <v>2184</v>
      </c>
      <c r="D10" s="77">
        <v>149</v>
      </c>
      <c r="E10" s="79">
        <f t="shared" si="8"/>
        <v>6.9153315179532653</v>
      </c>
      <c r="F10" s="79">
        <f t="shared" si="0"/>
        <v>7.3871192451396368</v>
      </c>
      <c r="G10">
        <v>34112</v>
      </c>
      <c r="H10" s="65">
        <v>1900</v>
      </c>
      <c r="I10" s="65">
        <v>349</v>
      </c>
      <c r="J10" s="66">
        <f t="shared" si="9"/>
        <v>5.5698874296435266</v>
      </c>
      <c r="K10" s="66">
        <f t="shared" si="1"/>
        <v>6.5929878048780486</v>
      </c>
      <c r="L10">
        <v>45170</v>
      </c>
      <c r="M10">
        <v>2450</v>
      </c>
      <c r="N10">
        <v>445</v>
      </c>
      <c r="O10" s="66">
        <f t="shared" si="10"/>
        <v>5.4239539517378788</v>
      </c>
      <c r="P10" s="66">
        <f t="shared" si="2"/>
        <v>6.4091210980739426</v>
      </c>
      <c r="Q10">
        <v>61257</v>
      </c>
      <c r="R10">
        <v>6139</v>
      </c>
      <c r="S10">
        <v>346</v>
      </c>
      <c r="T10" s="66">
        <f t="shared" si="11"/>
        <v>10.021711804365216</v>
      </c>
      <c r="U10" s="66">
        <f t="shared" si="3"/>
        <v>10.586545211159541</v>
      </c>
      <c r="V10">
        <v>69697</v>
      </c>
      <c r="W10">
        <v>5876</v>
      </c>
      <c r="X10">
        <v>297</v>
      </c>
      <c r="Y10" s="66">
        <f t="shared" si="4"/>
        <v>8.4307789431395896</v>
      </c>
      <c r="Z10" s="66">
        <f t="shared" si="5"/>
        <v>8.8569091926481782</v>
      </c>
      <c r="AA10">
        <v>70649</v>
      </c>
      <c r="AB10">
        <v>4640</v>
      </c>
      <c r="AC10">
        <v>235</v>
      </c>
      <c r="AD10" s="66">
        <f t="shared" si="6"/>
        <v>6.5676796557629968</v>
      </c>
      <c r="AE10" s="66">
        <f t="shared" si="7"/>
        <v>6.9003099831561663</v>
      </c>
    </row>
    <row r="11" spans="1:31" x14ac:dyDescent="0.2">
      <c r="A11" t="s">
        <v>3</v>
      </c>
      <c r="B11" s="76">
        <v>31709</v>
      </c>
      <c r="C11" s="77">
        <v>2321</v>
      </c>
      <c r="D11" s="77">
        <v>637</v>
      </c>
      <c r="E11" s="79">
        <f t="shared" si="8"/>
        <v>7.3196884165378915</v>
      </c>
      <c r="F11" s="79">
        <f t="shared" si="0"/>
        <v>9.3285817906588022</v>
      </c>
      <c r="G11">
        <v>34042</v>
      </c>
      <c r="H11">
        <v>1753</v>
      </c>
      <c r="I11">
        <v>1026</v>
      </c>
      <c r="J11" s="66">
        <f t="shared" si="9"/>
        <v>5.1495211797191711</v>
      </c>
      <c r="K11" s="66">
        <f t="shared" si="1"/>
        <v>8.1634451559837853</v>
      </c>
      <c r="L11">
        <v>40214</v>
      </c>
      <c r="M11">
        <v>1750</v>
      </c>
      <c r="N11">
        <v>1155</v>
      </c>
      <c r="O11" s="66">
        <f t="shared" si="10"/>
        <v>4.3517183070572436</v>
      </c>
      <c r="P11" s="66">
        <f t="shared" si="2"/>
        <v>7.2238523897150246</v>
      </c>
      <c r="Q11">
        <v>49088</v>
      </c>
      <c r="R11">
        <v>4421</v>
      </c>
      <c r="S11">
        <v>1156</v>
      </c>
      <c r="T11" s="66">
        <f t="shared" si="11"/>
        <v>9.0062744458930908</v>
      </c>
      <c r="U11" s="66">
        <f t="shared" si="3"/>
        <v>11.361228813559322</v>
      </c>
      <c r="V11">
        <v>54351</v>
      </c>
      <c r="W11">
        <v>4286</v>
      </c>
      <c r="X11">
        <v>1091</v>
      </c>
      <c r="Y11" s="66">
        <f t="shared" si="4"/>
        <v>7.8857794704789237</v>
      </c>
      <c r="Z11" s="66">
        <f t="shared" si="5"/>
        <v>9.8931022428290181</v>
      </c>
      <c r="AA11">
        <v>54986</v>
      </c>
      <c r="AB11">
        <v>3414</v>
      </c>
      <c r="AC11">
        <v>1040</v>
      </c>
      <c r="AD11" s="66">
        <f t="shared" si="6"/>
        <v>6.2088531626232131</v>
      </c>
      <c r="AE11" s="66">
        <f t="shared" si="7"/>
        <v>8.1002436983959551</v>
      </c>
    </row>
    <row r="12" spans="1:31" x14ac:dyDescent="0.2">
      <c r="A12" t="s">
        <v>7</v>
      </c>
      <c r="B12" s="78">
        <v>1160249</v>
      </c>
      <c r="C12" s="77">
        <v>90343</v>
      </c>
      <c r="D12" s="77">
        <v>14799</v>
      </c>
      <c r="E12" s="79">
        <f t="shared" si="8"/>
        <v>7.7865182387573695</v>
      </c>
      <c r="F12" s="79">
        <f t="shared" si="0"/>
        <v>9.06202030770981</v>
      </c>
      <c r="G12">
        <v>1232568</v>
      </c>
      <c r="H12">
        <v>79579</v>
      </c>
      <c r="I12">
        <v>25671</v>
      </c>
      <c r="J12" s="66">
        <f t="shared" si="9"/>
        <v>6.4563577830999996</v>
      </c>
      <c r="K12" s="66">
        <f t="shared" si="1"/>
        <v>8.5390826307351801</v>
      </c>
      <c r="L12">
        <v>1460053</v>
      </c>
      <c r="M12">
        <v>104035</v>
      </c>
      <c r="N12">
        <v>39383</v>
      </c>
      <c r="O12" s="66">
        <f t="shared" si="10"/>
        <v>7.1254262687724346</v>
      </c>
      <c r="P12" s="66">
        <f t="shared" si="2"/>
        <v>9.8227941040496471</v>
      </c>
      <c r="Q12">
        <v>1769613</v>
      </c>
      <c r="R12">
        <v>216533</v>
      </c>
      <c r="S12">
        <v>49789</v>
      </c>
      <c r="T12" s="66">
        <f t="shared" si="11"/>
        <v>12.236178192633078</v>
      </c>
      <c r="U12" s="66">
        <f t="shared" si="3"/>
        <v>15.049731212417631</v>
      </c>
      <c r="V12">
        <v>1994845</v>
      </c>
      <c r="W12">
        <v>230056</v>
      </c>
      <c r="X12">
        <v>59395</v>
      </c>
      <c r="Y12" s="66">
        <f t="shared" si="4"/>
        <v>11.53252508340247</v>
      </c>
      <c r="Z12" s="66">
        <f t="shared" si="5"/>
        <v>14.50994939456449</v>
      </c>
      <c r="AA12">
        <v>2003645</v>
      </c>
      <c r="AB12">
        <v>183312</v>
      </c>
      <c r="AC12">
        <v>62148</v>
      </c>
      <c r="AD12" s="66">
        <f t="shared" si="6"/>
        <v>9.1489260822151621</v>
      </c>
      <c r="AE12" s="66">
        <f t="shared" si="7"/>
        <v>12.250673148187429</v>
      </c>
    </row>
    <row r="13" spans="1:31" x14ac:dyDescent="0.2">
      <c r="T13" s="66"/>
      <c r="U13" s="66"/>
    </row>
    <row r="15" spans="1:31" x14ac:dyDescent="0.2">
      <c r="B15" s="77" t="s">
        <v>259</v>
      </c>
      <c r="E15" s="75" t="s">
        <v>260</v>
      </c>
      <c r="T15" s="66"/>
      <c r="U15" s="66"/>
      <c r="V15">
        <v>241678</v>
      </c>
      <c r="W15">
        <v>24316</v>
      </c>
      <c r="X15">
        <v>1022</v>
      </c>
    </row>
    <row r="16" spans="1:31" x14ac:dyDescent="0.2">
      <c r="T16" s="66"/>
      <c r="U16" s="66"/>
      <c r="V16">
        <v>85896</v>
      </c>
      <c r="W16">
        <v>6496</v>
      </c>
      <c r="X16">
        <v>192</v>
      </c>
    </row>
    <row r="17" spans="20:24" x14ac:dyDescent="0.2">
      <c r="T17" s="66"/>
      <c r="U17" s="66"/>
      <c r="V17">
        <v>102793</v>
      </c>
      <c r="W17">
        <v>6893</v>
      </c>
      <c r="X17">
        <v>289</v>
      </c>
    </row>
    <row r="18" spans="20:24" x14ac:dyDescent="0.2">
      <c r="T18" s="66"/>
      <c r="U18" s="66"/>
      <c r="V18">
        <v>97298</v>
      </c>
      <c r="W18">
        <v>5225</v>
      </c>
      <c r="X18">
        <v>35</v>
      </c>
    </row>
    <row r="19" spans="20:24" x14ac:dyDescent="0.2">
      <c r="T19" s="66"/>
      <c r="U19" s="66"/>
      <c r="V19">
        <f>SUM(V15:V18)</f>
        <v>527665</v>
      </c>
      <c r="W19">
        <f>SUM(W15:W18)</f>
        <v>42930</v>
      </c>
      <c r="X19">
        <f>SUM(X15:X18)</f>
        <v>1538</v>
      </c>
    </row>
    <row r="20" spans="20:24" x14ac:dyDescent="0.2">
      <c r="T20" s="66"/>
      <c r="U20" s="66"/>
      <c r="V20">
        <f>(100/V19)*X20</f>
        <v>8.4273165739626457</v>
      </c>
      <c r="X20">
        <f>W19+X19</f>
        <v>44468</v>
      </c>
    </row>
    <row r="21" spans="20:24" x14ac:dyDescent="0.2">
      <c r="T21" s="66"/>
      <c r="U21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38" sqref="H38"/>
    </sheetView>
  </sheetViews>
  <sheetFormatPr baseColWidth="10" defaultColWidth="8.83203125" defaultRowHeight="15" x14ac:dyDescent="0.2"/>
  <cols>
    <col min="3" max="3" width="16.5" customWidth="1"/>
  </cols>
  <sheetData>
    <row r="1" spans="1:10" x14ac:dyDescent="0.2">
      <c r="A1" t="s">
        <v>40</v>
      </c>
      <c r="H1" t="s">
        <v>257</v>
      </c>
    </row>
    <row r="2" spans="1:10" x14ac:dyDescent="0.2">
      <c r="A2" t="s">
        <v>41</v>
      </c>
    </row>
    <row r="4" spans="1:10" s="2" customFormat="1" ht="30" x14ac:dyDescent="0.2">
      <c r="A4" s="2" t="s">
        <v>4</v>
      </c>
      <c r="B4" s="2" t="s">
        <v>4</v>
      </c>
      <c r="C4" s="54" t="s">
        <v>51</v>
      </c>
      <c r="D4" s="54" t="s">
        <v>0</v>
      </c>
      <c r="E4" s="54" t="s">
        <v>8</v>
      </c>
      <c r="F4" s="54" t="s">
        <v>5</v>
      </c>
      <c r="G4" s="54" t="s">
        <v>1</v>
      </c>
      <c r="H4" s="54" t="s">
        <v>2</v>
      </c>
      <c r="I4" s="54" t="s">
        <v>9</v>
      </c>
      <c r="J4" s="54" t="s">
        <v>39</v>
      </c>
    </row>
    <row r="5" spans="1:10" x14ac:dyDescent="0.2">
      <c r="A5" t="s">
        <v>42</v>
      </c>
    </row>
    <row r="6" spans="1:10" x14ac:dyDescent="0.2">
      <c r="A6" t="s">
        <v>4</v>
      </c>
      <c r="B6">
        <v>2000</v>
      </c>
      <c r="C6">
        <v>136</v>
      </c>
      <c r="D6">
        <v>1174</v>
      </c>
      <c r="E6">
        <v>365</v>
      </c>
      <c r="F6">
        <v>153</v>
      </c>
      <c r="G6">
        <v>542</v>
      </c>
      <c r="H6">
        <v>640</v>
      </c>
      <c r="I6">
        <v>241</v>
      </c>
      <c r="J6">
        <v>10775</v>
      </c>
    </row>
    <row r="7" spans="1:10" x14ac:dyDescent="0.2">
      <c r="A7" t="s">
        <v>4</v>
      </c>
      <c r="B7">
        <v>2001</v>
      </c>
      <c r="C7">
        <v>191</v>
      </c>
      <c r="D7">
        <v>1304</v>
      </c>
      <c r="E7">
        <v>530</v>
      </c>
      <c r="F7">
        <v>148</v>
      </c>
      <c r="G7">
        <v>328</v>
      </c>
      <c r="H7">
        <v>733</v>
      </c>
      <c r="I7">
        <v>321</v>
      </c>
      <c r="J7">
        <v>8816</v>
      </c>
    </row>
    <row r="8" spans="1:10" x14ac:dyDescent="0.2">
      <c r="A8" t="s">
        <v>4</v>
      </c>
      <c r="B8">
        <v>2002</v>
      </c>
      <c r="C8">
        <v>213</v>
      </c>
      <c r="D8">
        <v>1288</v>
      </c>
      <c r="E8">
        <v>618</v>
      </c>
      <c r="F8">
        <v>138</v>
      </c>
      <c r="G8">
        <v>489</v>
      </c>
      <c r="H8">
        <v>470</v>
      </c>
      <c r="I8">
        <v>271</v>
      </c>
      <c r="J8">
        <v>12177</v>
      </c>
    </row>
    <row r="9" spans="1:10" x14ac:dyDescent="0.2">
      <c r="A9" t="s">
        <v>4</v>
      </c>
      <c r="B9">
        <v>2003</v>
      </c>
      <c r="C9">
        <v>225</v>
      </c>
      <c r="D9">
        <v>1487</v>
      </c>
      <c r="E9">
        <v>724</v>
      </c>
      <c r="F9">
        <v>119</v>
      </c>
      <c r="G9">
        <v>543</v>
      </c>
      <c r="H9">
        <v>168</v>
      </c>
      <c r="I9">
        <v>256</v>
      </c>
      <c r="J9">
        <v>12819</v>
      </c>
    </row>
    <row r="10" spans="1:10" x14ac:dyDescent="0.2">
      <c r="A10" t="s">
        <v>4</v>
      </c>
      <c r="B10">
        <v>2004</v>
      </c>
      <c r="C10">
        <v>252</v>
      </c>
      <c r="D10">
        <v>1134</v>
      </c>
      <c r="E10">
        <v>664</v>
      </c>
      <c r="F10">
        <v>219</v>
      </c>
      <c r="G10">
        <v>501</v>
      </c>
      <c r="H10">
        <v>174</v>
      </c>
      <c r="I10">
        <v>181</v>
      </c>
      <c r="J10">
        <v>12540</v>
      </c>
    </row>
    <row r="11" spans="1:10" x14ac:dyDescent="0.2">
      <c r="A11" t="s">
        <v>4</v>
      </c>
      <c r="B11">
        <v>2005</v>
      </c>
      <c r="C11">
        <v>318</v>
      </c>
      <c r="D11">
        <v>1287</v>
      </c>
      <c r="E11">
        <v>783</v>
      </c>
      <c r="F11">
        <v>412</v>
      </c>
      <c r="G11">
        <v>841</v>
      </c>
      <c r="H11">
        <v>387</v>
      </c>
      <c r="I11">
        <v>146</v>
      </c>
      <c r="J11">
        <v>14782</v>
      </c>
    </row>
    <row r="12" spans="1:10" x14ac:dyDescent="0.2">
      <c r="A12" t="s">
        <v>4</v>
      </c>
      <c r="B12">
        <v>2006</v>
      </c>
      <c r="C12">
        <v>342</v>
      </c>
      <c r="D12">
        <v>1161</v>
      </c>
      <c r="E12">
        <v>814</v>
      </c>
      <c r="F12">
        <v>479</v>
      </c>
      <c r="G12">
        <v>755</v>
      </c>
      <c r="H12">
        <v>270</v>
      </c>
      <c r="I12">
        <v>225</v>
      </c>
      <c r="J12">
        <v>15877</v>
      </c>
    </row>
    <row r="13" spans="1:10" x14ac:dyDescent="0.2">
      <c r="A13" t="s">
        <v>4</v>
      </c>
      <c r="B13">
        <v>2007</v>
      </c>
      <c r="C13">
        <v>364</v>
      </c>
      <c r="D13">
        <v>583</v>
      </c>
      <c r="E13">
        <v>803</v>
      </c>
      <c r="F13">
        <v>460</v>
      </c>
      <c r="G13">
        <v>629</v>
      </c>
      <c r="H13">
        <v>252</v>
      </c>
      <c r="I13">
        <v>202</v>
      </c>
      <c r="J13">
        <v>15100</v>
      </c>
    </row>
    <row r="14" spans="1:10" x14ac:dyDescent="0.2">
      <c r="A14" t="s">
        <v>4</v>
      </c>
      <c r="B14">
        <v>2008</v>
      </c>
      <c r="C14">
        <v>428</v>
      </c>
      <c r="D14">
        <v>511</v>
      </c>
      <c r="E14">
        <v>797</v>
      </c>
      <c r="F14">
        <v>472</v>
      </c>
      <c r="G14">
        <v>688</v>
      </c>
      <c r="H14">
        <v>112</v>
      </c>
      <c r="I14">
        <v>112</v>
      </c>
      <c r="J14">
        <v>14191</v>
      </c>
    </row>
    <row r="15" spans="1:10" x14ac:dyDescent="0.2">
      <c r="A15" t="s">
        <v>4</v>
      </c>
      <c r="B15">
        <v>2009</v>
      </c>
      <c r="C15">
        <v>429</v>
      </c>
      <c r="D15">
        <v>551</v>
      </c>
      <c r="E15">
        <v>823</v>
      </c>
      <c r="F15">
        <v>496</v>
      </c>
      <c r="G15">
        <v>751</v>
      </c>
      <c r="H15">
        <v>191</v>
      </c>
      <c r="I15">
        <v>191</v>
      </c>
      <c r="J15">
        <v>16480</v>
      </c>
    </row>
    <row r="16" spans="1:10" x14ac:dyDescent="0.2">
      <c r="A16" t="s">
        <v>4</v>
      </c>
      <c r="B16">
        <v>2010</v>
      </c>
      <c r="C16">
        <v>400</v>
      </c>
      <c r="D16">
        <v>617</v>
      </c>
      <c r="E16">
        <v>854</v>
      </c>
      <c r="F16">
        <v>495</v>
      </c>
      <c r="G16">
        <v>875</v>
      </c>
      <c r="H16">
        <v>319</v>
      </c>
      <c r="I16">
        <v>282</v>
      </c>
      <c r="J16">
        <v>19821</v>
      </c>
    </row>
    <row r="17" spans="1:10" x14ac:dyDescent="0.2">
      <c r="A17" t="s">
        <v>4</v>
      </c>
      <c r="B17">
        <v>2011</v>
      </c>
      <c r="C17">
        <v>399</v>
      </c>
      <c r="D17">
        <v>646</v>
      </c>
      <c r="E17">
        <v>898</v>
      </c>
      <c r="F17">
        <v>466</v>
      </c>
      <c r="G17">
        <v>928</v>
      </c>
      <c r="H17">
        <v>371</v>
      </c>
      <c r="I17">
        <v>255</v>
      </c>
      <c r="J17">
        <v>17223</v>
      </c>
    </row>
    <row r="18" spans="1:10" x14ac:dyDescent="0.2">
      <c r="A18" t="s">
        <v>4</v>
      </c>
      <c r="B18">
        <v>2012</v>
      </c>
      <c r="C18">
        <v>398</v>
      </c>
      <c r="D18">
        <v>846</v>
      </c>
      <c r="E18">
        <v>898</v>
      </c>
      <c r="F18">
        <v>433</v>
      </c>
      <c r="G18">
        <v>954</v>
      </c>
      <c r="H18">
        <v>375</v>
      </c>
      <c r="I18">
        <v>262</v>
      </c>
      <c r="J18">
        <v>13707</v>
      </c>
    </row>
    <row r="19" spans="1:10" x14ac:dyDescent="0.2">
      <c r="A19" t="s">
        <v>43</v>
      </c>
    </row>
    <row r="20" spans="1:10" x14ac:dyDescent="0.2">
      <c r="A20" t="s">
        <v>4</v>
      </c>
      <c r="B20">
        <v>2000</v>
      </c>
      <c r="C20">
        <v>7146</v>
      </c>
      <c r="D20">
        <v>34721</v>
      </c>
      <c r="E20">
        <v>12410</v>
      </c>
      <c r="F20">
        <v>12740</v>
      </c>
      <c r="G20">
        <v>9987</v>
      </c>
      <c r="H20">
        <v>13288</v>
      </c>
      <c r="I20">
        <v>5467</v>
      </c>
      <c r="J20">
        <v>263346</v>
      </c>
    </row>
    <row r="21" spans="1:10" x14ac:dyDescent="0.2">
      <c r="A21" t="s">
        <v>4</v>
      </c>
      <c r="B21">
        <v>2001</v>
      </c>
      <c r="C21">
        <v>9526</v>
      </c>
      <c r="D21">
        <v>42552</v>
      </c>
      <c r="E21">
        <v>18680</v>
      </c>
      <c r="F21">
        <v>20632</v>
      </c>
      <c r="G21">
        <v>6240</v>
      </c>
      <c r="H21">
        <v>15179</v>
      </c>
      <c r="I21">
        <v>8653</v>
      </c>
      <c r="J21">
        <v>247290</v>
      </c>
    </row>
    <row r="22" spans="1:10" x14ac:dyDescent="0.2">
      <c r="A22" t="s">
        <v>4</v>
      </c>
      <c r="B22">
        <v>2002</v>
      </c>
      <c r="C22">
        <v>10071</v>
      </c>
      <c r="D22">
        <v>37115</v>
      </c>
      <c r="E22">
        <v>25640</v>
      </c>
      <c r="F22">
        <v>23874</v>
      </c>
      <c r="G22">
        <v>9759</v>
      </c>
      <c r="H22">
        <v>9993</v>
      </c>
      <c r="I22">
        <v>6909</v>
      </c>
      <c r="J22">
        <v>327784</v>
      </c>
    </row>
    <row r="23" spans="1:10" x14ac:dyDescent="0.2">
      <c r="A23" t="s">
        <v>4</v>
      </c>
      <c r="B23">
        <v>2003</v>
      </c>
      <c r="C23">
        <v>12191</v>
      </c>
      <c r="D23">
        <v>44590</v>
      </c>
      <c r="E23">
        <v>37246</v>
      </c>
      <c r="F23">
        <v>24160</v>
      </c>
      <c r="G23">
        <v>11209</v>
      </c>
      <c r="H23">
        <v>3360</v>
      </c>
      <c r="I23">
        <v>6341</v>
      </c>
      <c r="J23">
        <v>368705</v>
      </c>
    </row>
    <row r="24" spans="1:10" x14ac:dyDescent="0.2">
      <c r="A24" t="s">
        <v>4</v>
      </c>
      <c r="B24">
        <v>2004</v>
      </c>
      <c r="C24">
        <v>13388</v>
      </c>
      <c r="D24">
        <v>35623</v>
      </c>
      <c r="E24">
        <v>34022</v>
      </c>
      <c r="F24">
        <v>29160</v>
      </c>
      <c r="G24">
        <v>12654</v>
      </c>
      <c r="H24">
        <v>5370</v>
      </c>
      <c r="I24">
        <v>4411</v>
      </c>
      <c r="J24">
        <v>366724</v>
      </c>
    </row>
    <row r="25" spans="1:10" x14ac:dyDescent="0.2">
      <c r="A25" t="s">
        <v>4</v>
      </c>
      <c r="B25">
        <v>2005</v>
      </c>
      <c r="C25">
        <v>19777</v>
      </c>
      <c r="D25">
        <v>45049</v>
      </c>
      <c r="E25">
        <v>35480</v>
      </c>
      <c r="F25">
        <v>44883</v>
      </c>
      <c r="G25">
        <v>20168</v>
      </c>
      <c r="H25">
        <v>12440</v>
      </c>
      <c r="I25">
        <v>6125</v>
      </c>
      <c r="J25">
        <v>459641</v>
      </c>
    </row>
    <row r="26" spans="1:10" x14ac:dyDescent="0.2">
      <c r="A26" t="s">
        <v>4</v>
      </c>
      <c r="B26">
        <v>2006</v>
      </c>
      <c r="C26">
        <v>20604</v>
      </c>
      <c r="D26">
        <v>43863</v>
      </c>
      <c r="E26">
        <v>39660</v>
      </c>
      <c r="F26">
        <v>58227</v>
      </c>
      <c r="G26">
        <v>19381</v>
      </c>
      <c r="H26">
        <v>8735</v>
      </c>
      <c r="I26">
        <v>7621</v>
      </c>
      <c r="J26">
        <v>492219</v>
      </c>
    </row>
    <row r="27" spans="1:10" x14ac:dyDescent="0.2">
      <c r="A27" t="s">
        <v>4</v>
      </c>
      <c r="B27">
        <v>2007</v>
      </c>
      <c r="C27">
        <v>21175</v>
      </c>
      <c r="D27">
        <v>24230</v>
      </c>
      <c r="E27">
        <v>39468</v>
      </c>
      <c r="F27">
        <v>61852</v>
      </c>
      <c r="G27">
        <v>13519</v>
      </c>
      <c r="H27">
        <v>8482</v>
      </c>
      <c r="I27">
        <v>6444</v>
      </c>
      <c r="J27">
        <v>469937</v>
      </c>
    </row>
    <row r="28" spans="1:10" x14ac:dyDescent="0.2">
      <c r="A28" t="s">
        <v>4</v>
      </c>
      <c r="B28">
        <v>2008</v>
      </c>
      <c r="C28">
        <v>26793</v>
      </c>
      <c r="D28">
        <v>19361</v>
      </c>
      <c r="E28">
        <v>37477</v>
      </c>
      <c r="F28">
        <v>65389</v>
      </c>
      <c r="G28">
        <v>20992</v>
      </c>
      <c r="H28">
        <v>8182</v>
      </c>
      <c r="I28">
        <v>4891</v>
      </c>
      <c r="J28">
        <v>462709</v>
      </c>
    </row>
    <row r="29" spans="1:10" x14ac:dyDescent="0.2">
      <c r="A29" t="s">
        <v>4</v>
      </c>
      <c r="B29">
        <v>2009</v>
      </c>
      <c r="C29">
        <v>26631</v>
      </c>
      <c r="D29">
        <v>19595</v>
      </c>
      <c r="E29">
        <v>39935</v>
      </c>
      <c r="F29">
        <v>67014</v>
      </c>
      <c r="G29">
        <v>19566</v>
      </c>
      <c r="H29">
        <v>7177</v>
      </c>
      <c r="I29">
        <v>7177</v>
      </c>
      <c r="J29">
        <v>472791</v>
      </c>
    </row>
    <row r="30" spans="1:10" x14ac:dyDescent="0.2">
      <c r="A30" t="s">
        <v>4</v>
      </c>
      <c r="B30">
        <v>2010</v>
      </c>
      <c r="C30">
        <v>19282</v>
      </c>
      <c r="D30">
        <v>21808</v>
      </c>
      <c r="E30">
        <v>41069</v>
      </c>
      <c r="F30">
        <v>54498</v>
      </c>
      <c r="G30">
        <v>22555</v>
      </c>
      <c r="H30">
        <v>10017</v>
      </c>
      <c r="I30">
        <v>7368</v>
      </c>
      <c r="J30">
        <v>502736</v>
      </c>
    </row>
    <row r="31" spans="1:10" x14ac:dyDescent="0.2">
      <c r="A31" t="s">
        <v>4</v>
      </c>
      <c r="B31">
        <v>2011</v>
      </c>
      <c r="C31">
        <v>18274</v>
      </c>
      <c r="D31">
        <v>22234</v>
      </c>
      <c r="E31">
        <v>43460</v>
      </c>
      <c r="F31">
        <v>55853</v>
      </c>
      <c r="G31">
        <v>24039</v>
      </c>
      <c r="H31">
        <v>11741</v>
      </c>
      <c r="I31">
        <v>7088</v>
      </c>
      <c r="J31">
        <v>461806</v>
      </c>
    </row>
    <row r="32" spans="1:10" x14ac:dyDescent="0.2">
      <c r="A32" t="s">
        <v>4</v>
      </c>
      <c r="B32">
        <v>2012</v>
      </c>
      <c r="C32">
        <v>18146</v>
      </c>
      <c r="D32">
        <v>28612</v>
      </c>
      <c r="E32">
        <v>33563</v>
      </c>
      <c r="F32">
        <v>51845</v>
      </c>
      <c r="G32">
        <v>24437</v>
      </c>
      <c r="H32">
        <v>11865</v>
      </c>
      <c r="I32">
        <v>7203</v>
      </c>
      <c r="J32">
        <v>394357</v>
      </c>
    </row>
    <row r="34" spans="1:1" x14ac:dyDescent="0.2">
      <c r="A34" t="s">
        <v>44</v>
      </c>
    </row>
    <row r="35" spans="1:1" x14ac:dyDescent="0.2">
      <c r="A35" t="s">
        <v>45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48</v>
      </c>
    </row>
    <row r="39" spans="1:1" x14ac:dyDescent="0.2">
      <c r="A39" t="s">
        <v>49</v>
      </c>
    </row>
    <row r="40" spans="1:1" x14ac:dyDescent="0.2">
      <c r="A40" t="s">
        <v>50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topLeftCell="A29" zoomScale="118" zoomScaleNormal="118" workbookViewId="0">
      <selection activeCell="A21" sqref="A21:E57"/>
    </sheetView>
  </sheetViews>
  <sheetFormatPr baseColWidth="10" defaultColWidth="8.83203125" defaultRowHeight="15" x14ac:dyDescent="0.2"/>
  <cols>
    <col min="2" max="2" width="34.33203125" customWidth="1"/>
    <col min="3" max="3" width="55.83203125" bestFit="1" customWidth="1"/>
    <col min="4" max="4" width="16.33203125" bestFit="1" customWidth="1"/>
    <col min="5" max="39" width="9.6640625" bestFit="1" customWidth="1"/>
  </cols>
  <sheetData>
    <row r="1" spans="2:39" x14ac:dyDescent="0.2">
      <c r="C1" s="2" t="s">
        <v>23</v>
      </c>
      <c r="E1" t="s">
        <v>255</v>
      </c>
      <c r="G1" t="s">
        <v>256</v>
      </c>
    </row>
    <row r="2" spans="2:39" x14ac:dyDescent="0.2">
      <c r="C2" t="s">
        <v>20</v>
      </c>
    </row>
    <row r="3" spans="2:39" x14ac:dyDescent="0.2">
      <c r="C3" s="73" t="s">
        <v>21</v>
      </c>
    </row>
    <row r="5" spans="2:39" ht="16" thickBot="1" x14ac:dyDescent="0.25"/>
    <row r="6" spans="2:39" x14ac:dyDescent="0.2">
      <c r="B6" s="4" t="s">
        <v>12</v>
      </c>
      <c r="C6" s="5"/>
      <c r="D6" s="6" t="s">
        <v>13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8"/>
    </row>
    <row r="7" spans="2:39" x14ac:dyDescent="0.2">
      <c r="B7" s="9"/>
      <c r="C7" s="10"/>
      <c r="D7" s="11">
        <v>40086</v>
      </c>
      <c r="E7" s="11">
        <v>40178</v>
      </c>
      <c r="F7" s="11">
        <v>40268</v>
      </c>
      <c r="G7" s="11">
        <v>40359</v>
      </c>
      <c r="H7" s="11">
        <v>40451</v>
      </c>
      <c r="I7" s="11">
        <v>40543</v>
      </c>
      <c r="J7" s="11">
        <v>40633</v>
      </c>
      <c r="K7" s="11">
        <v>40724</v>
      </c>
      <c r="L7" s="11">
        <v>40816</v>
      </c>
      <c r="M7" s="11">
        <v>40907</v>
      </c>
      <c r="N7" s="11">
        <v>40998</v>
      </c>
      <c r="O7" s="11">
        <v>41089</v>
      </c>
      <c r="P7" s="11">
        <v>41180</v>
      </c>
      <c r="Q7" s="11">
        <v>41274</v>
      </c>
      <c r="R7" s="11">
        <v>41361</v>
      </c>
      <c r="S7" s="11">
        <v>41453</v>
      </c>
      <c r="T7" s="11">
        <v>41547</v>
      </c>
      <c r="U7" s="11">
        <v>41639</v>
      </c>
      <c r="V7" s="11">
        <v>41729</v>
      </c>
      <c r="W7" s="11">
        <v>41820</v>
      </c>
      <c r="X7" s="11">
        <v>41912</v>
      </c>
      <c r="Y7" s="11">
        <v>42004</v>
      </c>
      <c r="Z7" s="11">
        <v>42094</v>
      </c>
      <c r="AA7" s="11">
        <v>42185</v>
      </c>
      <c r="AB7" s="11">
        <v>42277</v>
      </c>
      <c r="AC7" s="11">
        <v>42369</v>
      </c>
      <c r="AD7" s="11">
        <v>42460</v>
      </c>
      <c r="AE7" s="11">
        <v>42551</v>
      </c>
      <c r="AF7" s="11">
        <v>42643</v>
      </c>
      <c r="AG7" s="11">
        <v>42734</v>
      </c>
      <c r="AH7" s="11">
        <v>42825</v>
      </c>
      <c r="AI7" s="11">
        <v>42916</v>
      </c>
      <c r="AJ7" s="11">
        <v>43007</v>
      </c>
      <c r="AK7" s="11">
        <v>43098</v>
      </c>
      <c r="AL7" s="11">
        <v>43188</v>
      </c>
      <c r="AM7" s="12">
        <v>43280</v>
      </c>
    </row>
    <row r="8" spans="2:39" x14ac:dyDescent="0.2">
      <c r="B8" s="9" t="s">
        <v>14</v>
      </c>
      <c r="C8" s="10" t="s">
        <v>15</v>
      </c>
      <c r="D8" s="80" t="s">
        <v>16</v>
      </c>
      <c r="E8" s="10" t="s">
        <v>16</v>
      </c>
      <c r="F8" s="10" t="s">
        <v>16</v>
      </c>
      <c r="G8" s="10" t="s">
        <v>16</v>
      </c>
      <c r="H8" s="10" t="s">
        <v>16</v>
      </c>
      <c r="I8" s="10" t="s">
        <v>16</v>
      </c>
      <c r="J8" s="10" t="s">
        <v>16</v>
      </c>
      <c r="K8" s="10" t="s">
        <v>16</v>
      </c>
      <c r="L8" s="10" t="s">
        <v>16</v>
      </c>
      <c r="M8" s="10" t="s">
        <v>16</v>
      </c>
      <c r="N8" s="10" t="s">
        <v>16</v>
      </c>
      <c r="O8" s="10" t="s">
        <v>16</v>
      </c>
      <c r="P8" s="10" t="s">
        <v>16</v>
      </c>
      <c r="Q8" s="10" t="s">
        <v>16</v>
      </c>
      <c r="R8" s="10" t="s">
        <v>16</v>
      </c>
      <c r="S8" s="10" t="s">
        <v>16</v>
      </c>
      <c r="T8" s="10" t="s">
        <v>16</v>
      </c>
      <c r="U8" s="10" t="s">
        <v>16</v>
      </c>
      <c r="V8" s="10" t="s">
        <v>16</v>
      </c>
      <c r="W8" s="10" t="s">
        <v>16</v>
      </c>
      <c r="X8" s="10" t="s">
        <v>16</v>
      </c>
      <c r="Y8" s="10" t="s">
        <v>16</v>
      </c>
      <c r="Z8" s="10" t="s">
        <v>16</v>
      </c>
      <c r="AA8" s="10" t="s">
        <v>16</v>
      </c>
      <c r="AB8" s="10" t="s">
        <v>16</v>
      </c>
      <c r="AC8" s="10" t="s">
        <v>16</v>
      </c>
      <c r="AD8" s="10" t="s">
        <v>16</v>
      </c>
      <c r="AE8" s="10" t="s">
        <v>16</v>
      </c>
      <c r="AF8" s="10" t="s">
        <v>16</v>
      </c>
      <c r="AG8" s="10" t="s">
        <v>16</v>
      </c>
      <c r="AH8" s="10" t="s">
        <v>16</v>
      </c>
      <c r="AI8" s="10" t="s">
        <v>16</v>
      </c>
      <c r="AJ8" s="10" t="s">
        <v>16</v>
      </c>
      <c r="AK8" s="10" t="s">
        <v>16</v>
      </c>
      <c r="AL8" s="10" t="s">
        <v>16</v>
      </c>
      <c r="AM8" s="13" t="s">
        <v>16</v>
      </c>
    </row>
    <row r="9" spans="2:39" x14ac:dyDescent="0.2">
      <c r="B9" s="14" t="s">
        <v>225</v>
      </c>
      <c r="C9" s="1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3"/>
    </row>
    <row r="10" spans="2:39" x14ac:dyDescent="0.2">
      <c r="B10" s="16">
        <v>1</v>
      </c>
      <c r="C10" s="17" t="s">
        <v>224</v>
      </c>
      <c r="D10" s="10">
        <v>794609</v>
      </c>
      <c r="E10" s="10">
        <v>792885</v>
      </c>
      <c r="F10" s="10">
        <v>791047</v>
      </c>
      <c r="G10" s="10">
        <v>789814</v>
      </c>
      <c r="H10" s="10">
        <v>788745</v>
      </c>
      <c r="I10" s="10">
        <v>786164</v>
      </c>
      <c r="J10" s="10">
        <v>782429</v>
      </c>
      <c r="K10" s="10">
        <v>777321</v>
      </c>
      <c r="L10" s="10">
        <v>773420</v>
      </c>
      <c r="M10" s="10">
        <v>768955</v>
      </c>
      <c r="N10" s="10">
        <v>764138</v>
      </c>
      <c r="O10" s="10">
        <v>765267</v>
      </c>
      <c r="P10" s="10">
        <v>794275</v>
      </c>
      <c r="Q10" s="10">
        <v>778375</v>
      </c>
      <c r="R10" s="10">
        <v>774109</v>
      </c>
      <c r="S10" s="10">
        <v>770610</v>
      </c>
      <c r="T10" s="10">
        <v>768136</v>
      </c>
      <c r="U10" s="10">
        <v>764541</v>
      </c>
      <c r="V10" s="10">
        <v>762454</v>
      </c>
      <c r="W10" s="10">
        <v>762575</v>
      </c>
      <c r="X10" s="10">
        <v>760238</v>
      </c>
      <c r="Y10" s="10">
        <v>758988</v>
      </c>
      <c r="Z10" s="10">
        <v>757175</v>
      </c>
      <c r="AA10" s="10">
        <v>754688</v>
      </c>
      <c r="AB10" s="10">
        <v>749851</v>
      </c>
      <c r="AC10" s="10">
        <v>746618</v>
      </c>
      <c r="AD10" s="10">
        <v>744685</v>
      </c>
      <c r="AE10" s="10">
        <v>741785</v>
      </c>
      <c r="AF10" s="10">
        <v>739421</v>
      </c>
      <c r="AG10" s="10">
        <v>737795</v>
      </c>
      <c r="AH10" s="10">
        <v>734976</v>
      </c>
      <c r="AI10" s="10">
        <v>733289</v>
      </c>
      <c r="AJ10" s="10">
        <v>731928</v>
      </c>
      <c r="AK10" s="10">
        <v>730856</v>
      </c>
      <c r="AL10" s="10">
        <v>728575</v>
      </c>
      <c r="AM10" s="13">
        <v>725693</v>
      </c>
    </row>
    <row r="11" spans="2:39" x14ac:dyDescent="0.2">
      <c r="B11" s="16" t="s">
        <v>17</v>
      </c>
      <c r="C11" s="17" t="s">
        <v>253</v>
      </c>
      <c r="D11" s="10">
        <v>63619</v>
      </c>
      <c r="E11" s="10">
        <v>69647</v>
      </c>
      <c r="F11" s="10">
        <v>76100</v>
      </c>
      <c r="G11" s="10">
        <v>82377</v>
      </c>
      <c r="H11" s="10">
        <v>86362</v>
      </c>
      <c r="I11" s="10">
        <v>89234</v>
      </c>
      <c r="J11" s="10">
        <v>94518</v>
      </c>
      <c r="K11" s="10">
        <v>102397</v>
      </c>
      <c r="L11" s="10">
        <v>110597</v>
      </c>
      <c r="M11" s="10">
        <v>118464</v>
      </c>
      <c r="N11" s="10">
        <v>122941</v>
      </c>
      <c r="O11" s="10">
        <v>128197</v>
      </c>
      <c r="P11" s="10">
        <v>141389</v>
      </c>
      <c r="Q11" s="10">
        <v>139224</v>
      </c>
      <c r="R11" s="10">
        <v>142118</v>
      </c>
      <c r="S11" s="10">
        <v>142892</v>
      </c>
      <c r="T11" s="10">
        <v>141269</v>
      </c>
      <c r="U11" s="10">
        <v>136558</v>
      </c>
      <c r="V11" s="10">
        <v>132217</v>
      </c>
      <c r="W11" s="10">
        <v>126005</v>
      </c>
      <c r="X11" s="10">
        <v>117889</v>
      </c>
      <c r="Y11" s="10">
        <v>110366</v>
      </c>
      <c r="Z11" s="10">
        <v>104693</v>
      </c>
      <c r="AA11" s="10">
        <v>98155</v>
      </c>
      <c r="AB11" s="10">
        <v>92361</v>
      </c>
      <c r="AC11" s="10">
        <v>88292</v>
      </c>
      <c r="AD11" s="10">
        <v>86808</v>
      </c>
      <c r="AE11" s="10">
        <v>82882</v>
      </c>
      <c r="AF11" s="10">
        <v>80321</v>
      </c>
      <c r="AG11" s="10">
        <v>78249</v>
      </c>
      <c r="AH11" s="10">
        <v>77146</v>
      </c>
      <c r="AI11" s="10">
        <v>74410</v>
      </c>
      <c r="AJ11" s="10">
        <v>73197</v>
      </c>
      <c r="AK11" s="10">
        <v>71517</v>
      </c>
      <c r="AL11" s="10">
        <v>71833</v>
      </c>
      <c r="AM11" s="13">
        <v>66479</v>
      </c>
    </row>
    <row r="12" spans="2:39" ht="16" thickBot="1" x14ac:dyDescent="0.25">
      <c r="B12" s="18">
        <v>9</v>
      </c>
      <c r="C12" s="19" t="s">
        <v>18</v>
      </c>
      <c r="D12" s="60">
        <v>26271</v>
      </c>
      <c r="E12" s="60">
        <v>28603</v>
      </c>
      <c r="F12" s="60">
        <v>32321</v>
      </c>
      <c r="G12" s="60">
        <v>36438</v>
      </c>
      <c r="H12" s="60">
        <v>40472</v>
      </c>
      <c r="I12" s="60">
        <v>44508</v>
      </c>
      <c r="J12" s="60">
        <v>49609</v>
      </c>
      <c r="K12" s="60">
        <v>55763</v>
      </c>
      <c r="L12" s="60">
        <v>62970</v>
      </c>
      <c r="M12" s="60">
        <v>69354</v>
      </c>
      <c r="N12" s="60">
        <v>75679</v>
      </c>
      <c r="O12" s="60">
        <v>81035</v>
      </c>
      <c r="P12" s="60">
        <v>91358</v>
      </c>
      <c r="Q12" s="60">
        <v>92349</v>
      </c>
      <c r="R12" s="60">
        <v>95554</v>
      </c>
      <c r="S12" s="60">
        <v>97874</v>
      </c>
      <c r="T12" s="60">
        <v>98736</v>
      </c>
      <c r="U12" s="60">
        <v>96467</v>
      </c>
      <c r="V12" s="60">
        <v>93106</v>
      </c>
      <c r="W12" s="60">
        <v>90343</v>
      </c>
      <c r="X12" s="60">
        <v>84955</v>
      </c>
      <c r="Y12" s="60">
        <v>78699</v>
      </c>
      <c r="Z12" s="60">
        <v>74395</v>
      </c>
      <c r="AA12" s="60">
        <v>70296</v>
      </c>
      <c r="AB12" s="60">
        <v>65653</v>
      </c>
      <c r="AC12" s="60">
        <v>61931</v>
      </c>
      <c r="AD12" s="60">
        <v>60453</v>
      </c>
      <c r="AE12" s="60">
        <v>58309</v>
      </c>
      <c r="AF12" s="60">
        <v>57067</v>
      </c>
      <c r="AG12" s="60">
        <v>54977</v>
      </c>
      <c r="AH12" s="60">
        <v>53793</v>
      </c>
      <c r="AI12" s="60">
        <v>52419</v>
      </c>
      <c r="AJ12" s="60">
        <v>51327</v>
      </c>
      <c r="AK12" s="60">
        <v>49386</v>
      </c>
      <c r="AL12" s="60">
        <v>48538</v>
      </c>
      <c r="AM12" s="61">
        <v>46008</v>
      </c>
    </row>
    <row r="13" spans="2:39" x14ac:dyDescent="0.2">
      <c r="B13" s="55">
        <v>10</v>
      </c>
      <c r="C13" s="17" t="s">
        <v>19</v>
      </c>
      <c r="D13" s="58">
        <v>3.3</v>
      </c>
      <c r="E13" s="58">
        <v>3.6</v>
      </c>
      <c r="F13" s="58">
        <v>4.0999999999999996</v>
      </c>
      <c r="G13" s="58">
        <v>4.5999999999999996</v>
      </c>
      <c r="H13" s="58">
        <v>5.0999999999999996</v>
      </c>
      <c r="I13" s="58">
        <v>5.7</v>
      </c>
      <c r="J13" s="58">
        <v>6.3</v>
      </c>
      <c r="K13" s="58">
        <v>7.2</v>
      </c>
      <c r="L13" s="58">
        <v>8.1</v>
      </c>
      <c r="M13" s="58">
        <v>9</v>
      </c>
      <c r="N13" s="58">
        <v>9.9</v>
      </c>
      <c r="O13" s="58">
        <v>10.6</v>
      </c>
      <c r="P13" s="58">
        <v>11.5</v>
      </c>
      <c r="Q13" s="58">
        <v>11.9</v>
      </c>
      <c r="R13" s="58">
        <v>12.3</v>
      </c>
      <c r="S13" s="58">
        <v>12.7</v>
      </c>
      <c r="T13" s="58">
        <v>12.9</v>
      </c>
      <c r="U13" s="58">
        <v>12.6</v>
      </c>
      <c r="V13" s="58">
        <v>12.2</v>
      </c>
      <c r="W13" s="58">
        <v>11.8</v>
      </c>
      <c r="X13" s="58">
        <v>11.2</v>
      </c>
      <c r="Y13" s="58">
        <v>10.4</v>
      </c>
      <c r="Z13" s="58">
        <v>9.8000000000000007</v>
      </c>
      <c r="AA13" s="58">
        <v>9.3000000000000007</v>
      </c>
      <c r="AB13" s="59">
        <v>8.8000000000000007</v>
      </c>
      <c r="AC13">
        <v>8.3000000000000007</v>
      </c>
      <c r="AD13">
        <v>8.1</v>
      </c>
      <c r="AE13">
        <v>7.9</v>
      </c>
      <c r="AF13">
        <v>7.7</v>
      </c>
      <c r="AG13">
        <v>7.5</v>
      </c>
      <c r="AH13">
        <v>7.3</v>
      </c>
      <c r="AI13">
        <v>7.1</v>
      </c>
      <c r="AJ13">
        <v>7</v>
      </c>
      <c r="AK13">
        <v>6.8</v>
      </c>
      <c r="AL13">
        <v>6.7</v>
      </c>
      <c r="AM13">
        <v>6.3</v>
      </c>
    </row>
    <row r="15" spans="2:39" x14ac:dyDescent="0.2">
      <c r="C15" s="21"/>
      <c r="D15" s="22"/>
      <c r="E15" s="23"/>
      <c r="F15" s="22"/>
      <c r="G15" s="23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2"/>
      <c r="S15" s="23"/>
      <c r="T15" s="22"/>
      <c r="U15" s="23"/>
      <c r="V15" s="22"/>
      <c r="W15" s="23"/>
      <c r="X15" s="22"/>
      <c r="Y15" s="23"/>
      <c r="Z15" s="22"/>
      <c r="AA15" s="23"/>
      <c r="AB15" s="22"/>
      <c r="AC15" s="23"/>
      <c r="AD15" s="22"/>
      <c r="AE15" s="23"/>
      <c r="AF15" s="22"/>
      <c r="AG15" s="23"/>
      <c r="AH15" s="22"/>
      <c r="AI15" s="23"/>
      <c r="AJ15" s="22"/>
      <c r="AK15" s="23"/>
      <c r="AL15" s="22"/>
      <c r="AM15" s="27"/>
    </row>
    <row r="16" spans="2:39" x14ac:dyDescent="0.2">
      <c r="C16" s="24"/>
      <c r="D16" s="25"/>
      <c r="E16" s="26"/>
      <c r="F16" s="25"/>
      <c r="G16" s="26"/>
      <c r="H16" s="25"/>
      <c r="I16" s="26"/>
      <c r="J16" s="25"/>
      <c r="K16" s="26"/>
      <c r="L16" s="25"/>
      <c r="M16" s="26"/>
      <c r="N16" s="25"/>
      <c r="O16" s="26"/>
      <c r="P16" s="25"/>
      <c r="Q16" s="26"/>
      <c r="R16" s="25"/>
      <c r="S16" s="26"/>
      <c r="T16" s="25"/>
      <c r="U16" s="26"/>
      <c r="V16" s="25"/>
      <c r="W16" s="26"/>
      <c r="X16" s="25"/>
      <c r="Y16" s="26"/>
      <c r="Z16" s="25"/>
      <c r="AA16" s="26"/>
      <c r="AB16" s="25"/>
      <c r="AC16" s="26"/>
      <c r="AD16" s="25"/>
      <c r="AE16" s="26"/>
      <c r="AF16" s="25"/>
      <c r="AG16" s="26"/>
      <c r="AH16" s="25"/>
      <c r="AI16" s="26"/>
      <c r="AJ16" s="25"/>
      <c r="AK16" s="26"/>
      <c r="AL16" s="25"/>
      <c r="AM16" s="28"/>
    </row>
    <row r="17" spans="1:39" x14ac:dyDescent="0.2">
      <c r="C17" s="21"/>
      <c r="D17" s="22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V17" s="22"/>
      <c r="W17" s="23"/>
      <c r="X17" s="22"/>
      <c r="Y17" s="23"/>
      <c r="Z17" s="22"/>
      <c r="AA17" s="23"/>
      <c r="AB17" s="22"/>
      <c r="AC17" s="23"/>
      <c r="AD17" s="22"/>
      <c r="AE17" s="23"/>
      <c r="AF17" s="22"/>
      <c r="AG17" s="23"/>
      <c r="AH17" s="22"/>
      <c r="AI17" s="23"/>
      <c r="AJ17" s="22"/>
      <c r="AK17" s="23"/>
      <c r="AL17" s="22"/>
      <c r="AM17" s="27"/>
    </row>
    <row r="18" spans="1:39" ht="16" thickBot="1" x14ac:dyDescent="0.25">
      <c r="C18" s="29"/>
      <c r="D18" s="30"/>
      <c r="E18" s="31"/>
      <c r="F18" s="30"/>
      <c r="G18" s="31"/>
      <c r="H18" s="30"/>
      <c r="I18" s="31"/>
      <c r="J18" s="30"/>
      <c r="K18" s="31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30"/>
      <c r="AA18" s="31"/>
      <c r="AB18" s="30"/>
      <c r="AC18" s="31"/>
      <c r="AD18" s="30"/>
      <c r="AE18" s="31"/>
      <c r="AF18" s="30"/>
      <c r="AG18" s="31"/>
      <c r="AH18" s="30"/>
      <c r="AI18" s="31"/>
      <c r="AJ18" s="30"/>
      <c r="AK18" s="31"/>
      <c r="AL18" s="30"/>
      <c r="AM18" s="32"/>
    </row>
    <row r="21" spans="1:39" ht="16" thickBot="1" x14ac:dyDescent="0.25">
      <c r="B21" s="17" t="s">
        <v>224</v>
      </c>
      <c r="C21" s="17" t="s">
        <v>253</v>
      </c>
      <c r="D21" s="19" t="s">
        <v>18</v>
      </c>
      <c r="E21" s="17" t="s">
        <v>19</v>
      </c>
    </row>
    <row r="22" spans="1:39" ht="16" thickBot="1" x14ac:dyDescent="0.25">
      <c r="A22" s="11">
        <v>40086</v>
      </c>
      <c r="B22" s="10">
        <v>794609</v>
      </c>
      <c r="C22" s="10">
        <v>63619</v>
      </c>
      <c r="D22" s="60">
        <v>26271</v>
      </c>
      <c r="E22" s="58">
        <v>3.3</v>
      </c>
    </row>
    <row r="23" spans="1:39" ht="16" thickBot="1" x14ac:dyDescent="0.25">
      <c r="A23" s="11">
        <v>40178</v>
      </c>
      <c r="B23" s="10">
        <v>792885</v>
      </c>
      <c r="C23" s="10">
        <v>69647</v>
      </c>
      <c r="D23" s="60">
        <v>28603</v>
      </c>
      <c r="E23" s="58">
        <v>3.6</v>
      </c>
    </row>
    <row r="24" spans="1:39" ht="16" thickBot="1" x14ac:dyDescent="0.25">
      <c r="A24" s="11">
        <v>40268</v>
      </c>
      <c r="B24" s="10">
        <v>791047</v>
      </c>
      <c r="C24" s="10">
        <v>76100</v>
      </c>
      <c r="D24" s="60">
        <v>32321</v>
      </c>
      <c r="E24" s="58">
        <v>4.0999999999999996</v>
      </c>
    </row>
    <row r="25" spans="1:39" ht="16" thickBot="1" x14ac:dyDescent="0.25">
      <c r="A25" s="11">
        <v>40359</v>
      </c>
      <c r="B25" s="10">
        <v>789814</v>
      </c>
      <c r="C25" s="10">
        <v>82377</v>
      </c>
      <c r="D25" s="60">
        <v>36438</v>
      </c>
      <c r="E25" s="58">
        <v>4.5999999999999996</v>
      </c>
    </row>
    <row r="26" spans="1:39" ht="16" thickBot="1" x14ac:dyDescent="0.25">
      <c r="A26" s="11">
        <v>40451</v>
      </c>
      <c r="B26" s="10">
        <v>788745</v>
      </c>
      <c r="C26" s="10">
        <v>86362</v>
      </c>
      <c r="D26" s="60">
        <v>40472</v>
      </c>
      <c r="E26" s="58">
        <v>5.0999999999999996</v>
      </c>
    </row>
    <row r="27" spans="1:39" ht="16" thickBot="1" x14ac:dyDescent="0.25">
      <c r="A27" s="11">
        <v>40543</v>
      </c>
      <c r="B27" s="10">
        <v>786164</v>
      </c>
      <c r="C27" s="10">
        <v>89234</v>
      </c>
      <c r="D27" s="60">
        <v>44508</v>
      </c>
      <c r="E27" s="58">
        <v>5.7</v>
      </c>
    </row>
    <row r="28" spans="1:39" ht="16" thickBot="1" x14ac:dyDescent="0.25">
      <c r="A28" s="11">
        <v>40633</v>
      </c>
      <c r="B28" s="10">
        <v>782429</v>
      </c>
      <c r="C28" s="10">
        <v>94518</v>
      </c>
      <c r="D28" s="60">
        <v>49609</v>
      </c>
      <c r="E28" s="58">
        <v>6.3</v>
      </c>
    </row>
    <row r="29" spans="1:39" ht="16" thickBot="1" x14ac:dyDescent="0.25">
      <c r="A29" s="11">
        <v>40724</v>
      </c>
      <c r="B29" s="10">
        <v>777321</v>
      </c>
      <c r="C29" s="10">
        <v>102397</v>
      </c>
      <c r="D29" s="60">
        <v>55763</v>
      </c>
      <c r="E29" s="58">
        <v>7.2</v>
      </c>
    </row>
    <row r="30" spans="1:39" ht="16" thickBot="1" x14ac:dyDescent="0.25">
      <c r="A30" s="11">
        <v>40816</v>
      </c>
      <c r="B30" s="10">
        <v>773420</v>
      </c>
      <c r="C30" s="10">
        <v>110597</v>
      </c>
      <c r="D30" s="60">
        <v>62970</v>
      </c>
      <c r="E30" s="58">
        <v>8.1</v>
      </c>
    </row>
    <row r="31" spans="1:39" ht="16" thickBot="1" x14ac:dyDescent="0.25">
      <c r="A31" s="11">
        <v>40907</v>
      </c>
      <c r="B31" s="10">
        <v>768955</v>
      </c>
      <c r="C31" s="10">
        <v>118464</v>
      </c>
      <c r="D31" s="60">
        <v>69354</v>
      </c>
      <c r="E31" s="58">
        <v>9</v>
      </c>
    </row>
    <row r="32" spans="1:39" ht="16" thickBot="1" x14ac:dyDescent="0.25">
      <c r="A32" s="11">
        <v>40998</v>
      </c>
      <c r="B32" s="10">
        <v>764138</v>
      </c>
      <c r="C32" s="10">
        <v>122941</v>
      </c>
      <c r="D32" s="60">
        <v>75679</v>
      </c>
      <c r="E32" s="58">
        <v>9.9</v>
      </c>
    </row>
    <row r="33" spans="1:5" ht="16" thickBot="1" x14ac:dyDescent="0.25">
      <c r="A33" s="11">
        <v>41089</v>
      </c>
      <c r="B33" s="10">
        <v>765267</v>
      </c>
      <c r="C33" s="10">
        <v>128197</v>
      </c>
      <c r="D33" s="60">
        <v>81035</v>
      </c>
      <c r="E33" s="58">
        <v>10.6</v>
      </c>
    </row>
    <row r="34" spans="1:5" ht="16" thickBot="1" x14ac:dyDescent="0.25">
      <c r="A34" s="11">
        <v>41180</v>
      </c>
      <c r="B34" s="10">
        <v>794275</v>
      </c>
      <c r="C34" s="10">
        <v>141389</v>
      </c>
      <c r="D34" s="60">
        <v>91358</v>
      </c>
      <c r="E34" s="58">
        <v>11.5</v>
      </c>
    </row>
    <row r="35" spans="1:5" ht="16" thickBot="1" x14ac:dyDescent="0.25">
      <c r="A35" s="11">
        <v>41274</v>
      </c>
      <c r="B35" s="10">
        <v>778375</v>
      </c>
      <c r="C35" s="10">
        <v>139224</v>
      </c>
      <c r="D35" s="60">
        <v>92349</v>
      </c>
      <c r="E35" s="58">
        <v>11.9</v>
      </c>
    </row>
    <row r="36" spans="1:5" ht="16" thickBot="1" x14ac:dyDescent="0.25">
      <c r="A36" s="11">
        <v>41361</v>
      </c>
      <c r="B36" s="10">
        <v>774109</v>
      </c>
      <c r="C36" s="10">
        <v>142118</v>
      </c>
      <c r="D36" s="60">
        <v>95554</v>
      </c>
      <c r="E36" s="58">
        <v>12.3</v>
      </c>
    </row>
    <row r="37" spans="1:5" ht="16" thickBot="1" x14ac:dyDescent="0.25">
      <c r="A37" s="11">
        <v>41453</v>
      </c>
      <c r="B37" s="10">
        <v>770610</v>
      </c>
      <c r="C37" s="10">
        <v>142892</v>
      </c>
      <c r="D37" s="60">
        <v>97874</v>
      </c>
      <c r="E37" s="58">
        <v>12.7</v>
      </c>
    </row>
    <row r="38" spans="1:5" ht="16" thickBot="1" x14ac:dyDescent="0.25">
      <c r="A38" s="11">
        <v>41547</v>
      </c>
      <c r="B38" s="10">
        <v>768136</v>
      </c>
      <c r="C38" s="10">
        <v>141269</v>
      </c>
      <c r="D38" s="60">
        <v>98736</v>
      </c>
      <c r="E38" s="58">
        <v>12.9</v>
      </c>
    </row>
    <row r="39" spans="1:5" ht="16" thickBot="1" x14ac:dyDescent="0.25">
      <c r="A39" s="11">
        <v>41639</v>
      </c>
      <c r="B39" s="10">
        <v>764541</v>
      </c>
      <c r="C39" s="10">
        <v>136558</v>
      </c>
      <c r="D39" s="60">
        <v>96467</v>
      </c>
      <c r="E39" s="58">
        <v>12.6</v>
      </c>
    </row>
    <row r="40" spans="1:5" ht="16" thickBot="1" x14ac:dyDescent="0.25">
      <c r="A40" s="11">
        <v>41729</v>
      </c>
      <c r="B40" s="10">
        <v>762454</v>
      </c>
      <c r="C40" s="10">
        <v>132217</v>
      </c>
      <c r="D40" s="60">
        <v>93106</v>
      </c>
      <c r="E40" s="58">
        <v>12.2</v>
      </c>
    </row>
    <row r="41" spans="1:5" ht="16" thickBot="1" x14ac:dyDescent="0.25">
      <c r="A41" s="11">
        <v>41820</v>
      </c>
      <c r="B41" s="10">
        <v>762575</v>
      </c>
      <c r="C41" s="10">
        <v>126005</v>
      </c>
      <c r="D41" s="60">
        <v>90343</v>
      </c>
      <c r="E41" s="58">
        <v>11.8</v>
      </c>
    </row>
    <row r="42" spans="1:5" ht="16" thickBot="1" x14ac:dyDescent="0.25">
      <c r="A42" s="11">
        <v>41912</v>
      </c>
      <c r="B42" s="10">
        <v>760238</v>
      </c>
      <c r="C42" s="10">
        <v>117889</v>
      </c>
      <c r="D42" s="60">
        <v>84955</v>
      </c>
      <c r="E42" s="58">
        <v>11.2</v>
      </c>
    </row>
    <row r="43" spans="1:5" ht="16" thickBot="1" x14ac:dyDescent="0.25">
      <c r="A43" s="11">
        <v>42004</v>
      </c>
      <c r="B43" s="10">
        <v>758988</v>
      </c>
      <c r="C43" s="10">
        <v>110366</v>
      </c>
      <c r="D43" s="60">
        <v>78699</v>
      </c>
      <c r="E43" s="58">
        <v>10.4</v>
      </c>
    </row>
    <row r="44" spans="1:5" ht="16" thickBot="1" x14ac:dyDescent="0.25">
      <c r="A44" s="11">
        <v>42094</v>
      </c>
      <c r="B44" s="10">
        <v>757175</v>
      </c>
      <c r="C44" s="10">
        <v>104693</v>
      </c>
      <c r="D44" s="60">
        <v>74395</v>
      </c>
      <c r="E44" s="58">
        <v>9.8000000000000007</v>
      </c>
    </row>
    <row r="45" spans="1:5" ht="16" thickBot="1" x14ac:dyDescent="0.25">
      <c r="A45" s="11">
        <v>42185</v>
      </c>
      <c r="B45" s="10">
        <v>754688</v>
      </c>
      <c r="C45" s="10">
        <v>98155</v>
      </c>
      <c r="D45" s="60">
        <v>70296</v>
      </c>
      <c r="E45" s="58">
        <v>9.3000000000000007</v>
      </c>
    </row>
    <row r="46" spans="1:5" ht="16" thickBot="1" x14ac:dyDescent="0.25">
      <c r="A46" s="11">
        <v>42277</v>
      </c>
      <c r="B46" s="10">
        <v>749851</v>
      </c>
      <c r="C46" s="10">
        <v>92361</v>
      </c>
      <c r="D46" s="60">
        <v>65653</v>
      </c>
      <c r="E46" s="59">
        <v>8.8000000000000007</v>
      </c>
    </row>
    <row r="47" spans="1:5" ht="16" thickBot="1" x14ac:dyDescent="0.25">
      <c r="A47" s="11">
        <v>42369</v>
      </c>
      <c r="B47" s="10">
        <v>746618</v>
      </c>
      <c r="C47" s="10">
        <v>88292</v>
      </c>
      <c r="D47" s="60">
        <v>61931</v>
      </c>
      <c r="E47">
        <v>8.3000000000000007</v>
      </c>
    </row>
    <row r="48" spans="1:5" ht="16" thickBot="1" x14ac:dyDescent="0.25">
      <c r="A48" s="11">
        <v>42460</v>
      </c>
      <c r="B48" s="10">
        <v>744685</v>
      </c>
      <c r="C48" s="10">
        <v>86808</v>
      </c>
      <c r="D48" s="60">
        <v>60453</v>
      </c>
      <c r="E48">
        <v>8.1</v>
      </c>
    </row>
    <row r="49" spans="1:5" ht="16" thickBot="1" x14ac:dyDescent="0.25">
      <c r="A49" s="11">
        <v>42551</v>
      </c>
      <c r="B49" s="10">
        <v>741785</v>
      </c>
      <c r="C49" s="10">
        <v>82882</v>
      </c>
      <c r="D49" s="60">
        <v>58309</v>
      </c>
      <c r="E49">
        <v>7.9</v>
      </c>
    </row>
    <row r="50" spans="1:5" ht="16" thickBot="1" x14ac:dyDescent="0.25">
      <c r="A50" s="11">
        <v>42643</v>
      </c>
      <c r="B50" s="10">
        <v>739421</v>
      </c>
      <c r="C50" s="10">
        <v>80321</v>
      </c>
      <c r="D50" s="60">
        <v>57067</v>
      </c>
      <c r="E50">
        <v>7.7</v>
      </c>
    </row>
    <row r="51" spans="1:5" ht="16" thickBot="1" x14ac:dyDescent="0.25">
      <c r="A51" s="11">
        <v>42734</v>
      </c>
      <c r="B51" s="10">
        <v>737795</v>
      </c>
      <c r="C51" s="10">
        <v>78249</v>
      </c>
      <c r="D51" s="60">
        <v>54977</v>
      </c>
      <c r="E51">
        <v>7.5</v>
      </c>
    </row>
    <row r="52" spans="1:5" ht="16" thickBot="1" x14ac:dyDescent="0.25">
      <c r="A52" s="11">
        <v>42825</v>
      </c>
      <c r="B52" s="10">
        <v>734976</v>
      </c>
      <c r="C52" s="10">
        <v>77146</v>
      </c>
      <c r="D52" s="60">
        <v>53793</v>
      </c>
      <c r="E52">
        <v>7.3</v>
      </c>
    </row>
    <row r="53" spans="1:5" ht="16" thickBot="1" x14ac:dyDescent="0.25">
      <c r="A53" s="11">
        <v>42916</v>
      </c>
      <c r="B53" s="10">
        <v>733289</v>
      </c>
      <c r="C53" s="10">
        <v>74410</v>
      </c>
      <c r="D53" s="60">
        <v>52419</v>
      </c>
      <c r="E53">
        <v>7.1</v>
      </c>
    </row>
    <row r="54" spans="1:5" ht="16" thickBot="1" x14ac:dyDescent="0.25">
      <c r="A54" s="11">
        <v>43007</v>
      </c>
      <c r="B54" s="10">
        <v>731928</v>
      </c>
      <c r="C54" s="10">
        <v>73197</v>
      </c>
      <c r="D54" s="60">
        <v>51327</v>
      </c>
      <c r="E54">
        <v>7</v>
      </c>
    </row>
    <row r="55" spans="1:5" ht="16" thickBot="1" x14ac:dyDescent="0.25">
      <c r="A55" s="11">
        <v>43098</v>
      </c>
      <c r="B55" s="10">
        <v>730856</v>
      </c>
      <c r="C55" s="10">
        <v>71517</v>
      </c>
      <c r="D55" s="60">
        <v>49386</v>
      </c>
      <c r="E55">
        <v>6.8</v>
      </c>
    </row>
    <row r="56" spans="1:5" ht="16" thickBot="1" x14ac:dyDescent="0.25">
      <c r="A56" s="11">
        <v>43188</v>
      </c>
      <c r="B56" s="10">
        <v>728575</v>
      </c>
      <c r="C56" s="10">
        <v>71833</v>
      </c>
      <c r="D56" s="60">
        <v>48538</v>
      </c>
      <c r="E56">
        <v>6.7</v>
      </c>
    </row>
    <row r="57" spans="1:5" ht="16" thickBot="1" x14ac:dyDescent="0.25">
      <c r="A57" s="12">
        <v>43280</v>
      </c>
      <c r="B57" s="13">
        <v>725693</v>
      </c>
      <c r="C57" s="13">
        <v>66479</v>
      </c>
      <c r="D57" s="61">
        <v>46008</v>
      </c>
      <c r="E57">
        <v>6.3</v>
      </c>
    </row>
  </sheetData>
  <hyperlinks>
    <hyperlink ref="C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N40" sqref="N40"/>
    </sheetView>
  </sheetViews>
  <sheetFormatPr baseColWidth="10" defaultRowHeight="15" x14ac:dyDescent="0.2"/>
  <sheetData>
    <row r="1" spans="1:5" ht="16" thickBot="1" x14ac:dyDescent="0.25">
      <c r="A1" t="s">
        <v>317</v>
      </c>
      <c r="B1" s="17" t="s">
        <v>224</v>
      </c>
      <c r="C1" s="17" t="s">
        <v>253</v>
      </c>
      <c r="D1" s="19" t="s">
        <v>18</v>
      </c>
      <c r="E1" s="17" t="s">
        <v>19</v>
      </c>
    </row>
    <row r="2" spans="1:5" ht="16" thickBot="1" x14ac:dyDescent="0.25">
      <c r="A2" s="11">
        <v>40086</v>
      </c>
      <c r="B2" s="10">
        <v>794609</v>
      </c>
      <c r="C2" s="10">
        <v>63619</v>
      </c>
      <c r="D2" s="60">
        <v>26271</v>
      </c>
      <c r="E2" s="58">
        <v>3.3</v>
      </c>
    </row>
    <row r="3" spans="1:5" ht="16" thickBot="1" x14ac:dyDescent="0.25">
      <c r="A3" s="11">
        <v>40178</v>
      </c>
      <c r="B3" s="10">
        <v>792885</v>
      </c>
      <c r="C3" s="10">
        <v>69647</v>
      </c>
      <c r="D3" s="60">
        <v>28603</v>
      </c>
      <c r="E3" s="58">
        <v>3.6</v>
      </c>
    </row>
    <row r="4" spans="1:5" ht="16" thickBot="1" x14ac:dyDescent="0.25">
      <c r="A4" s="11">
        <v>40268</v>
      </c>
      <c r="B4" s="10">
        <v>791047</v>
      </c>
      <c r="C4" s="10">
        <v>76100</v>
      </c>
      <c r="D4" s="60">
        <v>32321</v>
      </c>
      <c r="E4" s="58">
        <v>4.0999999999999996</v>
      </c>
    </row>
    <row r="5" spans="1:5" ht="16" thickBot="1" x14ac:dyDescent="0.25">
      <c r="A5" s="11">
        <v>40359</v>
      </c>
      <c r="B5" s="10">
        <v>789814</v>
      </c>
      <c r="C5" s="10">
        <v>82377</v>
      </c>
      <c r="D5" s="60">
        <v>36438</v>
      </c>
      <c r="E5" s="58">
        <v>4.5999999999999996</v>
      </c>
    </row>
    <row r="6" spans="1:5" ht="16" thickBot="1" x14ac:dyDescent="0.25">
      <c r="A6" s="11">
        <v>40451</v>
      </c>
      <c r="B6" s="10">
        <v>788745</v>
      </c>
      <c r="C6" s="10">
        <v>86362</v>
      </c>
      <c r="D6" s="60">
        <v>40472</v>
      </c>
      <c r="E6" s="58">
        <v>5.0999999999999996</v>
      </c>
    </row>
    <row r="7" spans="1:5" ht="16" thickBot="1" x14ac:dyDescent="0.25">
      <c r="A7" s="11">
        <v>40543</v>
      </c>
      <c r="B7" s="10">
        <v>786164</v>
      </c>
      <c r="C7" s="10">
        <v>89234</v>
      </c>
      <c r="D7" s="60">
        <v>44508</v>
      </c>
      <c r="E7" s="58">
        <v>5.7</v>
      </c>
    </row>
    <row r="8" spans="1:5" ht="16" thickBot="1" x14ac:dyDescent="0.25">
      <c r="A8" s="11">
        <v>40633</v>
      </c>
      <c r="B8" s="10">
        <v>782429</v>
      </c>
      <c r="C8" s="10">
        <v>94518</v>
      </c>
      <c r="D8" s="60">
        <v>49609</v>
      </c>
      <c r="E8" s="58">
        <v>6.3</v>
      </c>
    </row>
    <row r="9" spans="1:5" ht="16" thickBot="1" x14ac:dyDescent="0.25">
      <c r="A9" s="11">
        <v>40724</v>
      </c>
      <c r="B9" s="10">
        <v>777321</v>
      </c>
      <c r="C9" s="10">
        <v>102397</v>
      </c>
      <c r="D9" s="60">
        <v>55763</v>
      </c>
      <c r="E9" s="58">
        <v>7.2</v>
      </c>
    </row>
    <row r="10" spans="1:5" ht="16" thickBot="1" x14ac:dyDescent="0.25">
      <c r="A10" s="11">
        <v>40816</v>
      </c>
      <c r="B10" s="10">
        <v>773420</v>
      </c>
      <c r="C10" s="10">
        <v>110597</v>
      </c>
      <c r="D10" s="60">
        <v>62970</v>
      </c>
      <c r="E10" s="58">
        <v>8.1</v>
      </c>
    </row>
    <row r="11" spans="1:5" ht="16" thickBot="1" x14ac:dyDescent="0.25">
      <c r="A11" s="11">
        <v>40907</v>
      </c>
      <c r="B11" s="10">
        <v>768955</v>
      </c>
      <c r="C11" s="10">
        <v>118464</v>
      </c>
      <c r="D11" s="60">
        <v>69354</v>
      </c>
      <c r="E11" s="58">
        <v>9</v>
      </c>
    </row>
    <row r="12" spans="1:5" ht="16" thickBot="1" x14ac:dyDescent="0.25">
      <c r="A12" s="11">
        <v>40998</v>
      </c>
      <c r="B12" s="10">
        <v>764138</v>
      </c>
      <c r="C12" s="10">
        <v>122941</v>
      </c>
      <c r="D12" s="60">
        <v>75679</v>
      </c>
      <c r="E12" s="58">
        <v>9.9</v>
      </c>
    </row>
    <row r="13" spans="1:5" ht="16" thickBot="1" x14ac:dyDescent="0.25">
      <c r="A13" s="11">
        <v>41089</v>
      </c>
      <c r="B13" s="10">
        <v>765267</v>
      </c>
      <c r="C13" s="10">
        <v>128197</v>
      </c>
      <c r="D13" s="60">
        <v>81035</v>
      </c>
      <c r="E13" s="58">
        <v>10.6</v>
      </c>
    </row>
    <row r="14" spans="1:5" ht="16" thickBot="1" x14ac:dyDescent="0.25">
      <c r="A14" s="11">
        <v>41180</v>
      </c>
      <c r="B14" s="10">
        <v>794275</v>
      </c>
      <c r="C14" s="10">
        <v>141389</v>
      </c>
      <c r="D14" s="60">
        <v>91358</v>
      </c>
      <c r="E14" s="58">
        <v>11.5</v>
      </c>
    </row>
    <row r="15" spans="1:5" ht="16" thickBot="1" x14ac:dyDescent="0.25">
      <c r="A15" s="11">
        <v>41274</v>
      </c>
      <c r="B15" s="10">
        <v>778375</v>
      </c>
      <c r="C15" s="10">
        <v>139224</v>
      </c>
      <c r="D15" s="60">
        <v>92349</v>
      </c>
      <c r="E15" s="58">
        <v>11.9</v>
      </c>
    </row>
    <row r="16" spans="1:5" ht="16" thickBot="1" x14ac:dyDescent="0.25">
      <c r="A16" s="11">
        <v>41361</v>
      </c>
      <c r="B16" s="10">
        <v>774109</v>
      </c>
      <c r="C16" s="10">
        <v>142118</v>
      </c>
      <c r="D16" s="60">
        <v>95554</v>
      </c>
      <c r="E16" s="58">
        <v>12.3</v>
      </c>
    </row>
    <row r="17" spans="1:5" ht="16" thickBot="1" x14ac:dyDescent="0.25">
      <c r="A17" s="11">
        <v>41453</v>
      </c>
      <c r="B17" s="10">
        <v>770610</v>
      </c>
      <c r="C17" s="10">
        <v>142892</v>
      </c>
      <c r="D17" s="60">
        <v>97874</v>
      </c>
      <c r="E17" s="58">
        <v>12.7</v>
      </c>
    </row>
    <row r="18" spans="1:5" ht="16" thickBot="1" x14ac:dyDescent="0.25">
      <c r="A18" s="11">
        <v>41547</v>
      </c>
      <c r="B18" s="10">
        <v>768136</v>
      </c>
      <c r="C18" s="10">
        <v>141269</v>
      </c>
      <c r="D18" s="60">
        <v>98736</v>
      </c>
      <c r="E18" s="58">
        <v>12.9</v>
      </c>
    </row>
    <row r="19" spans="1:5" ht="16" thickBot="1" x14ac:dyDescent="0.25">
      <c r="A19" s="11">
        <v>41639</v>
      </c>
      <c r="B19" s="10">
        <v>764541</v>
      </c>
      <c r="C19" s="10">
        <v>136558</v>
      </c>
      <c r="D19" s="60">
        <v>96467</v>
      </c>
      <c r="E19" s="58">
        <v>12.6</v>
      </c>
    </row>
    <row r="20" spans="1:5" ht="16" thickBot="1" x14ac:dyDescent="0.25">
      <c r="A20" s="11">
        <v>41729</v>
      </c>
      <c r="B20" s="10">
        <v>762454</v>
      </c>
      <c r="C20" s="10">
        <v>132217</v>
      </c>
      <c r="D20" s="60">
        <v>93106</v>
      </c>
      <c r="E20" s="58">
        <v>12.2</v>
      </c>
    </row>
    <row r="21" spans="1:5" ht="16" thickBot="1" x14ac:dyDescent="0.25">
      <c r="A21" s="11">
        <v>41820</v>
      </c>
      <c r="B21" s="10">
        <v>762575</v>
      </c>
      <c r="C21" s="10">
        <v>126005</v>
      </c>
      <c r="D21" s="60">
        <v>90343</v>
      </c>
      <c r="E21" s="58">
        <v>11.8</v>
      </c>
    </row>
    <row r="22" spans="1:5" ht="16" thickBot="1" x14ac:dyDescent="0.25">
      <c r="A22" s="11">
        <v>41912</v>
      </c>
      <c r="B22" s="10">
        <v>760238</v>
      </c>
      <c r="C22" s="10">
        <v>117889</v>
      </c>
      <c r="D22" s="60">
        <v>84955</v>
      </c>
      <c r="E22" s="58">
        <v>11.2</v>
      </c>
    </row>
    <row r="23" spans="1:5" ht="16" thickBot="1" x14ac:dyDescent="0.25">
      <c r="A23" s="11">
        <v>42004</v>
      </c>
      <c r="B23" s="10">
        <v>758988</v>
      </c>
      <c r="C23" s="10">
        <v>110366</v>
      </c>
      <c r="D23" s="60">
        <v>78699</v>
      </c>
      <c r="E23" s="58">
        <v>10.4</v>
      </c>
    </row>
    <row r="24" spans="1:5" ht="16" thickBot="1" x14ac:dyDescent="0.25">
      <c r="A24" s="11">
        <v>42094</v>
      </c>
      <c r="B24" s="10">
        <v>757175</v>
      </c>
      <c r="C24" s="10">
        <v>104693</v>
      </c>
      <c r="D24" s="60">
        <v>74395</v>
      </c>
      <c r="E24" s="58">
        <v>9.8000000000000007</v>
      </c>
    </row>
    <row r="25" spans="1:5" ht="16" thickBot="1" x14ac:dyDescent="0.25">
      <c r="A25" s="11">
        <v>42185</v>
      </c>
      <c r="B25" s="10">
        <v>754688</v>
      </c>
      <c r="C25" s="10">
        <v>98155</v>
      </c>
      <c r="D25" s="60">
        <v>70296</v>
      </c>
      <c r="E25" s="58">
        <v>9.3000000000000007</v>
      </c>
    </row>
    <row r="26" spans="1:5" ht="16" thickBot="1" x14ac:dyDescent="0.25">
      <c r="A26" s="11">
        <v>42277</v>
      </c>
      <c r="B26" s="10">
        <v>749851</v>
      </c>
      <c r="C26" s="10">
        <v>92361</v>
      </c>
      <c r="D26" s="60">
        <v>65653</v>
      </c>
      <c r="E26" s="59">
        <v>8.8000000000000007</v>
      </c>
    </row>
    <row r="27" spans="1:5" ht="16" thickBot="1" x14ac:dyDescent="0.25">
      <c r="A27" s="11">
        <v>42369</v>
      </c>
      <c r="B27" s="10">
        <v>746618</v>
      </c>
      <c r="C27" s="10">
        <v>88292</v>
      </c>
      <c r="D27" s="60">
        <v>61931</v>
      </c>
      <c r="E27">
        <v>8.3000000000000007</v>
      </c>
    </row>
    <row r="28" spans="1:5" ht="16" thickBot="1" x14ac:dyDescent="0.25">
      <c r="A28" s="11">
        <v>42460</v>
      </c>
      <c r="B28" s="10">
        <v>744685</v>
      </c>
      <c r="C28" s="10">
        <v>86808</v>
      </c>
      <c r="D28" s="60">
        <v>60453</v>
      </c>
      <c r="E28">
        <v>8.1</v>
      </c>
    </row>
    <row r="29" spans="1:5" ht="16" thickBot="1" x14ac:dyDescent="0.25">
      <c r="A29" s="11">
        <v>42551</v>
      </c>
      <c r="B29" s="10">
        <v>741785</v>
      </c>
      <c r="C29" s="10">
        <v>82882</v>
      </c>
      <c r="D29" s="60">
        <v>58309</v>
      </c>
      <c r="E29">
        <v>7.9</v>
      </c>
    </row>
    <row r="30" spans="1:5" ht="16" thickBot="1" x14ac:dyDescent="0.25">
      <c r="A30" s="11">
        <v>42643</v>
      </c>
      <c r="B30" s="10">
        <v>739421</v>
      </c>
      <c r="C30" s="10">
        <v>80321</v>
      </c>
      <c r="D30" s="60">
        <v>57067</v>
      </c>
      <c r="E30">
        <v>7.7</v>
      </c>
    </row>
    <row r="31" spans="1:5" ht="16" thickBot="1" x14ac:dyDescent="0.25">
      <c r="A31" s="11">
        <v>42734</v>
      </c>
      <c r="B31" s="10">
        <v>737795</v>
      </c>
      <c r="C31" s="10">
        <v>78249</v>
      </c>
      <c r="D31" s="60">
        <v>54977</v>
      </c>
      <c r="E31">
        <v>7.5</v>
      </c>
    </row>
    <row r="32" spans="1:5" ht="16" thickBot="1" x14ac:dyDescent="0.25">
      <c r="A32" s="11">
        <v>42825</v>
      </c>
      <c r="B32" s="10">
        <v>734976</v>
      </c>
      <c r="C32" s="10">
        <v>77146</v>
      </c>
      <c r="D32" s="60">
        <v>53793</v>
      </c>
      <c r="E32">
        <v>7.3</v>
      </c>
    </row>
    <row r="33" spans="1:5" ht="16" thickBot="1" x14ac:dyDescent="0.25">
      <c r="A33" s="11">
        <v>42916</v>
      </c>
      <c r="B33" s="10">
        <v>733289</v>
      </c>
      <c r="C33" s="10">
        <v>74410</v>
      </c>
      <c r="D33" s="60">
        <v>52419</v>
      </c>
      <c r="E33">
        <v>7.1</v>
      </c>
    </row>
    <row r="34" spans="1:5" ht="16" thickBot="1" x14ac:dyDescent="0.25">
      <c r="A34" s="11">
        <v>43007</v>
      </c>
      <c r="B34" s="10">
        <v>731928</v>
      </c>
      <c r="C34" s="10">
        <v>73197</v>
      </c>
      <c r="D34" s="60">
        <v>51327</v>
      </c>
      <c r="E34">
        <v>7</v>
      </c>
    </row>
    <row r="35" spans="1:5" ht="16" thickBot="1" x14ac:dyDescent="0.25">
      <c r="A35" s="11">
        <v>43098</v>
      </c>
      <c r="B35" s="10">
        <v>730856</v>
      </c>
      <c r="C35" s="10">
        <v>71517</v>
      </c>
      <c r="D35" s="60">
        <v>49386</v>
      </c>
      <c r="E35">
        <v>6.8</v>
      </c>
    </row>
    <row r="36" spans="1:5" ht="16" thickBot="1" x14ac:dyDescent="0.25">
      <c r="A36" s="11">
        <v>43188</v>
      </c>
      <c r="B36" s="10">
        <v>728575</v>
      </c>
      <c r="C36" s="10">
        <v>71833</v>
      </c>
      <c r="D36" s="60">
        <v>48538</v>
      </c>
      <c r="E36">
        <v>6.7</v>
      </c>
    </row>
    <row r="37" spans="1:5" ht="16" thickBot="1" x14ac:dyDescent="0.25">
      <c r="A37" s="12">
        <v>43280</v>
      </c>
      <c r="B37" s="13">
        <v>725693</v>
      </c>
      <c r="C37" s="13">
        <v>66479</v>
      </c>
      <c r="D37" s="61">
        <v>46008</v>
      </c>
      <c r="E37">
        <v>6.3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opLeftCell="A2" workbookViewId="0">
      <selection activeCell="I32" sqref="I32"/>
    </sheetView>
  </sheetViews>
  <sheetFormatPr baseColWidth="10" defaultColWidth="8.83203125" defaultRowHeight="15" x14ac:dyDescent="0.2"/>
  <cols>
    <col min="6" max="6" width="22.33203125" customWidth="1"/>
  </cols>
  <sheetData>
    <row r="2" spans="2:16" x14ac:dyDescent="0.2">
      <c r="B2" s="2" t="s">
        <v>226</v>
      </c>
      <c r="G2" t="s">
        <v>258</v>
      </c>
    </row>
    <row r="3" spans="2:16" x14ac:dyDescent="0.2">
      <c r="B3" s="64" t="s">
        <v>231</v>
      </c>
    </row>
    <row r="4" spans="2:16" x14ac:dyDescent="0.2">
      <c r="B4" t="s">
        <v>227</v>
      </c>
    </row>
    <row r="6" spans="2:16" ht="19" x14ac:dyDescent="0.2">
      <c r="B6" s="62"/>
    </row>
    <row r="7" spans="2:16" ht="19" x14ac:dyDescent="0.2">
      <c r="B7" s="62" t="s">
        <v>10</v>
      </c>
      <c r="D7" s="1"/>
    </row>
    <row r="9" spans="2:16" ht="16" x14ac:dyDescent="0.2">
      <c r="B9">
        <v>1991</v>
      </c>
      <c r="C9" s="1">
        <v>20343</v>
      </c>
      <c r="D9" s="1"/>
      <c r="F9" s="63" t="s">
        <v>230</v>
      </c>
    </row>
    <row r="10" spans="2:16" x14ac:dyDescent="0.2">
      <c r="B10">
        <v>1993</v>
      </c>
      <c r="C10" s="1">
        <v>28200</v>
      </c>
      <c r="D10" s="1"/>
    </row>
    <row r="11" spans="2:16" x14ac:dyDescent="0.2">
      <c r="B11">
        <v>1996</v>
      </c>
      <c r="C11" s="1">
        <v>27427</v>
      </c>
      <c r="D11" s="1"/>
      <c r="G11" t="s">
        <v>228</v>
      </c>
    </row>
    <row r="12" spans="2:16" x14ac:dyDescent="0.2">
      <c r="B12">
        <v>1999</v>
      </c>
      <c r="C12" s="1">
        <v>39176</v>
      </c>
      <c r="G12">
        <v>1993</v>
      </c>
      <c r="H12">
        <v>1996</v>
      </c>
      <c r="I12">
        <v>1999</v>
      </c>
      <c r="J12">
        <v>2002</v>
      </c>
      <c r="K12">
        <v>2005</v>
      </c>
      <c r="L12">
        <v>2008</v>
      </c>
      <c r="M12">
        <v>2011</v>
      </c>
      <c r="N12">
        <v>2013</v>
      </c>
      <c r="O12">
        <v>2016</v>
      </c>
      <c r="P12">
        <v>2018</v>
      </c>
    </row>
    <row r="13" spans="2:16" x14ac:dyDescent="0.2">
      <c r="B13">
        <v>2002</v>
      </c>
      <c r="C13" s="1">
        <v>48413</v>
      </c>
      <c r="D13" s="1"/>
      <c r="F13" t="s">
        <v>229</v>
      </c>
      <c r="G13">
        <v>1119</v>
      </c>
      <c r="H13">
        <v>1209</v>
      </c>
      <c r="I13">
        <v>1363</v>
      </c>
      <c r="J13">
        <v>2118</v>
      </c>
      <c r="K13">
        <v>2319</v>
      </c>
      <c r="L13">
        <v>2461</v>
      </c>
      <c r="M13">
        <v>3909</v>
      </c>
      <c r="N13" s="1">
        <v>3406</v>
      </c>
      <c r="O13" s="1">
        <v>3341</v>
      </c>
      <c r="P13" s="1">
        <v>2843</v>
      </c>
    </row>
    <row r="14" spans="2:16" x14ac:dyDescent="0.2">
      <c r="B14">
        <v>2005</v>
      </c>
      <c r="C14" s="1">
        <v>43684</v>
      </c>
      <c r="F14" t="s">
        <v>0</v>
      </c>
      <c r="G14">
        <v>810</v>
      </c>
      <c r="H14">
        <v>666</v>
      </c>
      <c r="I14">
        <v>1274</v>
      </c>
      <c r="J14">
        <v>1769</v>
      </c>
      <c r="K14">
        <v>1975</v>
      </c>
      <c r="L14">
        <v>1931</v>
      </c>
      <c r="M14">
        <v>5003</v>
      </c>
      <c r="N14" s="1">
        <v>6020</v>
      </c>
      <c r="O14" s="1">
        <v>6858</v>
      </c>
      <c r="P14" s="1">
        <v>6993</v>
      </c>
    </row>
    <row r="15" spans="2:16" x14ac:dyDescent="0.2">
      <c r="B15">
        <v>2008</v>
      </c>
      <c r="C15" s="1">
        <v>56249</v>
      </c>
      <c r="F15" t="s">
        <v>6</v>
      </c>
      <c r="G15">
        <v>809</v>
      </c>
      <c r="H15">
        <v>702</v>
      </c>
      <c r="I15">
        <v>2396</v>
      </c>
      <c r="J15">
        <v>3817</v>
      </c>
      <c r="K15">
        <v>1656</v>
      </c>
      <c r="L15">
        <v>4259</v>
      </c>
      <c r="M15">
        <v>8022</v>
      </c>
      <c r="N15" s="1">
        <v>6217</v>
      </c>
      <c r="O15" s="1">
        <v>5562</v>
      </c>
      <c r="P15" s="1">
        <v>4846</v>
      </c>
    </row>
    <row r="16" spans="2:16" x14ac:dyDescent="0.2">
      <c r="B16">
        <v>2011</v>
      </c>
      <c r="C16" s="1">
        <v>98318</v>
      </c>
      <c r="D16" s="1"/>
      <c r="F16" t="s">
        <v>11</v>
      </c>
      <c r="G16">
        <v>5152</v>
      </c>
      <c r="H16">
        <v>3966</v>
      </c>
      <c r="I16">
        <v>6477</v>
      </c>
      <c r="J16">
        <v>6993</v>
      </c>
      <c r="K16">
        <v>5540</v>
      </c>
      <c r="L16">
        <v>4885</v>
      </c>
      <c r="M16">
        <v>8091</v>
      </c>
      <c r="N16" s="1">
        <v>16171</v>
      </c>
      <c r="O16" s="1">
        <v>19811</v>
      </c>
      <c r="P16" s="1">
        <v>16514</v>
      </c>
    </row>
    <row r="17" spans="1:6" x14ac:dyDescent="0.2">
      <c r="B17">
        <v>2013</v>
      </c>
      <c r="C17" s="1">
        <v>89872</v>
      </c>
      <c r="D17" s="1"/>
    </row>
    <row r="18" spans="1:6" x14ac:dyDescent="0.2">
      <c r="B18">
        <v>2016</v>
      </c>
      <c r="C18" s="1">
        <v>91600</v>
      </c>
    </row>
    <row r="19" spans="1:6" x14ac:dyDescent="0.2">
      <c r="B19">
        <v>2017</v>
      </c>
      <c r="C19" s="1">
        <v>71858</v>
      </c>
      <c r="D19" s="1"/>
    </row>
    <row r="20" spans="1:6" x14ac:dyDescent="0.2">
      <c r="B20">
        <v>2018</v>
      </c>
      <c r="C20" s="1">
        <v>85799</v>
      </c>
    </row>
    <row r="22" spans="1:6" x14ac:dyDescent="0.2">
      <c r="A22" t="s">
        <v>317</v>
      </c>
      <c r="B22" t="s">
        <v>10</v>
      </c>
      <c r="C22" t="s">
        <v>229</v>
      </c>
      <c r="D22" t="s">
        <v>0</v>
      </c>
      <c r="E22" t="s">
        <v>6</v>
      </c>
      <c r="F22" t="s">
        <v>5</v>
      </c>
    </row>
    <row r="23" spans="1:6" x14ac:dyDescent="0.2">
      <c r="A23">
        <v>1991</v>
      </c>
      <c r="B23" s="1">
        <v>20343</v>
      </c>
    </row>
    <row r="24" spans="1:6" x14ac:dyDescent="0.2">
      <c r="A24">
        <v>1993</v>
      </c>
      <c r="B24" s="1">
        <v>28200</v>
      </c>
      <c r="C24">
        <v>1119</v>
      </c>
      <c r="D24">
        <v>810</v>
      </c>
      <c r="E24">
        <v>809</v>
      </c>
      <c r="F24">
        <v>5152</v>
      </c>
    </row>
    <row r="25" spans="1:6" x14ac:dyDescent="0.2">
      <c r="A25">
        <v>1996</v>
      </c>
      <c r="B25" s="1">
        <v>27427</v>
      </c>
      <c r="C25">
        <v>1209</v>
      </c>
      <c r="D25">
        <v>666</v>
      </c>
      <c r="E25">
        <v>702</v>
      </c>
      <c r="F25">
        <v>3966</v>
      </c>
    </row>
    <row r="26" spans="1:6" x14ac:dyDescent="0.2">
      <c r="A26">
        <v>1999</v>
      </c>
      <c r="B26" s="1">
        <v>39176</v>
      </c>
      <c r="C26">
        <v>1363</v>
      </c>
      <c r="D26">
        <v>1274</v>
      </c>
      <c r="E26">
        <v>2396</v>
      </c>
      <c r="F26">
        <v>6477</v>
      </c>
    </row>
    <row r="27" spans="1:6" x14ac:dyDescent="0.2">
      <c r="A27">
        <v>2002</v>
      </c>
      <c r="B27" s="1">
        <v>48413</v>
      </c>
      <c r="C27">
        <v>2118</v>
      </c>
      <c r="D27">
        <v>1769</v>
      </c>
      <c r="E27">
        <v>3817</v>
      </c>
      <c r="F27">
        <v>6993</v>
      </c>
    </row>
    <row r="28" spans="1:6" x14ac:dyDescent="0.2">
      <c r="A28">
        <v>2005</v>
      </c>
      <c r="B28" s="1">
        <v>43684</v>
      </c>
      <c r="C28">
        <v>2319</v>
      </c>
      <c r="D28">
        <v>1975</v>
      </c>
      <c r="E28">
        <v>1656</v>
      </c>
      <c r="F28">
        <v>5540</v>
      </c>
    </row>
    <row r="29" spans="1:6" x14ac:dyDescent="0.2">
      <c r="A29">
        <v>2008</v>
      </c>
      <c r="B29" s="1">
        <v>56249</v>
      </c>
      <c r="C29">
        <v>2461</v>
      </c>
      <c r="D29">
        <v>1931</v>
      </c>
      <c r="E29">
        <v>4259</v>
      </c>
      <c r="F29">
        <v>4885</v>
      </c>
    </row>
    <row r="30" spans="1:6" x14ac:dyDescent="0.2">
      <c r="A30">
        <v>2011</v>
      </c>
      <c r="B30" s="1">
        <v>98318</v>
      </c>
      <c r="C30">
        <v>3909</v>
      </c>
      <c r="D30">
        <v>5003</v>
      </c>
      <c r="E30">
        <v>8022</v>
      </c>
      <c r="F30">
        <v>8091</v>
      </c>
    </row>
    <row r="31" spans="1:6" x14ac:dyDescent="0.2">
      <c r="A31">
        <v>2013</v>
      </c>
      <c r="B31" s="1">
        <v>89872</v>
      </c>
      <c r="C31" s="1">
        <v>3406</v>
      </c>
      <c r="D31" s="1">
        <v>6020</v>
      </c>
      <c r="E31" s="1">
        <v>6217</v>
      </c>
      <c r="F31" s="1">
        <v>16171</v>
      </c>
    </row>
    <row r="32" spans="1:6" x14ac:dyDescent="0.2">
      <c r="A32">
        <v>2016</v>
      </c>
      <c r="B32" s="1">
        <v>91600</v>
      </c>
      <c r="C32" s="1">
        <v>3341</v>
      </c>
      <c r="D32" s="1">
        <v>6858</v>
      </c>
      <c r="E32" s="1">
        <v>5562</v>
      </c>
      <c r="F32" s="1">
        <v>19811</v>
      </c>
    </row>
    <row r="33" spans="1:6" x14ac:dyDescent="0.2">
      <c r="A33">
        <v>2017</v>
      </c>
      <c r="B33" s="1">
        <v>71858</v>
      </c>
      <c r="C33" s="1"/>
    </row>
    <row r="34" spans="1:6" x14ac:dyDescent="0.2">
      <c r="A34">
        <v>2018</v>
      </c>
      <c r="B34" s="1">
        <v>85799</v>
      </c>
      <c r="C34" s="1">
        <v>2843</v>
      </c>
      <c r="D34" s="1">
        <v>6993</v>
      </c>
      <c r="E34" s="1">
        <v>4846</v>
      </c>
      <c r="F34" s="1">
        <v>16514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28.83203125" customWidth="1"/>
    <col min="3" max="3" width="17.1640625" customWidth="1"/>
    <col min="4" max="4" width="21.83203125" customWidth="1"/>
    <col min="5" max="5" width="26.5" customWidth="1"/>
  </cols>
  <sheetData>
    <row r="1" spans="2:5" x14ac:dyDescent="0.2">
      <c r="E1" t="s">
        <v>261</v>
      </c>
    </row>
    <row r="2" spans="2:5" ht="16" thickBot="1" x14ac:dyDescent="0.25"/>
    <row r="3" spans="2:5" ht="33" thickBot="1" x14ac:dyDescent="0.25">
      <c r="B3" s="68" t="s">
        <v>240</v>
      </c>
      <c r="C3" s="69" t="s">
        <v>241</v>
      </c>
      <c r="D3" s="69" t="s">
        <v>242</v>
      </c>
      <c r="E3" s="69" t="s">
        <v>243</v>
      </c>
    </row>
    <row r="4" spans="2:5" ht="17" thickBot="1" x14ac:dyDescent="0.25">
      <c r="B4" s="70" t="s">
        <v>244</v>
      </c>
      <c r="C4" s="71">
        <v>87</v>
      </c>
      <c r="D4" s="71">
        <v>38</v>
      </c>
      <c r="E4" s="71">
        <v>17</v>
      </c>
    </row>
    <row r="5" spans="2:5" ht="17" thickBot="1" x14ac:dyDescent="0.25">
      <c r="B5" s="70" t="s">
        <v>245</v>
      </c>
      <c r="C5" s="71">
        <v>346</v>
      </c>
      <c r="D5" s="71">
        <v>14</v>
      </c>
      <c r="E5" s="71">
        <v>0</v>
      </c>
    </row>
    <row r="6" spans="2:5" ht="17" thickBot="1" x14ac:dyDescent="0.25">
      <c r="B6" s="70" t="s">
        <v>246</v>
      </c>
      <c r="C6" s="71">
        <v>346</v>
      </c>
      <c r="D6" s="71">
        <v>300</v>
      </c>
      <c r="E6" s="71">
        <v>108</v>
      </c>
    </row>
    <row r="7" spans="2:5" ht="17" thickBot="1" x14ac:dyDescent="0.25">
      <c r="B7" s="70" t="s">
        <v>247</v>
      </c>
      <c r="C7" s="71">
        <v>181</v>
      </c>
      <c r="D7" s="71">
        <v>141</v>
      </c>
      <c r="E7" s="71">
        <v>70</v>
      </c>
    </row>
    <row r="8" spans="2:5" ht="17" thickBot="1" x14ac:dyDescent="0.25">
      <c r="B8" s="70" t="s">
        <v>248</v>
      </c>
      <c r="C8" s="71">
        <v>143</v>
      </c>
      <c r="D8" s="71">
        <v>0</v>
      </c>
      <c r="E8" s="71">
        <v>0</v>
      </c>
    </row>
    <row r="9" spans="2:5" ht="17" thickBot="1" x14ac:dyDescent="0.25">
      <c r="B9" s="70" t="s">
        <v>249</v>
      </c>
      <c r="C9" s="71">
        <v>60</v>
      </c>
      <c r="D9" s="71">
        <v>2</v>
      </c>
      <c r="E9" s="71">
        <v>0</v>
      </c>
    </row>
    <row r="10" spans="2:5" ht="17" thickBot="1" x14ac:dyDescent="0.25">
      <c r="B10" s="70" t="s">
        <v>250</v>
      </c>
      <c r="C10" s="71">
        <v>278</v>
      </c>
      <c r="D10" s="71">
        <v>178</v>
      </c>
      <c r="E10" s="71">
        <v>50</v>
      </c>
    </row>
    <row r="11" spans="2:5" ht="17" thickBot="1" x14ac:dyDescent="0.25">
      <c r="B11" s="70" t="s">
        <v>251</v>
      </c>
      <c r="C11" s="71">
        <v>198</v>
      </c>
      <c r="D11" s="71">
        <v>108</v>
      </c>
      <c r="E11" s="71">
        <v>62</v>
      </c>
    </row>
    <row r="13" spans="2:5" ht="112" x14ac:dyDescent="0.2">
      <c r="B13" s="72" t="s">
        <v>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4"/>
  <sheetViews>
    <sheetView workbookViewId="0">
      <selection activeCell="D1" sqref="D1"/>
    </sheetView>
  </sheetViews>
  <sheetFormatPr baseColWidth="10" defaultColWidth="8.83203125" defaultRowHeight="15" x14ac:dyDescent="0.2"/>
  <cols>
    <col min="2" max="2" width="31.1640625" customWidth="1"/>
  </cols>
  <sheetData>
    <row r="1" spans="2:74" x14ac:dyDescent="0.2">
      <c r="C1" t="s">
        <v>254</v>
      </c>
    </row>
    <row r="3" spans="2:74" ht="17" thickBot="1" x14ac:dyDescent="0.25">
      <c r="B3" s="33"/>
      <c r="C3" s="97" t="s">
        <v>24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74" ht="16" x14ac:dyDescent="0.2">
      <c r="B4" s="98" t="s">
        <v>25</v>
      </c>
      <c r="C4" s="100" t="s">
        <v>26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1"/>
      <c r="O4" s="102" t="s">
        <v>27</v>
      </c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1"/>
    </row>
    <row r="5" spans="2:74" ht="17" thickBot="1" x14ac:dyDescent="0.25">
      <c r="B5" s="99"/>
      <c r="C5" s="34">
        <v>2002</v>
      </c>
      <c r="D5" s="34">
        <v>2003</v>
      </c>
      <c r="E5" s="34">
        <v>2004</v>
      </c>
      <c r="F5" s="34">
        <v>2005</v>
      </c>
      <c r="G5" s="34">
        <v>2006</v>
      </c>
      <c r="H5" s="34">
        <v>2007</v>
      </c>
      <c r="I5" s="34">
        <v>2008</v>
      </c>
      <c r="J5" s="34">
        <v>2009</v>
      </c>
      <c r="K5" s="34">
        <v>2010</v>
      </c>
      <c r="L5" s="34">
        <v>2011</v>
      </c>
      <c r="M5" s="34">
        <v>2012</v>
      </c>
      <c r="N5" s="35">
        <v>2013</v>
      </c>
      <c r="O5" s="36">
        <v>2002</v>
      </c>
      <c r="P5" s="34">
        <v>2003</v>
      </c>
      <c r="Q5" s="34">
        <v>2004</v>
      </c>
      <c r="R5" s="34">
        <v>2005</v>
      </c>
      <c r="S5" s="34">
        <v>2006</v>
      </c>
      <c r="T5" s="34">
        <v>2007</v>
      </c>
      <c r="U5" s="34">
        <v>2008</v>
      </c>
      <c r="V5" s="34">
        <v>2009</v>
      </c>
      <c r="W5" s="34">
        <v>2010</v>
      </c>
      <c r="X5" s="34">
        <v>2011</v>
      </c>
      <c r="Y5" s="34">
        <v>2012</v>
      </c>
      <c r="Z5" s="35">
        <v>2013</v>
      </c>
    </row>
    <row r="6" spans="2:74" ht="16" x14ac:dyDescent="0.2">
      <c r="B6" s="37" t="s">
        <v>28</v>
      </c>
      <c r="C6" s="38">
        <v>97</v>
      </c>
      <c r="D6" s="38">
        <v>110</v>
      </c>
      <c r="E6" s="38">
        <v>90</v>
      </c>
      <c r="F6" s="38">
        <v>94</v>
      </c>
      <c r="G6" s="38">
        <v>91</v>
      </c>
      <c r="H6" s="39">
        <v>87</v>
      </c>
      <c r="I6" s="39">
        <v>85</v>
      </c>
      <c r="J6" s="40">
        <v>95</v>
      </c>
      <c r="K6" s="40">
        <v>92</v>
      </c>
      <c r="L6" s="40">
        <v>97</v>
      </c>
      <c r="M6" s="40">
        <v>89</v>
      </c>
      <c r="N6" s="41">
        <v>94</v>
      </c>
      <c r="O6" s="42">
        <v>15</v>
      </c>
      <c r="P6" s="38">
        <v>10</v>
      </c>
      <c r="Q6" s="38">
        <v>11</v>
      </c>
      <c r="R6" s="38">
        <v>12</v>
      </c>
      <c r="S6" s="38">
        <v>5</v>
      </c>
      <c r="T6" s="38">
        <v>3</v>
      </c>
      <c r="U6" s="38">
        <v>0</v>
      </c>
      <c r="V6" s="43">
        <v>2</v>
      </c>
      <c r="W6" s="43">
        <v>2</v>
      </c>
      <c r="X6" s="43">
        <v>3</v>
      </c>
      <c r="Y6" s="43">
        <v>3</v>
      </c>
      <c r="Z6" s="44">
        <v>2</v>
      </c>
    </row>
    <row r="7" spans="2:74" ht="16" x14ac:dyDescent="0.2">
      <c r="B7" s="37" t="s">
        <v>0</v>
      </c>
      <c r="C7" s="38">
        <v>249</v>
      </c>
      <c r="D7" s="38">
        <v>267</v>
      </c>
      <c r="E7" s="38">
        <v>257</v>
      </c>
      <c r="F7" s="38">
        <v>218</v>
      </c>
      <c r="G7" s="38">
        <v>190</v>
      </c>
      <c r="H7" s="39">
        <v>209</v>
      </c>
      <c r="I7" s="39">
        <v>216</v>
      </c>
      <c r="J7" s="40">
        <v>196</v>
      </c>
      <c r="K7" s="40">
        <v>194</v>
      </c>
      <c r="L7" s="40">
        <v>192</v>
      </c>
      <c r="M7" s="40">
        <v>200</v>
      </c>
      <c r="N7" s="41">
        <v>213</v>
      </c>
      <c r="O7" s="42">
        <v>35</v>
      </c>
      <c r="P7" s="38">
        <v>15</v>
      </c>
      <c r="Q7" s="38">
        <v>7</v>
      </c>
      <c r="R7" s="38">
        <v>43</v>
      </c>
      <c r="S7" s="38">
        <v>66</v>
      </c>
      <c r="T7" s="38">
        <v>74</v>
      </c>
      <c r="U7" s="38">
        <v>42</v>
      </c>
      <c r="V7" s="43">
        <v>43</v>
      </c>
      <c r="W7" s="43">
        <v>45</v>
      </c>
      <c r="X7" s="43">
        <v>33</v>
      </c>
      <c r="Y7" s="43">
        <v>28</v>
      </c>
      <c r="Z7" s="44">
        <v>25</v>
      </c>
    </row>
    <row r="8" spans="2:74" ht="16" x14ac:dyDescent="0.2">
      <c r="B8" s="37" t="s">
        <v>1</v>
      </c>
      <c r="C8" s="38">
        <v>54</v>
      </c>
      <c r="D8" s="38">
        <v>62</v>
      </c>
      <c r="E8" s="38">
        <v>56</v>
      </c>
      <c r="F8" s="38">
        <v>67</v>
      </c>
      <c r="G8" s="38">
        <v>75</v>
      </c>
      <c r="H8" s="39">
        <v>82</v>
      </c>
      <c r="I8" s="39">
        <v>79</v>
      </c>
      <c r="J8" s="40">
        <v>70</v>
      </c>
      <c r="K8" s="40">
        <v>68</v>
      </c>
      <c r="L8" s="40">
        <v>69</v>
      </c>
      <c r="M8" s="40">
        <v>58</v>
      </c>
      <c r="N8" s="41">
        <v>64</v>
      </c>
      <c r="O8" s="42">
        <v>50</v>
      </c>
      <c r="P8" s="38">
        <v>16</v>
      </c>
      <c r="Q8" s="38">
        <v>28</v>
      </c>
      <c r="R8" s="38">
        <v>20</v>
      </c>
      <c r="S8" s="38">
        <v>10</v>
      </c>
      <c r="T8" s="38">
        <v>16</v>
      </c>
      <c r="U8" s="38">
        <v>17</v>
      </c>
      <c r="V8" s="43">
        <v>22</v>
      </c>
      <c r="W8" s="43">
        <v>8</v>
      </c>
      <c r="X8" s="43">
        <v>7</v>
      </c>
      <c r="Y8" s="43">
        <v>9</v>
      </c>
      <c r="Z8" s="44">
        <v>20</v>
      </c>
    </row>
    <row r="9" spans="2:74" ht="16" x14ac:dyDescent="0.2">
      <c r="B9" s="37" t="s">
        <v>2</v>
      </c>
      <c r="C9" s="38">
        <v>157</v>
      </c>
      <c r="D9" s="38">
        <v>175</v>
      </c>
      <c r="E9" s="38">
        <v>173</v>
      </c>
      <c r="F9" s="38">
        <v>178</v>
      </c>
      <c r="G9" s="38">
        <v>151</v>
      </c>
      <c r="H9" s="39">
        <v>159</v>
      </c>
      <c r="I9" s="39">
        <v>158</v>
      </c>
      <c r="J9" s="40">
        <v>156</v>
      </c>
      <c r="K9" s="40">
        <v>154</v>
      </c>
      <c r="L9" s="40">
        <v>175</v>
      </c>
      <c r="M9" s="40">
        <v>177</v>
      </c>
      <c r="N9" s="41">
        <v>179</v>
      </c>
      <c r="O9" s="42">
        <v>1</v>
      </c>
      <c r="P9" s="38">
        <v>4</v>
      </c>
      <c r="Q9" s="38">
        <v>4</v>
      </c>
      <c r="R9" s="38">
        <v>0</v>
      </c>
      <c r="S9" s="38">
        <v>6</v>
      </c>
      <c r="T9" s="38">
        <v>6</v>
      </c>
      <c r="U9" s="38">
        <v>12</v>
      </c>
      <c r="V9" s="43">
        <v>2</v>
      </c>
      <c r="W9" s="43">
        <v>10</v>
      </c>
      <c r="X9" s="43">
        <v>9</v>
      </c>
      <c r="Y9" s="43">
        <v>10</v>
      </c>
      <c r="Z9" s="44">
        <v>10</v>
      </c>
    </row>
    <row r="10" spans="2:74" ht="16" x14ac:dyDescent="0.2">
      <c r="B10" s="37" t="s">
        <v>6</v>
      </c>
      <c r="C10" s="38">
        <v>370</v>
      </c>
      <c r="D10" s="38">
        <v>402</v>
      </c>
      <c r="E10" s="38">
        <v>394</v>
      </c>
      <c r="F10" s="38">
        <v>381</v>
      </c>
      <c r="G10" s="38">
        <v>394</v>
      </c>
      <c r="H10" s="39">
        <v>417</v>
      </c>
      <c r="I10" s="39">
        <v>408</v>
      </c>
      <c r="J10" s="40">
        <v>425</v>
      </c>
      <c r="K10" s="40">
        <v>356</v>
      </c>
      <c r="L10" s="40">
        <v>303</v>
      </c>
      <c r="M10" s="40">
        <v>291</v>
      </c>
      <c r="N10" s="41">
        <v>295</v>
      </c>
      <c r="O10" s="42">
        <v>31</v>
      </c>
      <c r="P10" s="38">
        <v>29</v>
      </c>
      <c r="Q10" s="38">
        <v>4</v>
      </c>
      <c r="R10" s="38">
        <v>15</v>
      </c>
      <c r="S10" s="38">
        <v>19</v>
      </c>
      <c r="T10" s="38">
        <v>7</v>
      </c>
      <c r="U10" s="38">
        <v>10</v>
      </c>
      <c r="V10" s="43">
        <v>0</v>
      </c>
      <c r="W10" s="43">
        <v>0</v>
      </c>
      <c r="X10" s="43">
        <v>0</v>
      </c>
      <c r="Y10" s="43">
        <v>0</v>
      </c>
      <c r="Z10" s="44">
        <v>0</v>
      </c>
    </row>
    <row r="11" spans="2:74" ht="16" x14ac:dyDescent="0.2">
      <c r="B11" s="37" t="s">
        <v>3</v>
      </c>
      <c r="C11" s="38">
        <v>99</v>
      </c>
      <c r="D11" s="38">
        <v>111</v>
      </c>
      <c r="E11" s="38">
        <v>113</v>
      </c>
      <c r="F11" s="38">
        <v>119</v>
      </c>
      <c r="G11" s="38">
        <v>125</v>
      </c>
      <c r="H11" s="39">
        <v>142</v>
      </c>
      <c r="I11" s="39">
        <v>152</v>
      </c>
      <c r="J11" s="40">
        <v>157</v>
      </c>
      <c r="K11" s="40">
        <v>162</v>
      </c>
      <c r="L11" s="40">
        <v>164</v>
      </c>
      <c r="M11" s="40">
        <v>169</v>
      </c>
      <c r="N11" s="41">
        <v>165</v>
      </c>
      <c r="O11" s="42">
        <v>29</v>
      </c>
      <c r="P11" s="38">
        <v>32</v>
      </c>
      <c r="Q11" s="38">
        <v>23</v>
      </c>
      <c r="R11" s="38">
        <v>35</v>
      </c>
      <c r="S11" s="38">
        <v>27</v>
      </c>
      <c r="T11" s="38">
        <v>26</v>
      </c>
      <c r="U11" s="38">
        <v>16</v>
      </c>
      <c r="V11" s="43">
        <v>8</v>
      </c>
      <c r="W11" s="43">
        <v>4</v>
      </c>
      <c r="X11" s="43">
        <v>4</v>
      </c>
      <c r="Y11" s="43">
        <v>2</v>
      </c>
      <c r="Z11" s="44">
        <v>2</v>
      </c>
    </row>
    <row r="12" spans="2:74" ht="17" thickBot="1" x14ac:dyDescent="0.25">
      <c r="B12" s="37" t="s">
        <v>5</v>
      </c>
      <c r="C12" s="38">
        <v>393</v>
      </c>
      <c r="D12" s="38">
        <v>429</v>
      </c>
      <c r="E12" s="38">
        <v>434</v>
      </c>
      <c r="F12" s="38">
        <v>445</v>
      </c>
      <c r="G12" s="38">
        <v>451</v>
      </c>
      <c r="H12" s="39">
        <v>441</v>
      </c>
      <c r="I12" s="39">
        <v>437</v>
      </c>
      <c r="J12" s="40">
        <v>446</v>
      </c>
      <c r="K12" s="40">
        <v>447</v>
      </c>
      <c r="L12" s="40">
        <v>456</v>
      </c>
      <c r="M12" s="40">
        <v>459</v>
      </c>
      <c r="N12" s="41">
        <v>466</v>
      </c>
      <c r="O12" s="42">
        <v>62</v>
      </c>
      <c r="P12" s="38">
        <v>71</v>
      </c>
      <c r="Q12" s="38">
        <v>41</v>
      </c>
      <c r="R12" s="38">
        <v>72</v>
      </c>
      <c r="S12" s="38">
        <v>70</v>
      </c>
      <c r="T12" s="38">
        <v>46</v>
      </c>
      <c r="U12" s="38">
        <v>64</v>
      </c>
      <c r="V12" s="43">
        <v>55</v>
      </c>
      <c r="W12" s="43">
        <v>73</v>
      </c>
      <c r="X12" s="43">
        <v>48</v>
      </c>
      <c r="Y12" s="43">
        <v>25</v>
      </c>
      <c r="Z12" s="44">
        <v>44</v>
      </c>
    </row>
    <row r="13" spans="2:74" ht="17" thickBot="1" x14ac:dyDescent="0.25">
      <c r="B13" s="45" t="s">
        <v>39</v>
      </c>
      <c r="C13" s="46">
        <v>4522</v>
      </c>
      <c r="D13" s="46">
        <v>4952</v>
      </c>
      <c r="E13" s="46">
        <v>5106</v>
      </c>
      <c r="F13" s="46">
        <v>5177</v>
      </c>
      <c r="G13" s="46">
        <v>5251</v>
      </c>
      <c r="H13" s="47">
        <v>5436</v>
      </c>
      <c r="I13" s="47">
        <v>5500</v>
      </c>
      <c r="J13" s="47">
        <v>5617</v>
      </c>
      <c r="K13" s="47">
        <v>5634</v>
      </c>
      <c r="L13" s="47">
        <v>5595</v>
      </c>
      <c r="M13" s="47">
        <v>5568</v>
      </c>
      <c r="N13" s="48">
        <v>5574</v>
      </c>
      <c r="O13" s="49">
        <v>939</v>
      </c>
      <c r="P13" s="46">
        <v>788</v>
      </c>
      <c r="Q13" s="46">
        <v>601</v>
      </c>
      <c r="R13" s="46">
        <v>589</v>
      </c>
      <c r="S13" s="46">
        <v>629</v>
      </c>
      <c r="T13" s="46">
        <v>594</v>
      </c>
      <c r="U13" s="46">
        <v>524</v>
      </c>
      <c r="V13" s="46">
        <v>422</v>
      </c>
      <c r="W13" s="46">
        <v>444</v>
      </c>
      <c r="X13" s="46">
        <v>327</v>
      </c>
      <c r="Y13" s="46">
        <v>330</v>
      </c>
      <c r="Z13" s="50">
        <v>361</v>
      </c>
      <c r="AA13">
        <v>417</v>
      </c>
      <c r="AB13">
        <v>443</v>
      </c>
      <c r="AC13">
        <v>464</v>
      </c>
      <c r="AD13">
        <v>478</v>
      </c>
      <c r="AE13">
        <v>485</v>
      </c>
      <c r="AF13">
        <v>489</v>
      </c>
      <c r="AG13">
        <v>513</v>
      </c>
      <c r="AH13">
        <v>511</v>
      </c>
      <c r="AI13">
        <v>561</v>
      </c>
      <c r="AJ13">
        <v>563</v>
      </c>
      <c r="AK13">
        <v>580</v>
      </c>
      <c r="AL13">
        <v>584</v>
      </c>
      <c r="AM13">
        <v>162</v>
      </c>
      <c r="AN13">
        <v>293</v>
      </c>
      <c r="AO13">
        <v>486</v>
      </c>
      <c r="AP13">
        <v>696</v>
      </c>
      <c r="AQ13">
        <v>935</v>
      </c>
      <c r="AR13" s="1">
        <v>1143</v>
      </c>
      <c r="AS13" s="1">
        <v>1516</v>
      </c>
      <c r="AT13" s="1">
        <v>2003</v>
      </c>
      <c r="AU13" s="1">
        <v>2380</v>
      </c>
      <c r="AV13" s="1">
        <v>2558</v>
      </c>
      <c r="AW13" s="1">
        <v>2829</v>
      </c>
      <c r="AX13" s="1">
        <v>2717</v>
      </c>
      <c r="AY13">
        <v>249</v>
      </c>
      <c r="AZ13">
        <v>323</v>
      </c>
      <c r="BA13">
        <v>334</v>
      </c>
      <c r="BB13">
        <v>326</v>
      </c>
      <c r="BC13">
        <v>391</v>
      </c>
      <c r="BD13">
        <v>437</v>
      </c>
      <c r="BE13">
        <v>345</v>
      </c>
      <c r="BF13">
        <v>390</v>
      </c>
      <c r="BG13">
        <v>451</v>
      </c>
      <c r="BH13">
        <v>492</v>
      </c>
      <c r="BI13">
        <v>604</v>
      </c>
      <c r="BJ13">
        <v>663</v>
      </c>
      <c r="BK13" s="1">
        <v>6289</v>
      </c>
      <c r="BL13" s="1">
        <v>6799</v>
      </c>
      <c r="BM13" s="1">
        <v>6991</v>
      </c>
      <c r="BN13" s="1">
        <v>7266</v>
      </c>
      <c r="BO13" s="1">
        <v>7691</v>
      </c>
      <c r="BP13" s="1">
        <v>8099</v>
      </c>
      <c r="BQ13" s="1">
        <v>8398</v>
      </c>
      <c r="BR13" s="1">
        <v>8943</v>
      </c>
      <c r="BS13" s="1">
        <v>9470</v>
      </c>
      <c r="BT13" s="1">
        <v>9535</v>
      </c>
      <c r="BU13" s="1">
        <v>9911</v>
      </c>
      <c r="BV13" s="1">
        <v>9899</v>
      </c>
    </row>
    <row r="14" spans="2:74" ht="16" x14ac:dyDescent="0.2">
      <c r="B14" s="51"/>
      <c r="C14" s="51"/>
      <c r="D14" s="51"/>
      <c r="E14" s="51"/>
      <c r="F14" s="51"/>
      <c r="G14" s="51"/>
      <c r="H14" s="52"/>
      <c r="I14" s="52"/>
      <c r="J14" s="52"/>
      <c r="K14" s="52"/>
      <c r="L14" s="52"/>
      <c r="M14" s="52"/>
      <c r="N14" s="52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2:74" ht="16" x14ac:dyDescent="0.2">
      <c r="B15" s="51" t="s">
        <v>29</v>
      </c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2:74" ht="16" x14ac:dyDescent="0.2">
      <c r="B16" s="38" t="s">
        <v>30</v>
      </c>
      <c r="C16" s="51"/>
      <c r="D16" s="51"/>
      <c r="E16" s="51"/>
      <c r="F16" s="51"/>
      <c r="G16" s="51"/>
      <c r="H16" s="52"/>
      <c r="I16" s="52"/>
      <c r="J16" s="52"/>
      <c r="K16" s="52"/>
      <c r="L16" s="52"/>
      <c r="M16" s="52"/>
      <c r="N16" s="52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2:26" ht="16" x14ac:dyDescent="0.2">
      <c r="B17" s="38" t="s">
        <v>31</v>
      </c>
      <c r="C17" s="51"/>
      <c r="D17" s="51"/>
      <c r="E17" s="51"/>
      <c r="F17" s="51"/>
      <c r="G17" s="51"/>
      <c r="H17" s="52"/>
      <c r="I17" s="52"/>
      <c r="J17" s="52"/>
      <c r="K17" s="52"/>
      <c r="L17" s="52"/>
      <c r="M17" s="52"/>
      <c r="N17" s="52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2:26" ht="16" x14ac:dyDescent="0.2">
      <c r="B18" s="38" t="s">
        <v>32</v>
      </c>
      <c r="C18" s="51"/>
      <c r="D18" s="51"/>
      <c r="E18" s="51"/>
      <c r="F18" s="51"/>
      <c r="G18" s="51"/>
      <c r="H18" s="52"/>
      <c r="I18" s="52"/>
      <c r="J18" s="52"/>
      <c r="K18" s="52"/>
      <c r="L18" s="52"/>
      <c r="M18" s="52"/>
      <c r="N18" s="52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2:26" ht="16" x14ac:dyDescent="0.2">
      <c r="B19" s="38" t="s">
        <v>33</v>
      </c>
      <c r="C19" s="53"/>
      <c r="D19" s="53"/>
      <c r="E19" s="53"/>
      <c r="F19" s="53"/>
      <c r="G19" s="53"/>
      <c r="H19" s="39"/>
      <c r="I19" s="39"/>
      <c r="J19" s="39"/>
      <c r="K19" s="39"/>
      <c r="L19" s="39"/>
      <c r="M19" s="39"/>
      <c r="N19" s="39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2:26" ht="16" x14ac:dyDescent="0.2">
      <c r="B20" s="38" t="s">
        <v>34</v>
      </c>
      <c r="C20" s="53"/>
      <c r="D20" s="53"/>
      <c r="E20" s="53"/>
      <c r="F20" s="53"/>
      <c r="G20" s="53"/>
      <c r="H20" s="39"/>
      <c r="I20" s="39"/>
      <c r="J20" s="39"/>
      <c r="K20" s="39"/>
      <c r="L20" s="39"/>
      <c r="M20" s="39"/>
      <c r="N20" s="39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2:26" ht="16" x14ac:dyDescent="0.2">
      <c r="B21" s="38" t="s">
        <v>35</v>
      </c>
      <c r="C21" s="53"/>
      <c r="D21" s="53"/>
      <c r="E21" s="53"/>
      <c r="F21" s="53"/>
      <c r="G21" s="53"/>
      <c r="H21" s="39"/>
      <c r="I21" s="39"/>
      <c r="J21" s="39"/>
      <c r="K21" s="39"/>
      <c r="L21" s="39"/>
      <c r="M21" s="39"/>
      <c r="N21" s="39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2:26" ht="16" x14ac:dyDescent="0.2">
      <c r="B22" s="38" t="s">
        <v>36</v>
      </c>
      <c r="C22" s="53"/>
      <c r="D22" s="53"/>
      <c r="E22" s="53"/>
      <c r="F22" s="53"/>
      <c r="G22" s="53"/>
      <c r="H22" s="39"/>
      <c r="I22" s="39"/>
      <c r="J22" s="39"/>
      <c r="K22" s="39"/>
      <c r="L22" s="39"/>
      <c r="M22" s="39"/>
      <c r="N22" s="39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2:26" ht="16" x14ac:dyDescent="0.2">
      <c r="B23" s="38" t="s">
        <v>37</v>
      </c>
      <c r="C23" s="53"/>
      <c r="D23" s="53"/>
      <c r="E23" s="53"/>
      <c r="F23" s="53"/>
      <c r="G23" s="53"/>
      <c r="H23" s="39"/>
      <c r="I23" s="39"/>
      <c r="J23" s="39"/>
      <c r="K23" s="39"/>
      <c r="L23" s="39"/>
      <c r="M23" s="39"/>
      <c r="N23" s="39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2:26" ht="16" x14ac:dyDescent="0.2">
      <c r="B24" s="51" t="s">
        <v>38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</sheetData>
  <mergeCells count="4">
    <mergeCell ref="C3:Z3"/>
    <mergeCell ref="B4:B5"/>
    <mergeCell ref="C4:N4"/>
    <mergeCell ref="O4:Z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 2 charts summary</vt:lpstr>
      <vt:lpstr>(6) property price index</vt:lpstr>
      <vt:lpstr>(17) housing vacancy</vt:lpstr>
      <vt:lpstr>(12) serviced zoned land</vt:lpstr>
      <vt:lpstr>(8) mortgages arrears</vt:lpstr>
      <vt:lpstr>btl_mortgage_arrears</vt:lpstr>
      <vt:lpstr>(14) SH waiting list</vt:lpstr>
      <vt:lpstr>(20) PPPs housing ests</vt:lpstr>
      <vt:lpstr>(11) traveller accommodation</vt:lpstr>
      <vt:lpstr>(9) BTL arrears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Microsoft Office User</cp:lastModifiedBy>
  <dcterms:created xsi:type="dcterms:W3CDTF">2018-10-20T09:37:48Z</dcterms:created>
  <dcterms:modified xsi:type="dcterms:W3CDTF">2019-12-02T19:12:30Z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