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OneDrive - Higher Education Commission\Projects\joshuaperk\PCB Fabrication Files\"/>
    </mc:Choice>
  </mc:AlternateContent>
  <xr:revisionPtr revIDLastSave="205" documentId="13_ncr:1_{D53DBA52-B51C-4A1A-8AEF-28D420EA6CB8}" xr6:coauthVersionLast="41" xr6:coauthVersionMax="41" xr10:uidLastSave="{3C10C537-B1FA-493B-BF97-C373F984E60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6" i="1"/>
  <c r="E7" i="1"/>
  <c r="E8" i="1"/>
  <c r="L9" i="1"/>
  <c r="E5" i="1"/>
  <c r="L12" i="1" l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8" i="1"/>
  <c r="L6" i="1"/>
  <c r="L7" i="1"/>
  <c r="L5" i="1"/>
</calcChain>
</file>

<file path=xl/sharedStrings.xml><?xml version="1.0" encoding="utf-8"?>
<sst xmlns="http://schemas.openxmlformats.org/spreadsheetml/2006/main" count="174" uniqueCount="167">
  <si>
    <t>Manufacturer</t>
  </si>
  <si>
    <t>Manufacturer
Part Number</t>
  </si>
  <si>
    <t>Ref Designator</t>
  </si>
  <si>
    <t>Qty</t>
  </si>
  <si>
    <t>Description</t>
  </si>
  <si>
    <t>Case</t>
  </si>
  <si>
    <t>Comments</t>
  </si>
  <si>
    <t>SMD, BGA, 
LCC (QFN) or TH</t>
  </si>
  <si>
    <t>Top/
Bottom</t>
  </si>
  <si>
    <t>Serial Number</t>
  </si>
  <si>
    <t>Internet Link</t>
  </si>
  <si>
    <t>Created By: Junaid
www.fiverr.com/junaid_ahmad92</t>
  </si>
  <si>
    <t>Price/unint</t>
  </si>
  <si>
    <t>Price/board</t>
  </si>
  <si>
    <t>ESP32_Board_RevA
BOM</t>
  </si>
  <si>
    <t>Wurth Electronics Inc.</t>
  </si>
  <si>
    <t>CONN HEADER VERT 2POS 2.54MM</t>
  </si>
  <si>
    <t>J1, J2, J3, J4, J5, J6, J7, J8, J9, J10, J11, J12, J13</t>
  </si>
  <si>
    <t>https://www.digikey.com/product-detail/en/wurth-electronics-inc/61300211121/732-5315-ND/4846823</t>
  </si>
  <si>
    <t>J15</t>
  </si>
  <si>
    <t>J16</t>
  </si>
  <si>
    <t xml:space="preserve">SPKR1 </t>
  </si>
  <si>
    <t>C5, C10, C14, C15, C16, C17, C18</t>
  </si>
  <si>
    <t>Samsung Electro-Mechanics</t>
  </si>
  <si>
    <t>CL10B104KB8NNNC</t>
  </si>
  <si>
    <t>CAP CER 0.1UF 50V X7R 0603</t>
  </si>
  <si>
    <t>Yageo</t>
  </si>
  <si>
    <t>RC0603FR-07100KL</t>
  </si>
  <si>
    <t>RES SMD 100K OHM 1% 1/10W 0603</t>
  </si>
  <si>
    <t>Amphenol ICC (FCI)</t>
  </si>
  <si>
    <t>10118194-0001LF</t>
  </si>
  <si>
    <t>CONN RCPT USB2.0 MICRO B SMD R/A</t>
  </si>
  <si>
    <t>J14</t>
  </si>
  <si>
    <t xml:space="preserve">R13 </t>
  </si>
  <si>
    <t xml:space="preserve">	Yageo</t>
  </si>
  <si>
    <t>YC164-JR-0710KL</t>
  </si>
  <si>
    <t xml:space="preserve">	RES ARRAY 4 RES 10K OHM 1206</t>
  </si>
  <si>
    <t>https://www.digikey.com/product-detail/en/yageo/YC164-JR-0710KL/YC164J-10KCT-ND/1005702</t>
  </si>
  <si>
    <t xml:space="preserve">R1, R3, R7, R12, R9 </t>
  </si>
  <si>
    <t xml:space="preserve">	KEMET</t>
  </si>
  <si>
    <t xml:space="preserve">	C0805C106K8PACTU</t>
  </si>
  <si>
    <t>CAP CER 10UF 10V X5R 0805</t>
  </si>
  <si>
    <t>https://www.digikey.com/product-detail/en/kemet/C0805C106K8PACTU/399-4925-1-ND/1090920</t>
  </si>
  <si>
    <t xml:space="preserve">C1, C2, C3, C6, C8 </t>
  </si>
  <si>
    <t>RC0603FR-071KL</t>
  </si>
  <si>
    <t>RES SMD 1K OHM 1% 1/10W 0603</t>
  </si>
  <si>
    <t xml:space="preserve">R2, R5 </t>
  </si>
  <si>
    <t>RC0603FR-071ML</t>
  </si>
  <si>
    <t>RES SMD 1M OHM 1% 1/10W 0603</t>
  </si>
  <si>
    <t>R6</t>
  </si>
  <si>
    <t>CL10A105KA8NNNC</t>
  </si>
  <si>
    <t>CAP CER 1UF 25V X5R 0603</t>
  </si>
  <si>
    <t>C4, C7</t>
  </si>
  <si>
    <t>C12, C13</t>
  </si>
  <si>
    <t xml:space="preserve">	Samsung Electro-Mechanics</t>
  </si>
  <si>
    <t xml:space="preserve">	CAP CER 220PF 50V X7R 0603</t>
  </si>
  <si>
    <t>RC0603FR-074K7L</t>
  </si>
  <si>
    <t>RES SMD 4.7K OHM 1% 1/10W 0603</t>
  </si>
  <si>
    <t>R4</t>
  </si>
  <si>
    <t>IC2</t>
  </si>
  <si>
    <t xml:space="preserve">	Nexperia USA Inc.</t>
  </si>
  <si>
    <t>74HC4050D,653</t>
  </si>
  <si>
    <t xml:space="preserve">	IC BUFFER NON-INVERT 6V 16SO</t>
  </si>
  <si>
    <t>https://www.digikey.com/product-detail/en/nexperia-usa-inc/74HC4050D653/1727-6331-1-ND/2762840</t>
  </si>
  <si>
    <t>RC0603FR-07470RL</t>
  </si>
  <si>
    <t>RES SMD 470 OHM 1% 1/10W 0603</t>
  </si>
  <si>
    <t>R8</t>
  </si>
  <si>
    <t xml:space="preserve">	Diodes Incorporated</t>
  </si>
  <si>
    <t>AP2112K-3.3TRG1</t>
  </si>
  <si>
    <t>IC REG LINEAR 3.3V 600MA SOT25</t>
  </si>
  <si>
    <t>U2</t>
  </si>
  <si>
    <t>https://www.digikey.com/product-detail/en/diodes-incorporated/AP2112K-3.3TRG1/AP2112K-3.3TRG1DICT-ND/4505257</t>
  </si>
  <si>
    <t xml:space="preserve">	Silicon Labs</t>
  </si>
  <si>
    <t xml:space="preserve">	CP2104-F03-GMR</t>
  </si>
  <si>
    <t>IC SGL USB-TO-UART BRIDGE 24QFN</t>
  </si>
  <si>
    <t>https://www.digikey.com/product-detail/en/silicon-labs/CP2104-F03-GMR/336-4146-1-ND/7650425</t>
  </si>
  <si>
    <t xml:space="preserve">IC1 </t>
  </si>
  <si>
    <t>Q3</t>
  </si>
  <si>
    <t>Diodes Incorporated</t>
  </si>
  <si>
    <t>DMG3415U-7</t>
  </si>
  <si>
    <t>MOSFET P-CH 20V 4A SOT-23</t>
  </si>
  <si>
    <t>https://www.digikey.com/product-detail/en/diodes-incorporated/DMG3415U-7/DMG3415UDICT-ND/2052799</t>
  </si>
  <si>
    <t>E-Switch</t>
  </si>
  <si>
    <t>EG1213</t>
  </si>
  <si>
    <t>SWITCH SLIDE SPDT 200MA 30V</t>
  </si>
  <si>
    <t>S1</t>
  </si>
  <si>
    <t>https://www.digikey.com/products/en?keywords=EG1213</t>
  </si>
  <si>
    <t>X5</t>
  </si>
  <si>
    <t>Espressif Systems</t>
  </si>
  <si>
    <t>ESP32-WROOM-32</t>
  </si>
  <si>
    <t>SMD MODULE, ESP32-D0WDQ6, 32MBIT</t>
  </si>
  <si>
    <t xml:space="preserve">	Taiyo Yuden</t>
  </si>
  <si>
    <t xml:space="preserve">	BKP2125HS600-T</t>
  </si>
  <si>
    <t>FERRITE BEAD 60 OHM 0805 1LN</t>
  </si>
  <si>
    <t>https://www.digikey.com/product-detail/en/taiyo-yuden/BKP2125HS600-T/587-1932-6-ND/1465549</t>
  </si>
  <si>
    <t>FB1, FB2</t>
  </si>
  <si>
    <t>X2</t>
  </si>
  <si>
    <t>C&amp;K</t>
  </si>
  <si>
    <t>KMR231NG LFS</t>
  </si>
  <si>
    <t>SWITCH TACTILE SPST-NO 0.05A 32V</t>
  </si>
  <si>
    <t xml:space="preserve"> SW2</t>
  </si>
  <si>
    <t xml:space="preserve"> U1</t>
  </si>
  <si>
    <t>Maxim Integrated</t>
  </si>
  <si>
    <t>MAX98357AETE+T</t>
  </si>
  <si>
    <t>IC AMP CLASS D MONO 3.2W 16TQFN</t>
  </si>
  <si>
    <t>https://www.digikey.com/product-detail/en/maxim-integrated/MAX98357AETE-T/MAX98357AETE-TCT-ND/7603777</t>
  </si>
  <si>
    <t>D4</t>
  </si>
  <si>
    <t xml:space="preserve">	ON Semiconductor</t>
  </si>
  <si>
    <t>MBR120VLSFT1G</t>
  </si>
  <si>
    <t>DIODE SCHOTTKY 20V 1A SOD123FL</t>
  </si>
  <si>
    <t>https://www.digikey.com/product-detail/en/on-semiconductor/MBR120VLSFT1G/MBR120VLSFT1GOSCT-ND/893874</t>
  </si>
  <si>
    <t>U3</t>
  </si>
  <si>
    <t>Microchip Technology</t>
  </si>
  <si>
    <t>MCP73831T-2ACI/OT</t>
  </si>
  <si>
    <t>IC CONTROLLR LI-ION 4.2V SOT23-5</t>
  </si>
  <si>
    <t>https://www.digikey.com/product-detail/en/microchip-technology/MCP73831T-2ACI-OT/MCP73831T-2ACI-OTCT-ND/1979802</t>
  </si>
  <si>
    <t>S2</t>
  </si>
  <si>
    <t xml:space="preserve">	C&amp;K</t>
  </si>
  <si>
    <t xml:space="preserve">	PTS526 SKG15 SMTR2 LFS</t>
  </si>
  <si>
    <t xml:space="preserve">	TACT 5.2 X 5.2, 1.5 MM H, 260GF,</t>
  </si>
  <si>
    <t>https://www.digikey.com/product-detail/en/c-k/PTS526-SKG15-SMTR2-LFS/CKN12223-1-ND/10056636</t>
  </si>
  <si>
    <t>Lite-On Inc.</t>
  </si>
  <si>
    <t>LTST-C171KRKT</t>
  </si>
  <si>
    <t>LED RED CLEAR SMD</t>
  </si>
  <si>
    <t>CHG, ACT</t>
  </si>
  <si>
    <t>https://www.digikey.com/product-detail/en/lite-on-inc/LTST-C171KRKT/160-1427-1-ND/386800</t>
  </si>
  <si>
    <t>Adafruit Industries LLC</t>
  </si>
  <si>
    <t>ADDRESS LED DISC SERIAL RGB 1=10</t>
  </si>
  <si>
    <t>https://www.digikey.com/product-detail/en/adafruit-industries-llc/1655/1528-1104-ND/5154679</t>
  </si>
  <si>
    <t>LED1, LED2, LED3, LED4, LED5, LED6, LED7, LED8, LED9, LED10, LED11, LED12, LED13, LED14, LED15, LED16</t>
  </si>
  <si>
    <t>Q1, Q2</t>
  </si>
  <si>
    <t>MMBT2222A-7-F</t>
  </si>
  <si>
    <t>TRANS NPN 40V 0.6A SMD SOT23-3</t>
  </si>
  <si>
    <t>https://www.digikey.com/product-detail/en/diodes-incorporated/MMBT2222A-7-F/MMBT2222A-FDICT-ND/815723</t>
  </si>
  <si>
    <t>CONN HEADER VERT 12POS 2.54MM</t>
  </si>
  <si>
    <t>Harwin Inc.</t>
  </si>
  <si>
    <t>M20-9991645</t>
  </si>
  <si>
    <t>CONN HEADER VERT 16POS 2.54MM</t>
  </si>
  <si>
    <t>https://www.digikey.com/product-detail/en/harwin-inc/M20-9991645/952-3304-ND/3921260</t>
  </si>
  <si>
    <t>M20-9991245</t>
  </si>
  <si>
    <t>https://www.digikey.com/product-detail/en/harwin-inc/M20-9991245/952-3302-ND/3921252</t>
  </si>
  <si>
    <t xml:space="preserve">	Phoenix Contact</t>
  </si>
  <si>
    <t xml:space="preserve">	1984617</t>
  </si>
  <si>
    <t>TERM BLK 2POS SIDE ENT 3.5MM PCB</t>
  </si>
  <si>
    <t>https://www.digikey.com/product-detail/en/phoenix-contact/1984617/277-1721-ND/950849</t>
  </si>
  <si>
    <t>https://www.digikey.com/product-detail/en/yageo/RC0603FR-07100KL/311-100KHRCT-ND/729836</t>
  </si>
  <si>
    <t>https://www.digikey.com/product-detail/en/amphenol-icc-fci/10118194-0001LF/609-4618-1-ND/2785382</t>
  </si>
  <si>
    <t>https://www.digikey.com/product-detail/en/yageo/RC0603FR-071KL/311-1.00KHRCT-ND/729790</t>
  </si>
  <si>
    <t>https://www.digikey.com/product-detail/en/yageo/RC0603FR-071ML/311-1.00MHRCT-ND/729791</t>
  </si>
  <si>
    <t>https://www.digikey.com/product-detail/en/samsung-electro-mechanics/CL10A105KA8NNNC/1276-1102-1-ND/3889188</t>
  </si>
  <si>
    <t>CL10B221KB8NNNC</t>
  </si>
  <si>
    <t>https://www.digikey.com/product-detail/en/samsung-electro-mechanics/CL10B221KB8NNNC/1276-1145-1-ND/3889231</t>
  </si>
  <si>
    <t>https://www.digikey.com/product-detail/en/yageo/RC0603FR-074K7L/311-4.70KHRCT-ND/730159</t>
  </si>
  <si>
    <t>https://www.digikey.com/product-detail/en/yageo/RC0603FR-07470RL/311-470HRCT-ND/730203</t>
  </si>
  <si>
    <t>https://www.digikey.com/product-detail/en/espressif-systems/ESP32-WROOM-32/1904-1010-1-ND/8544305</t>
  </si>
  <si>
    <t>JST Sales America Inc.</t>
  </si>
  <si>
    <t>S2B-PH-SM4-TB(LF)(SN)</t>
  </si>
  <si>
    <t>CONN HEADER SMD R/A 2POS 2MM</t>
  </si>
  <si>
    <t>https://www.digikey.com/product-detail/en/jst-sales-america-inc/S2B-PH-SM4-TB-LF-SN/455-1749-1-ND/926846</t>
  </si>
  <si>
    <t>https://www.digikey.com/product-detail/en/c-k/KMR231NG-LFS/CKN10246CT-ND/2176497</t>
  </si>
  <si>
    <t>https://www.digikey.com/product-detail/en/samsung-electro-mechanics/CL10B104KB8NNNC/1276-1000-1-ND/3889086</t>
  </si>
  <si>
    <t>114-00841-68</t>
  </si>
  <si>
    <t>Amphenol ICC (Commercial Products)</t>
  </si>
  <si>
    <t>J17</t>
  </si>
  <si>
    <t>CONN MICRO SD CARD PUSH-PULL R/A</t>
  </si>
  <si>
    <t>https://www.digikey.com/product-detail/en/amphenol-icc-commercial-products/114-00841-68/114-00841-68-1-ND/2187101</t>
  </si>
  <si>
    <t>SK6812 in 5050 will work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</si>
</sst>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4" tint="-0.499984740745262"/>
      <name val="Bernard MT Condensed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1" applyFont="1" applyAlignment="1">
      <alignment horizontal="center" vertical="top"/>
    </xf>
    <xf numFmtId="0" fontId="2" fillId="2" borderId="1" xfId="1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2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49" fontId="0" fillId="0" borderId="0" xfId="0" applyNumberFormat="1" applyAlignment="1">
      <alignment horizontal="center" vertical="top"/>
    </xf>
    <xf numFmtId="49" fontId="2" fillId="2" borderId="1" xfId="1" applyNumberFormat="1" applyFont="1" applyAlignment="1">
      <alignment horizontal="center" vertical="top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2" applyAlignment="1">
      <alignment horizontal="left" vertical="top"/>
    </xf>
    <xf numFmtId="0" fontId="3" fillId="0" borderId="0" xfId="2" applyAlignment="1">
      <alignment horizontal="left" vertical="center" wrapText="1"/>
    </xf>
    <xf numFmtId="0" fontId="0" fillId="0" borderId="0" xfId="0" applyAlignment="1">
      <alignment horizontal="left" vertical="top"/>
    </xf>
    <xf numFmtId="0" fontId="3" fillId="0" borderId="0" xfId="2" applyAlignment="1">
      <alignment horizontal="left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G3415U-7/DMG3415UDICT-ND/2052799" TargetMode="External"/><Relationship Id="rId13" Type="http://schemas.openxmlformats.org/officeDocument/2006/relationships/hyperlink" Target="https://www.digikey.com/product-detail/en/microchip-technology/MCP73831T-2ACI-OT/MCP73831T-2ACI-OTCT-ND/1979802" TargetMode="External"/><Relationship Id="rId18" Type="http://schemas.openxmlformats.org/officeDocument/2006/relationships/hyperlink" Target="https://www.digikey.com/product-detail/en/diodes-incorporated/MMBT2222A-7-F/MMBT2222A-FDICT-ND/815723" TargetMode="External"/><Relationship Id="rId26" Type="http://schemas.openxmlformats.org/officeDocument/2006/relationships/hyperlink" Target="https://www.digikey.com/product-detail/en/samsung-electro-mechanics/CL10A105KA8NNNC/1276-1102-1-ND/3889188" TargetMode="External"/><Relationship Id="rId3" Type="http://schemas.openxmlformats.org/officeDocument/2006/relationships/hyperlink" Target="https://www.digikey.com/product-detail/en/yageo/YC164-JR-0710KL/YC164J-10KCT-ND/1005702" TargetMode="External"/><Relationship Id="rId21" Type="http://schemas.openxmlformats.org/officeDocument/2006/relationships/hyperlink" Target="https://www.digikey.com/product-detail/en/phoenix-contact/1984617/277-1721-ND/950849" TargetMode="External"/><Relationship Id="rId7" Type="http://schemas.openxmlformats.org/officeDocument/2006/relationships/hyperlink" Target="https://www.digikey.com/product-detail/en/silicon-labs/CP2104-F03-GMR/336-4146-1-ND/7650425" TargetMode="External"/><Relationship Id="rId12" Type="http://schemas.openxmlformats.org/officeDocument/2006/relationships/hyperlink" Target="https://www.digikey.com/product-detail/en/on-semiconductor/MBR120VLSFT1G/MBR120VLSFT1GOSCT-ND/893874" TargetMode="External"/><Relationship Id="rId17" Type="http://schemas.openxmlformats.org/officeDocument/2006/relationships/hyperlink" Target="https://www.digikey.com/product-detail/en/adafruit-industries-llc/1655/1528-1104-ND/5154679" TargetMode="External"/><Relationship Id="rId25" Type="http://schemas.openxmlformats.org/officeDocument/2006/relationships/hyperlink" Target="https://www.digikey.com/product-detail/en/yageo/RC0603FR-071ML/311-1.00MHRCT-ND/729791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samsung-electro-mechanics/CL10B104KB8NNNC/1276-1000-1-ND/3889086" TargetMode="External"/><Relationship Id="rId16" Type="http://schemas.openxmlformats.org/officeDocument/2006/relationships/hyperlink" Target="https://www.digikey.com/product-detail/en/lite-on-inc/LTST-C171KRKT/160-1427-1-ND/386800" TargetMode="External"/><Relationship Id="rId20" Type="http://schemas.openxmlformats.org/officeDocument/2006/relationships/hyperlink" Target="https://www.digikey.com/product-detail/en/harwin-inc/M20-9991645/952-3304-ND/3921260" TargetMode="External"/><Relationship Id="rId29" Type="http://schemas.openxmlformats.org/officeDocument/2006/relationships/hyperlink" Target="https://www.digikey.com/product-detail/en/yageo/RC0603FR-07470RL/311-470HRCT-ND/730203" TargetMode="External"/><Relationship Id="rId1" Type="http://schemas.openxmlformats.org/officeDocument/2006/relationships/hyperlink" Target="https://www.digikey.com/product-detail/en/wurth-electronics-inc/61300211121/732-5315-ND/4846823" TargetMode="External"/><Relationship Id="rId6" Type="http://schemas.openxmlformats.org/officeDocument/2006/relationships/hyperlink" Target="https://www.digikey.com/product-detail/en/diodes-incorporated/AP2112K-3.3TRG1/AP2112K-3.3TRG1DICT-ND/4505257" TargetMode="External"/><Relationship Id="rId11" Type="http://schemas.openxmlformats.org/officeDocument/2006/relationships/hyperlink" Target="https://www.digikey.com/product-detail/en/maxim-integrated/MAX98357AETE-T/MAX98357AETE-TCT-ND/7603777" TargetMode="External"/><Relationship Id="rId24" Type="http://schemas.openxmlformats.org/officeDocument/2006/relationships/hyperlink" Target="https://www.digikey.com/product-detail/en/yageo/RC0603FR-071KL/311-1.00KHRCT-ND/729790" TargetMode="External"/><Relationship Id="rId32" Type="http://schemas.openxmlformats.org/officeDocument/2006/relationships/hyperlink" Target="https://www.digikey.com/product-detail/en/c-k/KMR231NG-LFS/CKN10246CT-ND/2176497" TargetMode="External"/><Relationship Id="rId5" Type="http://schemas.openxmlformats.org/officeDocument/2006/relationships/hyperlink" Target="https://www.digikey.com/product-detail/en/nexperia-usa-inc/74HC4050D653/1727-6331-1-ND/2762840" TargetMode="External"/><Relationship Id="rId15" Type="http://schemas.openxmlformats.org/officeDocument/2006/relationships/hyperlink" Target="https://www.digikey.com/product-detail/en/c-k/PTS526-SKG15-SMTR2-LFS/CKN12223-1-ND/10056636" TargetMode="External"/><Relationship Id="rId23" Type="http://schemas.openxmlformats.org/officeDocument/2006/relationships/hyperlink" Target="https://www.digikey.com/product-detail/en/amphenol-icc-fci/10118194-0001LF/609-4618-1-ND/2785382" TargetMode="External"/><Relationship Id="rId28" Type="http://schemas.openxmlformats.org/officeDocument/2006/relationships/hyperlink" Target="https://www.digikey.com/product-detail/en/yageo/RC0603FR-074K7L/311-4.70KHRCT-ND/730159" TargetMode="External"/><Relationship Id="rId10" Type="http://schemas.openxmlformats.org/officeDocument/2006/relationships/hyperlink" Target="https://www.digikey.com/product-detail/en/taiyo-yuden/BKP2125HS600-T/587-1932-6-ND/1465549" TargetMode="External"/><Relationship Id="rId19" Type="http://schemas.openxmlformats.org/officeDocument/2006/relationships/hyperlink" Target="https://www.digikey.com/product-detail/en/harwin-inc/M20-9991245/952-3302-ND/3921252" TargetMode="External"/><Relationship Id="rId31" Type="http://schemas.openxmlformats.org/officeDocument/2006/relationships/hyperlink" Target="https://www.digikey.com/product-detail/en/jst-sales-america-inc/S2B-PH-SM4-TB-LF-SN/455-1749-1-ND/926846" TargetMode="External"/><Relationship Id="rId4" Type="http://schemas.openxmlformats.org/officeDocument/2006/relationships/hyperlink" Target="https://www.digikey.com/product-detail/en/kemet/C0805C106K8PACTU/399-4925-1-ND/1090920" TargetMode="External"/><Relationship Id="rId9" Type="http://schemas.openxmlformats.org/officeDocument/2006/relationships/hyperlink" Target="https://www.digikey.com/products/en?keywords=EG1213" TargetMode="External"/><Relationship Id="rId14" Type="http://schemas.openxmlformats.org/officeDocument/2006/relationships/hyperlink" Target="https://www.digikey.com/product-detail/en/amphenol-icc-commercial-products/114-00841-68/114-00841-68-1-ND/2187101" TargetMode="External"/><Relationship Id="rId22" Type="http://schemas.openxmlformats.org/officeDocument/2006/relationships/hyperlink" Target="https://www.digikey.com/product-detail/en/yageo/RC0603FR-07100KL/311-100KHRCT-ND/729836" TargetMode="External"/><Relationship Id="rId27" Type="http://schemas.openxmlformats.org/officeDocument/2006/relationships/hyperlink" Target="https://www.digikey.com/product-detail/en/samsung-electro-mechanics/CL10B221KB8NNNC/1276-1145-1-ND/3889231" TargetMode="External"/><Relationship Id="rId30" Type="http://schemas.openxmlformats.org/officeDocument/2006/relationships/hyperlink" Target="https://www.digikey.com/product-detail/en/espressif-systems/ESP32-WROOM-32/1904-1010-1-ND/85443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B6" zoomScale="70" zoomScaleNormal="70" workbookViewId="0">
      <selection activeCell="J38" sqref="J38"/>
    </sheetView>
  </sheetViews>
  <sheetFormatPr defaultRowHeight="14.4" x14ac:dyDescent="0.3"/>
  <cols>
    <col min="1" max="1" width="44" style="3" customWidth="1"/>
    <col min="2" max="2" width="36" style="11" customWidth="1"/>
    <col min="3" max="3" width="21.33203125" style="11" customWidth="1"/>
    <col min="4" max="4" width="32.5546875" style="11" customWidth="1"/>
    <col min="5" max="5" width="16.33203125" style="3" customWidth="1"/>
    <col min="6" max="6" width="41.21875" style="13" customWidth="1"/>
    <col min="7" max="7" width="26.88671875" style="7" customWidth="1"/>
    <col min="8" max="8" width="12.33203125" style="3" customWidth="1"/>
    <col min="9" max="9" width="8.88671875" style="3"/>
    <col min="10" max="10" width="29" style="3" customWidth="1"/>
    <col min="11" max="12" width="8.88671875" style="3"/>
    <col min="13" max="13" width="116.6640625" style="3" customWidth="1"/>
    <col min="14" max="16384" width="8.88671875" style="3"/>
  </cols>
  <sheetData>
    <row r="1" spans="1:13" ht="44.4" x14ac:dyDescent="0.3">
      <c r="A1" s="6" t="s">
        <v>14</v>
      </c>
      <c r="B1" s="4" t="s">
        <v>11</v>
      </c>
    </row>
    <row r="2" spans="1:13" x14ac:dyDescent="0.3">
      <c r="B2" s="3"/>
    </row>
    <row r="3" spans="1:13" x14ac:dyDescent="0.3">
      <c r="B3" s="3"/>
    </row>
    <row r="4" spans="1:13" ht="46.8" x14ac:dyDescent="0.3">
      <c r="A4" s="1" t="s">
        <v>9</v>
      </c>
      <c r="B4" s="2" t="s">
        <v>0</v>
      </c>
      <c r="C4" s="2" t="s">
        <v>1</v>
      </c>
      <c r="D4" s="2" t="s">
        <v>2</v>
      </c>
      <c r="E4" s="2" t="s">
        <v>3</v>
      </c>
      <c r="F4" s="1" t="s">
        <v>4</v>
      </c>
      <c r="G4" s="8" t="s">
        <v>5</v>
      </c>
      <c r="H4" s="2" t="s">
        <v>7</v>
      </c>
      <c r="I4" s="2" t="s">
        <v>8</v>
      </c>
      <c r="J4" s="1" t="s">
        <v>6</v>
      </c>
      <c r="K4" s="2" t="s">
        <v>12</v>
      </c>
      <c r="L4" s="2" t="s">
        <v>13</v>
      </c>
      <c r="M4" s="1" t="s">
        <v>10</v>
      </c>
    </row>
    <row r="5" spans="1:13" customFormat="1" x14ac:dyDescent="0.3">
      <c r="A5" s="9">
        <v>1</v>
      </c>
      <c r="B5" s="18" t="s">
        <v>15</v>
      </c>
      <c r="C5" s="18">
        <v>61300211121</v>
      </c>
      <c r="D5" s="18" t="s">
        <v>17</v>
      </c>
      <c r="E5" s="10">
        <f t="shared" ref="E5:E36" si="0">LEN(TRIM(D5))-LEN(SUBSTITUTE(TRIM(D5),",",""))+1</f>
        <v>13</v>
      </c>
      <c r="F5" s="13" t="s">
        <v>16</v>
      </c>
      <c r="G5" s="7"/>
      <c r="H5" s="3"/>
      <c r="I5" s="3"/>
      <c r="J5" s="3"/>
      <c r="K5" s="12">
        <v>0.13</v>
      </c>
      <c r="L5" s="12">
        <f>K5*E5</f>
        <v>1.69</v>
      </c>
      <c r="M5" s="16" t="s">
        <v>18</v>
      </c>
    </row>
    <row r="6" spans="1:13" customFormat="1" x14ac:dyDescent="0.3">
      <c r="A6" s="9">
        <v>2</v>
      </c>
      <c r="B6" s="13" t="s">
        <v>135</v>
      </c>
      <c r="C6" s="13" t="s">
        <v>139</v>
      </c>
      <c r="D6" s="13" t="s">
        <v>19</v>
      </c>
      <c r="E6" s="10">
        <f t="shared" si="0"/>
        <v>1</v>
      </c>
      <c r="F6" s="13" t="s">
        <v>134</v>
      </c>
      <c r="G6" s="10"/>
      <c r="H6" s="10"/>
      <c r="I6" s="10"/>
      <c r="J6" s="10"/>
      <c r="K6" s="12">
        <v>0.46</v>
      </c>
      <c r="L6" s="12">
        <f>K6*E6</f>
        <v>0.46</v>
      </c>
      <c r="M6" s="14" t="s">
        <v>140</v>
      </c>
    </row>
    <row r="7" spans="1:13" customFormat="1" x14ac:dyDescent="0.3">
      <c r="A7" s="9">
        <v>3</v>
      </c>
      <c r="B7" s="13" t="s">
        <v>135</v>
      </c>
      <c r="C7" s="13" t="s">
        <v>136</v>
      </c>
      <c r="D7" s="13" t="s">
        <v>20</v>
      </c>
      <c r="E7" s="10">
        <f t="shared" si="0"/>
        <v>1</v>
      </c>
      <c r="F7" s="13" t="s">
        <v>137</v>
      </c>
      <c r="G7" s="10"/>
      <c r="H7" s="10"/>
      <c r="I7" s="10"/>
      <c r="J7" s="10"/>
      <c r="K7" s="12">
        <v>0.6</v>
      </c>
      <c r="L7" s="12">
        <f>K7*E7</f>
        <v>0.6</v>
      </c>
      <c r="M7" s="14" t="s">
        <v>138</v>
      </c>
    </row>
    <row r="8" spans="1:13" x14ac:dyDescent="0.3">
      <c r="A8" s="9">
        <v>4</v>
      </c>
      <c r="B8" s="13" t="s">
        <v>141</v>
      </c>
      <c r="C8" s="13" t="s">
        <v>142</v>
      </c>
      <c r="D8" s="13" t="s">
        <v>21</v>
      </c>
      <c r="E8" s="10">
        <f t="shared" si="0"/>
        <v>1</v>
      </c>
      <c r="F8" s="15" t="s">
        <v>143</v>
      </c>
      <c r="K8" s="12">
        <v>0.48</v>
      </c>
      <c r="L8" s="12">
        <f t="shared" ref="L8:L36" si="1">K8*E8</f>
        <v>0.48</v>
      </c>
      <c r="M8" s="16" t="s">
        <v>144</v>
      </c>
    </row>
    <row r="9" spans="1:13" customFormat="1" x14ac:dyDescent="0.3">
      <c r="A9" s="9">
        <v>5</v>
      </c>
      <c r="B9" s="13" t="s">
        <v>23</v>
      </c>
      <c r="C9" s="13" t="s">
        <v>24</v>
      </c>
      <c r="D9" s="13" t="s">
        <v>22</v>
      </c>
      <c r="E9" s="10">
        <f t="shared" si="0"/>
        <v>7</v>
      </c>
      <c r="F9" s="13" t="s">
        <v>25</v>
      </c>
      <c r="G9" s="10"/>
      <c r="H9" s="10"/>
      <c r="I9" s="10"/>
      <c r="J9" s="10"/>
      <c r="K9" s="12">
        <v>0.1</v>
      </c>
      <c r="L9" s="12">
        <f t="shared" si="1"/>
        <v>0.70000000000000007</v>
      </c>
      <c r="M9" s="17" t="s">
        <v>160</v>
      </c>
    </row>
    <row r="10" spans="1:13" x14ac:dyDescent="0.3">
      <c r="A10" s="9">
        <v>6</v>
      </c>
      <c r="B10" s="13" t="s">
        <v>26</v>
      </c>
      <c r="C10" s="13" t="s">
        <v>27</v>
      </c>
      <c r="D10" s="13" t="s">
        <v>38</v>
      </c>
      <c r="E10" s="10">
        <f t="shared" si="0"/>
        <v>5</v>
      </c>
      <c r="F10" s="13" t="s">
        <v>28</v>
      </c>
      <c r="G10" s="10"/>
      <c r="H10" s="10"/>
      <c r="I10" s="10"/>
      <c r="J10" s="10"/>
      <c r="K10" s="12">
        <v>0.1</v>
      </c>
      <c r="L10" s="12">
        <f t="shared" si="1"/>
        <v>0.5</v>
      </c>
      <c r="M10" s="16" t="s">
        <v>145</v>
      </c>
    </row>
    <row r="11" spans="1:13" x14ac:dyDescent="0.3">
      <c r="A11" s="9">
        <v>7</v>
      </c>
      <c r="B11" s="13" t="s">
        <v>29</v>
      </c>
      <c r="C11" s="13" t="s">
        <v>30</v>
      </c>
      <c r="D11" s="13" t="s">
        <v>32</v>
      </c>
      <c r="E11" s="10">
        <f t="shared" si="0"/>
        <v>1</v>
      </c>
      <c r="F11" s="13" t="s">
        <v>31</v>
      </c>
      <c r="G11" s="10"/>
      <c r="H11" s="10"/>
      <c r="I11" s="10"/>
      <c r="J11" s="10"/>
      <c r="K11" s="12">
        <v>0.42</v>
      </c>
      <c r="L11" s="12">
        <f>K9*E9</f>
        <v>0.70000000000000007</v>
      </c>
      <c r="M11" s="16" t="s">
        <v>146</v>
      </c>
    </row>
    <row r="12" spans="1:13" customFormat="1" x14ac:dyDescent="0.3">
      <c r="A12" s="9">
        <v>8</v>
      </c>
      <c r="B12" s="13" t="s">
        <v>34</v>
      </c>
      <c r="C12" s="13" t="s">
        <v>35</v>
      </c>
      <c r="D12" s="13" t="s">
        <v>33</v>
      </c>
      <c r="E12" s="10">
        <f t="shared" si="0"/>
        <v>1</v>
      </c>
      <c r="F12" s="13" t="s">
        <v>36</v>
      </c>
      <c r="G12" s="10"/>
      <c r="H12" s="10"/>
      <c r="I12" s="10"/>
      <c r="J12" s="10"/>
      <c r="K12" s="12">
        <v>0.11</v>
      </c>
      <c r="L12" s="12">
        <f t="shared" si="1"/>
        <v>0.11</v>
      </c>
      <c r="M12" s="14" t="s">
        <v>37</v>
      </c>
    </row>
    <row r="13" spans="1:13" customFormat="1" x14ac:dyDescent="0.3">
      <c r="A13" s="9">
        <v>9</v>
      </c>
      <c r="B13" s="13" t="s">
        <v>39</v>
      </c>
      <c r="C13" s="13" t="s">
        <v>40</v>
      </c>
      <c r="D13" s="13" t="s">
        <v>43</v>
      </c>
      <c r="E13" s="10">
        <f t="shared" si="0"/>
        <v>5</v>
      </c>
      <c r="F13" s="13" t="s">
        <v>41</v>
      </c>
      <c r="G13" s="10"/>
      <c r="H13" s="10"/>
      <c r="I13" s="10"/>
      <c r="J13" s="10"/>
      <c r="K13" s="12">
        <v>0.16</v>
      </c>
      <c r="L13" s="12">
        <f t="shared" si="1"/>
        <v>0.8</v>
      </c>
      <c r="M13" s="14" t="s">
        <v>42</v>
      </c>
    </row>
    <row r="14" spans="1:13" customFormat="1" x14ac:dyDescent="0.3">
      <c r="A14" s="9">
        <v>10</v>
      </c>
      <c r="B14" s="13" t="s">
        <v>26</v>
      </c>
      <c r="C14" s="13" t="s">
        <v>44</v>
      </c>
      <c r="D14" s="13" t="s">
        <v>46</v>
      </c>
      <c r="E14" s="10">
        <f t="shared" si="0"/>
        <v>2</v>
      </c>
      <c r="F14" s="13" t="s">
        <v>45</v>
      </c>
      <c r="G14" s="10"/>
      <c r="H14" s="10"/>
      <c r="I14" s="10"/>
      <c r="J14" s="10"/>
      <c r="K14" s="12">
        <v>0.1</v>
      </c>
      <c r="L14" s="12">
        <f t="shared" si="1"/>
        <v>0.2</v>
      </c>
      <c r="M14" s="14" t="s">
        <v>147</v>
      </c>
    </row>
    <row r="15" spans="1:13" x14ac:dyDescent="0.3">
      <c r="A15" s="9">
        <v>11</v>
      </c>
      <c r="B15" s="13" t="s">
        <v>26</v>
      </c>
      <c r="C15" s="13" t="s">
        <v>47</v>
      </c>
      <c r="D15" s="13" t="s">
        <v>49</v>
      </c>
      <c r="E15" s="10">
        <f t="shared" si="0"/>
        <v>1</v>
      </c>
      <c r="F15" s="13" t="s">
        <v>48</v>
      </c>
      <c r="G15" s="10"/>
      <c r="H15" s="10"/>
      <c r="I15" s="10"/>
      <c r="J15" s="10"/>
      <c r="K15" s="12">
        <v>0.1</v>
      </c>
      <c r="L15" s="12">
        <f t="shared" si="1"/>
        <v>0.1</v>
      </c>
      <c r="M15" s="16" t="s">
        <v>148</v>
      </c>
    </row>
    <row r="16" spans="1:13" x14ac:dyDescent="0.3">
      <c r="A16" s="9">
        <v>12</v>
      </c>
      <c r="B16" s="13" t="s">
        <v>23</v>
      </c>
      <c r="C16" s="13" t="s">
        <v>50</v>
      </c>
      <c r="D16" s="15" t="s">
        <v>52</v>
      </c>
      <c r="E16" s="10">
        <f t="shared" si="0"/>
        <v>2</v>
      </c>
      <c r="F16" s="13" t="s">
        <v>51</v>
      </c>
      <c r="G16" s="10"/>
      <c r="H16" s="10"/>
      <c r="I16" s="10"/>
      <c r="J16" s="10"/>
      <c r="K16" s="12">
        <v>0.1</v>
      </c>
      <c r="L16" s="12">
        <f t="shared" si="1"/>
        <v>0.2</v>
      </c>
      <c r="M16" s="16" t="s">
        <v>149</v>
      </c>
    </row>
    <row r="17" spans="1:13" x14ac:dyDescent="0.3">
      <c r="A17" s="9">
        <v>13</v>
      </c>
      <c r="B17" s="18" t="s">
        <v>54</v>
      </c>
      <c r="C17" s="18" t="s">
        <v>150</v>
      </c>
      <c r="D17" s="18" t="s">
        <v>53</v>
      </c>
      <c r="E17" s="10">
        <f t="shared" si="0"/>
        <v>2</v>
      </c>
      <c r="F17" s="18" t="s">
        <v>55</v>
      </c>
      <c r="K17" s="12">
        <v>0.1</v>
      </c>
      <c r="L17" s="12">
        <f t="shared" si="1"/>
        <v>0.2</v>
      </c>
      <c r="M17" s="16" t="s">
        <v>151</v>
      </c>
    </row>
    <row r="18" spans="1:13" customFormat="1" x14ac:dyDescent="0.3">
      <c r="A18" s="9">
        <v>14</v>
      </c>
      <c r="B18" s="13" t="s">
        <v>26</v>
      </c>
      <c r="C18" s="13" t="s">
        <v>56</v>
      </c>
      <c r="D18" s="13" t="s">
        <v>58</v>
      </c>
      <c r="E18" s="10">
        <f t="shared" si="0"/>
        <v>1</v>
      </c>
      <c r="F18" s="13" t="s">
        <v>57</v>
      </c>
      <c r="G18" s="10"/>
      <c r="H18" s="10"/>
      <c r="I18" s="10"/>
      <c r="J18" s="10"/>
      <c r="K18" s="12">
        <v>0.1</v>
      </c>
      <c r="L18" s="12">
        <f t="shared" si="1"/>
        <v>0.1</v>
      </c>
      <c r="M18" s="14" t="s">
        <v>152</v>
      </c>
    </row>
    <row r="19" spans="1:13" customFormat="1" x14ac:dyDescent="0.3">
      <c r="A19" s="9">
        <v>15</v>
      </c>
      <c r="B19" s="13" t="s">
        <v>60</v>
      </c>
      <c r="C19" s="13" t="s">
        <v>61</v>
      </c>
      <c r="D19" s="13" t="s">
        <v>59</v>
      </c>
      <c r="E19" s="10">
        <f t="shared" si="0"/>
        <v>1</v>
      </c>
      <c r="F19" s="13" t="s">
        <v>62</v>
      </c>
      <c r="G19" s="10"/>
      <c r="H19" s="10"/>
      <c r="I19" s="10"/>
      <c r="J19" s="10"/>
      <c r="K19" s="12">
        <v>0.44</v>
      </c>
      <c r="L19" s="12">
        <f t="shared" si="1"/>
        <v>0.44</v>
      </c>
      <c r="M19" s="14" t="s">
        <v>63</v>
      </c>
    </row>
    <row r="20" spans="1:13" customFormat="1" x14ac:dyDescent="0.3">
      <c r="A20" s="9">
        <v>16</v>
      </c>
      <c r="B20" s="13" t="s">
        <v>26</v>
      </c>
      <c r="C20" s="13" t="s">
        <v>64</v>
      </c>
      <c r="D20" s="13" t="s">
        <v>66</v>
      </c>
      <c r="E20" s="10">
        <f t="shared" si="0"/>
        <v>1</v>
      </c>
      <c r="F20" s="13" t="s">
        <v>65</v>
      </c>
      <c r="G20" s="10"/>
      <c r="H20" s="10"/>
      <c r="I20" s="10"/>
      <c r="J20" s="10"/>
      <c r="K20" s="12">
        <v>0.1</v>
      </c>
      <c r="L20" s="12">
        <f t="shared" si="1"/>
        <v>0.1</v>
      </c>
      <c r="M20" s="14" t="s">
        <v>153</v>
      </c>
    </row>
    <row r="21" spans="1:13" x14ac:dyDescent="0.3">
      <c r="A21" s="9">
        <v>17</v>
      </c>
      <c r="B21" s="13" t="s">
        <v>67</v>
      </c>
      <c r="C21" s="13" t="s">
        <v>68</v>
      </c>
      <c r="D21" s="13" t="s">
        <v>70</v>
      </c>
      <c r="E21" s="10">
        <f t="shared" si="0"/>
        <v>1</v>
      </c>
      <c r="F21" s="13" t="s">
        <v>69</v>
      </c>
      <c r="K21" s="12">
        <v>0.49</v>
      </c>
      <c r="L21" s="12">
        <f t="shared" si="1"/>
        <v>0.49</v>
      </c>
      <c r="M21" s="16" t="s">
        <v>71</v>
      </c>
    </row>
    <row r="22" spans="1:13" x14ac:dyDescent="0.3">
      <c r="A22" s="9">
        <v>18</v>
      </c>
      <c r="B22" s="13" t="s">
        <v>72</v>
      </c>
      <c r="C22" s="13" t="s">
        <v>73</v>
      </c>
      <c r="D22" s="13" t="s">
        <v>76</v>
      </c>
      <c r="E22" s="10">
        <f t="shared" si="0"/>
        <v>1</v>
      </c>
      <c r="F22" s="13" t="s">
        <v>74</v>
      </c>
      <c r="K22" s="12">
        <v>1.65</v>
      </c>
      <c r="L22" s="12">
        <f t="shared" si="1"/>
        <v>1.65</v>
      </c>
      <c r="M22" s="19" t="s">
        <v>75</v>
      </c>
    </row>
    <row r="23" spans="1:13" x14ac:dyDescent="0.3">
      <c r="A23" s="9">
        <v>19</v>
      </c>
      <c r="B23" s="13" t="s">
        <v>78</v>
      </c>
      <c r="C23" s="13" t="s">
        <v>79</v>
      </c>
      <c r="D23" s="13" t="s">
        <v>77</v>
      </c>
      <c r="E23" s="10">
        <f t="shared" si="0"/>
        <v>1</v>
      </c>
      <c r="F23" s="13" t="s">
        <v>80</v>
      </c>
      <c r="K23" s="12">
        <v>0.42</v>
      </c>
      <c r="L23" s="12">
        <f t="shared" si="1"/>
        <v>0.42</v>
      </c>
      <c r="M23" s="16" t="s">
        <v>81</v>
      </c>
    </row>
    <row r="24" spans="1:13" customFormat="1" x14ac:dyDescent="0.3">
      <c r="A24" s="9">
        <v>20</v>
      </c>
      <c r="B24" s="13" t="s">
        <v>82</v>
      </c>
      <c r="C24" s="13" t="s">
        <v>83</v>
      </c>
      <c r="D24" s="13" t="s">
        <v>85</v>
      </c>
      <c r="E24" s="10">
        <f t="shared" si="0"/>
        <v>1</v>
      </c>
      <c r="F24" s="13" t="s">
        <v>84</v>
      </c>
      <c r="G24" s="10"/>
      <c r="H24" s="10"/>
      <c r="I24" s="10"/>
      <c r="J24" s="10"/>
      <c r="K24" s="12">
        <v>0.6</v>
      </c>
      <c r="L24" s="12">
        <f t="shared" si="1"/>
        <v>0.6</v>
      </c>
      <c r="M24" s="14" t="s">
        <v>86</v>
      </c>
    </row>
    <row r="25" spans="1:13" x14ac:dyDescent="0.3">
      <c r="A25" s="9">
        <v>21</v>
      </c>
      <c r="B25" s="13" t="s">
        <v>88</v>
      </c>
      <c r="C25" s="13" t="s">
        <v>89</v>
      </c>
      <c r="D25" s="13" t="s">
        <v>87</v>
      </c>
      <c r="E25" s="10">
        <f t="shared" si="0"/>
        <v>1</v>
      </c>
      <c r="F25" s="13" t="s">
        <v>90</v>
      </c>
      <c r="G25" s="10"/>
      <c r="H25" s="10"/>
      <c r="I25" s="10"/>
      <c r="J25" s="10"/>
      <c r="K25" s="12">
        <v>3.8</v>
      </c>
      <c r="L25" s="12">
        <f t="shared" si="1"/>
        <v>3.8</v>
      </c>
      <c r="M25" s="16" t="s">
        <v>154</v>
      </c>
    </row>
    <row r="26" spans="1:13" x14ac:dyDescent="0.3">
      <c r="A26" s="9">
        <v>22</v>
      </c>
      <c r="B26" s="13" t="s">
        <v>91</v>
      </c>
      <c r="C26" s="13" t="s">
        <v>92</v>
      </c>
      <c r="D26" s="13" t="s">
        <v>95</v>
      </c>
      <c r="E26" s="10">
        <f t="shared" si="0"/>
        <v>2</v>
      </c>
      <c r="F26" s="13" t="s">
        <v>93</v>
      </c>
      <c r="K26" s="12">
        <v>0.1</v>
      </c>
      <c r="L26" s="12">
        <f t="shared" si="1"/>
        <v>0.2</v>
      </c>
      <c r="M26" s="16" t="s">
        <v>94</v>
      </c>
    </row>
    <row r="27" spans="1:13" x14ac:dyDescent="0.3">
      <c r="A27" s="9">
        <v>23</v>
      </c>
      <c r="B27" s="13" t="s">
        <v>155</v>
      </c>
      <c r="C27" s="13" t="s">
        <v>156</v>
      </c>
      <c r="D27" s="13" t="s">
        <v>96</v>
      </c>
      <c r="E27" s="10">
        <f t="shared" si="0"/>
        <v>1</v>
      </c>
      <c r="F27" s="13" t="s">
        <v>157</v>
      </c>
      <c r="K27" s="12">
        <v>0.57999999999999996</v>
      </c>
      <c r="L27" s="12">
        <f t="shared" si="1"/>
        <v>0.57999999999999996</v>
      </c>
      <c r="M27" s="16" t="s">
        <v>158</v>
      </c>
    </row>
    <row r="28" spans="1:13" x14ac:dyDescent="0.3">
      <c r="A28" s="9">
        <v>24</v>
      </c>
      <c r="B28" s="13" t="s">
        <v>97</v>
      </c>
      <c r="C28" s="13" t="s">
        <v>98</v>
      </c>
      <c r="D28" s="13" t="s">
        <v>100</v>
      </c>
      <c r="E28" s="10">
        <f t="shared" si="0"/>
        <v>1</v>
      </c>
      <c r="F28" s="13" t="s">
        <v>99</v>
      </c>
      <c r="G28" s="10"/>
      <c r="H28" s="10"/>
      <c r="I28" s="10"/>
      <c r="J28" s="10"/>
      <c r="K28" s="12">
        <v>0.52</v>
      </c>
      <c r="L28" s="12">
        <f t="shared" si="1"/>
        <v>0.52</v>
      </c>
      <c r="M28" s="16" t="s">
        <v>159</v>
      </c>
    </row>
    <row r="29" spans="1:13" x14ac:dyDescent="0.3">
      <c r="A29" s="9">
        <v>25</v>
      </c>
      <c r="B29" s="13" t="s">
        <v>102</v>
      </c>
      <c r="C29" s="13" t="s">
        <v>103</v>
      </c>
      <c r="D29" s="13" t="s">
        <v>101</v>
      </c>
      <c r="E29" s="10">
        <f t="shared" si="0"/>
        <v>1</v>
      </c>
      <c r="F29" s="13" t="s">
        <v>104</v>
      </c>
      <c r="K29" s="12">
        <v>2.4</v>
      </c>
      <c r="L29" s="12">
        <f t="shared" si="1"/>
        <v>2.4</v>
      </c>
      <c r="M29" s="16" t="s">
        <v>105</v>
      </c>
    </row>
    <row r="30" spans="1:13" customFormat="1" x14ac:dyDescent="0.3">
      <c r="A30" s="9">
        <v>26</v>
      </c>
      <c r="B30" s="13" t="s">
        <v>107</v>
      </c>
      <c r="C30" s="13" t="s">
        <v>108</v>
      </c>
      <c r="D30" s="13" t="s">
        <v>106</v>
      </c>
      <c r="E30" s="10">
        <f t="shared" si="0"/>
        <v>1</v>
      </c>
      <c r="F30" s="13" t="s">
        <v>109</v>
      </c>
      <c r="G30" s="10"/>
      <c r="H30" s="10"/>
      <c r="I30" s="10"/>
      <c r="J30" s="10"/>
      <c r="K30" s="12">
        <v>0.45</v>
      </c>
      <c r="L30" s="12">
        <f t="shared" si="1"/>
        <v>0.45</v>
      </c>
      <c r="M30" s="14" t="s">
        <v>110</v>
      </c>
    </row>
    <row r="31" spans="1:13" x14ac:dyDescent="0.3">
      <c r="A31" s="9">
        <v>27</v>
      </c>
      <c r="B31" s="13" t="s">
        <v>112</v>
      </c>
      <c r="C31" s="13" t="s">
        <v>113</v>
      </c>
      <c r="D31" s="13" t="s">
        <v>111</v>
      </c>
      <c r="E31" s="10">
        <f t="shared" si="0"/>
        <v>1</v>
      </c>
      <c r="F31" s="13" t="s">
        <v>114</v>
      </c>
      <c r="K31" s="12">
        <v>0.56000000000000005</v>
      </c>
      <c r="L31" s="12">
        <f t="shared" si="1"/>
        <v>0.56000000000000005</v>
      </c>
      <c r="M31" s="16" t="s">
        <v>115</v>
      </c>
    </row>
    <row r="32" spans="1:13" x14ac:dyDescent="0.3">
      <c r="A32" s="9">
        <v>28</v>
      </c>
      <c r="B32" s="13" t="s">
        <v>162</v>
      </c>
      <c r="C32" s="13" t="s">
        <v>161</v>
      </c>
      <c r="D32" s="13" t="s">
        <v>163</v>
      </c>
      <c r="E32" s="10">
        <f t="shared" si="0"/>
        <v>1</v>
      </c>
      <c r="F32" s="13" t="s">
        <v>164</v>
      </c>
      <c r="K32" s="12">
        <v>1.1299999999999999</v>
      </c>
      <c r="L32" s="12">
        <f t="shared" si="1"/>
        <v>1.1299999999999999</v>
      </c>
      <c r="M32" s="16" t="s">
        <v>165</v>
      </c>
    </row>
    <row r="33" spans="1:13" x14ac:dyDescent="0.3">
      <c r="A33" s="9">
        <v>29</v>
      </c>
      <c r="B33" s="13" t="s">
        <v>117</v>
      </c>
      <c r="C33" s="13" t="s">
        <v>118</v>
      </c>
      <c r="D33" s="13" t="s">
        <v>116</v>
      </c>
      <c r="E33" s="10">
        <f t="shared" si="0"/>
        <v>1</v>
      </c>
      <c r="F33" s="13" t="s">
        <v>119</v>
      </c>
      <c r="K33" s="12">
        <v>0.1</v>
      </c>
      <c r="L33" s="12">
        <f t="shared" si="1"/>
        <v>0.1</v>
      </c>
      <c r="M33" s="16" t="s">
        <v>120</v>
      </c>
    </row>
    <row r="34" spans="1:13" x14ac:dyDescent="0.3">
      <c r="A34" s="9">
        <v>30</v>
      </c>
      <c r="B34" s="13" t="s">
        <v>121</v>
      </c>
      <c r="C34" s="13" t="s">
        <v>122</v>
      </c>
      <c r="D34" s="13" t="s">
        <v>124</v>
      </c>
      <c r="E34" s="10">
        <f t="shared" si="0"/>
        <v>2</v>
      </c>
      <c r="F34" s="13" t="s">
        <v>123</v>
      </c>
      <c r="K34" s="12">
        <v>0.28999999999999998</v>
      </c>
      <c r="L34" s="12">
        <f t="shared" si="1"/>
        <v>0.57999999999999996</v>
      </c>
      <c r="M34" s="16" t="s">
        <v>125</v>
      </c>
    </row>
    <row r="35" spans="1:13" x14ac:dyDescent="0.3">
      <c r="A35" s="9">
        <v>31</v>
      </c>
      <c r="B35" s="13" t="s">
        <v>126</v>
      </c>
      <c r="C35" s="13">
        <v>1655</v>
      </c>
      <c r="D35" s="13" t="s">
        <v>129</v>
      </c>
      <c r="E35" s="10">
        <f t="shared" si="0"/>
        <v>16</v>
      </c>
      <c r="F35" s="13" t="s">
        <v>127</v>
      </c>
      <c r="J35" s="3" t="s">
        <v>166</v>
      </c>
      <c r="K35" s="12">
        <v>0.45</v>
      </c>
      <c r="L35" s="12">
        <f t="shared" si="1"/>
        <v>7.2</v>
      </c>
      <c r="M35" s="16" t="s">
        <v>128</v>
      </c>
    </row>
    <row r="36" spans="1:13" x14ac:dyDescent="0.3">
      <c r="A36" s="9">
        <v>32</v>
      </c>
      <c r="B36" s="13" t="s">
        <v>78</v>
      </c>
      <c r="C36" s="13" t="s">
        <v>131</v>
      </c>
      <c r="D36" s="13" t="s">
        <v>130</v>
      </c>
      <c r="E36" s="10">
        <f t="shared" si="0"/>
        <v>2</v>
      </c>
      <c r="F36" s="13" t="s">
        <v>132</v>
      </c>
      <c r="K36" s="12">
        <v>0.13</v>
      </c>
      <c r="L36" s="12">
        <f t="shared" si="1"/>
        <v>0.26</v>
      </c>
      <c r="M36" s="16" t="s">
        <v>133</v>
      </c>
    </row>
    <row r="37" spans="1:13" x14ac:dyDescent="0.3">
      <c r="A37" s="9"/>
      <c r="B37" s="13"/>
      <c r="C37" s="13"/>
      <c r="D37" s="13"/>
      <c r="E37" s="10"/>
      <c r="K37" s="12"/>
      <c r="L37" s="12"/>
      <c r="M37" s="16"/>
    </row>
    <row r="38" spans="1:13" x14ac:dyDescent="0.3">
      <c r="A38" s="9"/>
      <c r="B38" s="13"/>
      <c r="C38" s="13"/>
      <c r="D38" s="13"/>
      <c r="E38" s="10"/>
      <c r="K38" s="12"/>
      <c r="L38" s="12"/>
      <c r="M38" s="16"/>
    </row>
    <row r="39" spans="1:13" x14ac:dyDescent="0.3">
      <c r="A39" s="9"/>
      <c r="B39" s="13"/>
      <c r="C39" s="13"/>
      <c r="D39" s="13"/>
      <c r="E39" s="10"/>
      <c r="K39" s="12"/>
      <c r="L39" s="12"/>
      <c r="M39" s="16"/>
    </row>
    <row r="40" spans="1:13" customFormat="1" x14ac:dyDescent="0.3">
      <c r="A40" s="9"/>
      <c r="B40" s="13"/>
      <c r="C40" s="13"/>
      <c r="D40" s="13"/>
      <c r="E40" s="10"/>
      <c r="F40" s="13"/>
      <c r="G40" s="10"/>
      <c r="H40" s="10"/>
      <c r="I40" s="10"/>
      <c r="J40" s="10"/>
      <c r="K40" s="12"/>
      <c r="L40" s="12"/>
      <c r="M40" s="13"/>
    </row>
    <row r="41" spans="1:13" customFormat="1" x14ac:dyDescent="0.3">
      <c r="A41" s="9"/>
      <c r="B41" s="11"/>
      <c r="C41" s="11"/>
      <c r="D41" s="13"/>
      <c r="E41" s="10"/>
      <c r="F41" s="13"/>
      <c r="G41" s="10"/>
      <c r="H41" s="10"/>
      <c r="I41" s="10"/>
      <c r="J41" s="10"/>
      <c r="K41" s="12"/>
      <c r="L41" s="12"/>
      <c r="M41" s="13"/>
    </row>
    <row r="42" spans="1:13" x14ac:dyDescent="0.3">
      <c r="A42" s="9"/>
      <c r="D42" s="13"/>
      <c r="E42" s="10"/>
      <c r="K42" s="12"/>
      <c r="L42" s="12"/>
      <c r="M42" s="5"/>
    </row>
    <row r="43" spans="1:13" x14ac:dyDescent="0.3">
      <c r="A43" s="9"/>
      <c r="E43" s="10"/>
      <c r="K43" s="12"/>
      <c r="L43" s="12"/>
      <c r="M43" s="5"/>
    </row>
    <row r="44" spans="1:13" x14ac:dyDescent="0.3">
      <c r="A44" s="9"/>
      <c r="E44" s="10"/>
      <c r="K44" s="12"/>
      <c r="L44" s="12"/>
      <c r="M44" s="5"/>
    </row>
    <row r="45" spans="1:13" customFormat="1" x14ac:dyDescent="0.3">
      <c r="A45" s="9"/>
      <c r="B45" s="11"/>
      <c r="C45" s="11"/>
      <c r="D45" s="11"/>
      <c r="E45" s="10"/>
      <c r="F45" s="13"/>
      <c r="G45" s="10"/>
      <c r="H45" s="10"/>
      <c r="I45" s="10"/>
      <c r="J45" s="10"/>
      <c r="K45" s="12"/>
      <c r="L45" s="12"/>
      <c r="M45" s="13"/>
    </row>
    <row r="46" spans="1:13" x14ac:dyDescent="0.3">
      <c r="A46" s="9"/>
      <c r="E46" s="10"/>
      <c r="K46" s="12"/>
      <c r="L46" s="12"/>
      <c r="M46" s="5"/>
    </row>
    <row r="47" spans="1:13" x14ac:dyDescent="0.3">
      <c r="A47" s="9"/>
      <c r="E47" s="10"/>
      <c r="K47" s="12"/>
      <c r="L47" s="12"/>
      <c r="M47" s="5"/>
    </row>
    <row r="48" spans="1:13" x14ac:dyDescent="0.3">
      <c r="A48" s="9"/>
      <c r="E48" s="10"/>
      <c r="K48" s="12"/>
      <c r="L48" s="12"/>
      <c r="M48" s="5"/>
    </row>
    <row r="49" spans="1:13" x14ac:dyDescent="0.3">
      <c r="A49" s="9"/>
      <c r="E49" s="10"/>
      <c r="K49" s="12"/>
      <c r="L49" s="12"/>
      <c r="M49" s="5"/>
    </row>
    <row r="50" spans="1:13" x14ac:dyDescent="0.3">
      <c r="A50" s="9"/>
      <c r="E50" s="10"/>
      <c r="K50" s="12"/>
      <c r="L50" s="12"/>
      <c r="M50" s="5"/>
    </row>
  </sheetData>
  <hyperlinks>
    <hyperlink ref="M5" r:id="rId1" xr:uid="{570FF79C-D8AA-48DA-95CE-8D67E0BB78CE}"/>
    <hyperlink ref="M9" r:id="rId2" xr:uid="{46CE5986-77F6-4844-AC8B-44441F619A24}"/>
    <hyperlink ref="M12" r:id="rId3" xr:uid="{2F2805A0-4F51-47BD-B1BB-3C859CD8E382}"/>
    <hyperlink ref="M13" r:id="rId4" xr:uid="{7D3AEF5E-8BE2-41BA-B5B6-F40E1E39C795}"/>
    <hyperlink ref="M19" r:id="rId5" xr:uid="{0A382F7A-D468-4BA4-9EDF-009F7A32C4CB}"/>
    <hyperlink ref="M21" r:id="rId6" xr:uid="{30C5F8B1-A1D9-45EE-A236-29434295D26F}"/>
    <hyperlink ref="M22" r:id="rId7" xr:uid="{0E42BBBF-B6BE-4D2C-BD7A-3A1C0FD3B83D}"/>
    <hyperlink ref="M23" r:id="rId8" xr:uid="{85434D12-951F-4358-901D-99F3A4DAAECC}"/>
    <hyperlink ref="M24" r:id="rId9" xr:uid="{5B52C8F6-F4EB-47D5-836A-EABB4EED3CC8}"/>
    <hyperlink ref="M26" r:id="rId10" xr:uid="{A670FA16-666D-4604-A599-D93A4ED9AE58}"/>
    <hyperlink ref="M29" r:id="rId11" xr:uid="{501BF93C-41C6-4600-BAB8-6E85F30C2157}"/>
    <hyperlink ref="M30" r:id="rId12" xr:uid="{58A15A0B-EE1E-43FC-984A-B5A27EEF30C9}"/>
    <hyperlink ref="M31" r:id="rId13" xr:uid="{5402CE54-4AE5-4803-9D9D-1E33FB458588}"/>
    <hyperlink ref="M32" r:id="rId14" xr:uid="{6F13AAF8-271A-41C3-9933-FD03866E01F1}"/>
    <hyperlink ref="M33" r:id="rId15" xr:uid="{5FA036F0-5C19-451E-9110-5E9B485AF87F}"/>
    <hyperlink ref="M34" r:id="rId16" xr:uid="{3987A0F9-9559-4098-8729-ED61BBBFD683}"/>
    <hyperlink ref="M35" r:id="rId17" xr:uid="{27490A6F-A7AB-4311-A846-02B16B3AFFA3}"/>
    <hyperlink ref="M36" r:id="rId18" xr:uid="{4FEF694D-4260-45F1-802A-165FBB2A0934}"/>
    <hyperlink ref="M6" r:id="rId19" xr:uid="{C1729697-4ABF-4AFE-9A64-4E9B92C3EFB1}"/>
    <hyperlink ref="M7" r:id="rId20" xr:uid="{8B82B53F-CA3D-4395-816E-B8965EB12A81}"/>
    <hyperlink ref="M8" r:id="rId21" xr:uid="{4FC0778A-3AB6-4940-AF97-2BB7D7BABDBC}"/>
    <hyperlink ref="M10" r:id="rId22" xr:uid="{11080875-8FBB-4143-95F1-18342B810845}"/>
    <hyperlink ref="M11" r:id="rId23" xr:uid="{3A8D529E-51D6-42F6-925F-58429A33A9F1}"/>
    <hyperlink ref="M14" r:id="rId24" xr:uid="{B613A28A-6105-4D2B-B3BF-D2F7318D1F6D}"/>
    <hyperlink ref="M15" r:id="rId25" xr:uid="{EE1C1693-3D76-4F4F-AD63-E92A45961232}"/>
    <hyperlink ref="M16" r:id="rId26" xr:uid="{159F75F3-C900-4EEE-82F9-5F8065036A27}"/>
    <hyperlink ref="M17" r:id="rId27" xr:uid="{5AF9F1D5-B910-433D-A497-5247A3BDEFD7}"/>
    <hyperlink ref="M18" r:id="rId28" xr:uid="{1FBFA4BB-8D36-4E21-990F-FDEBD042A512}"/>
    <hyperlink ref="M20" r:id="rId29" xr:uid="{1A90DB2C-73BA-4582-8C3E-F59C8B28B8FB}"/>
    <hyperlink ref="M25" r:id="rId30" xr:uid="{8FA29D44-F2F2-4D82-B0F4-B45D12829032}"/>
    <hyperlink ref="M27" r:id="rId31" xr:uid="{1C0D5B6D-6BFA-4F3E-9306-438D965F9427}"/>
    <hyperlink ref="M28" r:id="rId32" xr:uid="{1ACB9358-9684-4F69-806E-8DD1D143E16C}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ahmad</dc:creator>
  <cp:lastModifiedBy>junaid ahmad</cp:lastModifiedBy>
  <dcterms:created xsi:type="dcterms:W3CDTF">2018-01-06T21:05:24Z</dcterms:created>
  <dcterms:modified xsi:type="dcterms:W3CDTF">2019-12-31T10:40:15Z</dcterms:modified>
</cp:coreProperties>
</file>