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C_standard" sheetId="2" state="visible" r:id="rId2"/>
    <sheet xmlns:r="http://schemas.openxmlformats.org/officeDocument/2006/relationships" name="IC_stand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strRef>
              <f>'IC_standard'!B2</f>
            </strRef>
          </tx>
          <spPr>
            <a:ln xmlns:a="http://schemas.openxmlformats.org/drawingml/2006/main">
              <a:prstDash val="solid"/>
            </a:ln>
          </spPr>
          <marker>
            <symbol val="dot"/>
            <spPr>
              <a:ln xmlns:a="http://schemas.openxmlformats.org/drawingml/2006/main">
                <a:prstDash val="solid"/>
              </a:ln>
            </spPr>
          </marker>
          <xVal>
            <numRef>
              <f>'IC_standard'!$A$1:$A$4</f>
            </numRef>
          </xVal>
          <yVal>
            <numRef>
              <f>'IC_standard'!$B$3:$B$4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VialNo</t>
        </is>
      </c>
      <c r="B1" s="1" t="inlineStr">
        <is>
          <t>TC_Ave.Area</t>
        </is>
      </c>
      <c r="C1" s="1" t="inlineStr">
        <is>
          <t>IC_Ave.Area</t>
        </is>
      </c>
      <c r="D1" t="inlineStr">
        <is>
          <t>TC.Conc(ppm)</t>
        </is>
      </c>
      <c r="E1" t="inlineStr">
        <is>
          <t>IC.Conc(ppm)</t>
        </is>
      </c>
      <c r="F1" t="inlineStr">
        <is>
          <t>TOC.Conc(ppm)</t>
        </is>
      </c>
    </row>
    <row r="2">
      <c r="A2" t="n">
        <v>6</v>
      </c>
      <c r="B2" t="n">
        <v>15.965</v>
      </c>
      <c r="C2" t="n">
        <v>190.05</v>
      </c>
      <c r="D2">
        <f>B2*TC_standard!E1+TC_standard!E2</f>
        <v/>
      </c>
      <c r="E2">
        <f>C2*IC_standard!E1+IC_standard!E2</f>
        <v/>
      </c>
      <c r="F2">
        <f>D2 - E2</f>
        <v/>
      </c>
    </row>
    <row r="3">
      <c r="A3" t="n">
        <v>7</v>
      </c>
      <c r="B3" t="n">
        <v>18.27</v>
      </c>
      <c r="C3" t="n">
        <v>174.85</v>
      </c>
      <c r="D3">
        <f>B3*TC_standard!E1+TC_standard!E2</f>
        <v/>
      </c>
      <c r="E3">
        <f>C3*IC_standard!E1+IC_standard!E2</f>
        <v/>
      </c>
      <c r="F3">
        <f>D3 - E3</f>
        <v/>
      </c>
    </row>
    <row r="4">
      <c r="A4" t="n">
        <v>8</v>
      </c>
      <c r="B4" t="n">
        <v>13.995</v>
      </c>
      <c r="C4" t="n">
        <v>186.65</v>
      </c>
      <c r="D4">
        <f>B4*TC_standard!E1+TC_standard!E2</f>
        <v/>
      </c>
      <c r="E4">
        <f>C4*IC_standard!E1+IC_standard!E2</f>
        <v/>
      </c>
      <c r="F4">
        <f>D4 - E4</f>
        <v/>
      </c>
    </row>
    <row r="5">
      <c r="A5" t="n">
        <v>9</v>
      </c>
      <c r="B5" t="n">
        <v>14.165</v>
      </c>
      <c r="C5" t="n">
        <v>180.6</v>
      </c>
      <c r="D5">
        <f>B5*TC_standard!E1+TC_standard!E2</f>
        <v/>
      </c>
      <c r="E5">
        <f>C5*IC_standard!E1+IC_standard!E2</f>
        <v/>
      </c>
      <c r="F5">
        <f>D5 - E5</f>
        <v/>
      </c>
    </row>
    <row r="6">
      <c r="A6" t="n">
        <v>10</v>
      </c>
      <c r="B6" t="n">
        <v>13.445</v>
      </c>
      <c r="C6" t="n">
        <v>127.4</v>
      </c>
      <c r="D6">
        <f>B6*TC_standard!E1+TC_standard!E2</f>
        <v/>
      </c>
      <c r="E6">
        <f>C6*IC_standard!E1+IC_standard!E2</f>
        <v/>
      </c>
      <c r="F6">
        <f>D6 - E6</f>
        <v/>
      </c>
    </row>
    <row r="7">
      <c r="A7" t="n">
        <v>11</v>
      </c>
      <c r="B7" t="n">
        <v>57.155</v>
      </c>
      <c r="C7" t="n">
        <v>983.5</v>
      </c>
      <c r="D7">
        <f>B7*TC_standard!E1+TC_standard!E2</f>
        <v/>
      </c>
      <c r="E7">
        <f>C7*IC_standard!E1+IC_standard!E2</f>
        <v/>
      </c>
      <c r="F7">
        <f>D7 - E7</f>
        <v/>
      </c>
    </row>
    <row r="8">
      <c r="A8" t="n">
        <v>12</v>
      </c>
      <c r="B8" t="n">
        <v>16.14</v>
      </c>
      <c r="C8" t="n">
        <v>222.45</v>
      </c>
      <c r="D8">
        <f>B8*TC_standard!E1+TC_standard!E2</f>
        <v/>
      </c>
      <c r="E8">
        <f>C8*IC_standard!E1+IC_standard!E2</f>
        <v/>
      </c>
      <c r="F8">
        <f>D8 - E8</f>
        <v/>
      </c>
    </row>
    <row r="9">
      <c r="A9" t="n">
        <v>13</v>
      </c>
      <c r="B9" t="n">
        <v>13.73</v>
      </c>
      <c r="C9" t="n">
        <v>147.6</v>
      </c>
      <c r="D9">
        <f>B9*TC_standard!E1+TC_standard!E2</f>
        <v/>
      </c>
      <c r="E9">
        <f>C9*IC_standard!E1+IC_standard!E2</f>
        <v/>
      </c>
      <c r="F9">
        <f>D9 - E9</f>
        <v/>
      </c>
    </row>
    <row r="10">
      <c r="A10" t="n">
        <v>14</v>
      </c>
      <c r="B10" t="n">
        <v>44.96</v>
      </c>
      <c r="C10" t="n">
        <v>190.3</v>
      </c>
      <c r="D10">
        <f>B10*TC_standard!E1+TC_standard!E2</f>
        <v/>
      </c>
      <c r="E10">
        <f>C10*IC_standard!E1+IC_standard!E2</f>
        <v/>
      </c>
      <c r="F10">
        <f>D10 - E10</f>
        <v/>
      </c>
    </row>
    <row r="11">
      <c r="A11" t="n">
        <v>15</v>
      </c>
      <c r="B11" t="n">
        <v>47.965</v>
      </c>
      <c r="C11" t="n">
        <v>146.45</v>
      </c>
      <c r="D11">
        <f>B11*TC_standard!E1+TC_standard!E2</f>
        <v/>
      </c>
      <c r="E11">
        <f>C11*IC_standard!E1+IC_standard!E2</f>
        <v/>
      </c>
      <c r="F11">
        <f>D11 - E11</f>
        <v/>
      </c>
    </row>
    <row r="12">
      <c r="A12" t="n">
        <v>16</v>
      </c>
      <c r="B12" t="n">
        <v>19.08</v>
      </c>
      <c r="C12" t="n">
        <v>153.75</v>
      </c>
      <c r="D12">
        <f>B12*TC_standard!E1+TC_standard!E2</f>
        <v/>
      </c>
      <c r="E12">
        <f>C12*IC_standard!E1+IC_standard!E2</f>
        <v/>
      </c>
      <c r="F12">
        <f>D12 - E12</f>
        <v/>
      </c>
    </row>
    <row r="13">
      <c r="A13" t="n">
        <v>17</v>
      </c>
      <c r="B13" t="n">
        <v>16.92</v>
      </c>
      <c r="C13" t="n">
        <v>257.85</v>
      </c>
      <c r="D13">
        <f>B13*TC_standard!E1+TC_standard!E2</f>
        <v/>
      </c>
      <c r="E13">
        <f>C13*IC_standard!E1+IC_standard!E2</f>
        <v/>
      </c>
      <c r="F13">
        <f>D13 - E13</f>
        <v/>
      </c>
    </row>
    <row r="14">
      <c r="A14" t="n">
        <v>18</v>
      </c>
      <c r="B14" t="n">
        <v>18.445</v>
      </c>
      <c r="C14" t="n">
        <v>270.7</v>
      </c>
      <c r="D14">
        <f>B14*TC_standard!E1+TC_standard!E2</f>
        <v/>
      </c>
      <c r="E14">
        <f>C14*IC_standard!E1+IC_standard!E2</f>
        <v/>
      </c>
      <c r="F14">
        <f>D14 - E14</f>
        <v/>
      </c>
    </row>
    <row r="15">
      <c r="A15" t="n">
        <v>19</v>
      </c>
      <c r="B15" t="n">
        <v>19.89</v>
      </c>
      <c r="C15" t="n">
        <v>282.65</v>
      </c>
      <c r="D15">
        <f>B15*TC_standard!E1+TC_standard!E2</f>
        <v/>
      </c>
      <c r="E15">
        <f>C15*IC_standard!E1+IC_standard!E2</f>
        <v/>
      </c>
      <c r="F15">
        <f>D15 - E15</f>
        <v/>
      </c>
    </row>
    <row r="16">
      <c r="A16" t="n">
        <v>20</v>
      </c>
      <c r="B16" t="n">
        <v>19.275</v>
      </c>
      <c r="C16" t="n">
        <v>222.65</v>
      </c>
      <c r="D16">
        <f>B16*TC_standard!E1+TC_standard!E2</f>
        <v/>
      </c>
      <c r="E16">
        <f>C16*IC_standard!E1+IC_standard!E2</f>
        <v/>
      </c>
      <c r="F16">
        <f>D16 - E16</f>
        <v/>
      </c>
    </row>
    <row r="17">
      <c r="A17" t="n">
        <v>21</v>
      </c>
      <c r="B17" t="n">
        <v>29.92</v>
      </c>
      <c r="C17" t="n">
        <v>325.2</v>
      </c>
      <c r="D17">
        <f>B17*TC_standard!E1+TC_standard!E2</f>
        <v/>
      </c>
      <c r="E17">
        <f>C17*IC_standard!E1+IC_standard!E2</f>
        <v/>
      </c>
      <c r="F17">
        <f>D17 - E17</f>
        <v/>
      </c>
    </row>
    <row r="18">
      <c r="A18" t="n">
        <v>22</v>
      </c>
      <c r="B18" t="n">
        <v>57.535</v>
      </c>
      <c r="C18" t="n">
        <v>998.5</v>
      </c>
      <c r="D18">
        <f>B18*TC_standard!E1+TC_standard!E2</f>
        <v/>
      </c>
      <c r="E18">
        <f>C18*IC_standard!E1+IC_standard!E2</f>
        <v/>
      </c>
      <c r="F18">
        <f>D18 - E18</f>
        <v/>
      </c>
    </row>
    <row r="19">
      <c r="A19" t="n">
        <v>23</v>
      </c>
      <c r="B19" t="n">
        <v>18.285</v>
      </c>
      <c r="C19" t="n">
        <v>274.9</v>
      </c>
      <c r="D19">
        <f>B19*TC_standard!E1+TC_standard!E2</f>
        <v/>
      </c>
      <c r="E19">
        <f>C19*IC_standard!E1+IC_standard!E2</f>
        <v/>
      </c>
      <c r="F19">
        <f>D19 - E19</f>
        <v/>
      </c>
    </row>
    <row r="20">
      <c r="A20" t="n">
        <v>24</v>
      </c>
      <c r="B20" t="n">
        <v>19.005</v>
      </c>
      <c r="C20" t="n">
        <v>274</v>
      </c>
      <c r="D20">
        <f>B20*TC_standard!E1+TC_standard!E2</f>
        <v/>
      </c>
      <c r="E20">
        <f>C20*IC_standard!E1+IC_standard!E2</f>
        <v/>
      </c>
      <c r="F20">
        <f>D20 - E20</f>
        <v/>
      </c>
    </row>
    <row r="21">
      <c r="A21" t="n">
        <v>25</v>
      </c>
      <c r="B21" t="n">
        <v>22.415</v>
      </c>
      <c r="C21" t="n">
        <v>293.5</v>
      </c>
      <c r="D21">
        <f>B21*TC_standard!E1+TC_standard!E2</f>
        <v/>
      </c>
      <c r="E21">
        <f>C21*IC_standard!E1+IC_standard!E2</f>
        <v/>
      </c>
      <c r="F21">
        <f>D21 - E21</f>
        <v/>
      </c>
    </row>
    <row r="22">
      <c r="A22" t="n">
        <v>26</v>
      </c>
      <c r="B22" t="n">
        <v>20.24</v>
      </c>
      <c r="C22" t="n">
        <v>201.25</v>
      </c>
      <c r="D22">
        <f>B22*TC_standard!E1+TC_standard!E2</f>
        <v/>
      </c>
      <c r="E22">
        <f>C22*IC_standard!E1+IC_standard!E2</f>
        <v/>
      </c>
      <c r="F22">
        <f>D22 - E22</f>
        <v/>
      </c>
    </row>
    <row r="23">
      <c r="A23" t="n">
        <v>27</v>
      </c>
      <c r="B23" t="n">
        <v>30.85</v>
      </c>
      <c r="C23" t="n">
        <v>304.15</v>
      </c>
      <c r="D23">
        <f>B23*TC_standard!E1+TC_standard!E2</f>
        <v/>
      </c>
      <c r="E23">
        <f>C23*IC_standard!E1+IC_standard!E2</f>
        <v/>
      </c>
      <c r="F23">
        <f>D23 - E23</f>
        <v/>
      </c>
    </row>
    <row r="24">
      <c r="A24" t="n">
        <v>28</v>
      </c>
      <c r="B24" t="n">
        <v>22.495</v>
      </c>
      <c r="C24" t="n">
        <v>292</v>
      </c>
      <c r="D24">
        <f>B24*TC_standard!E1+TC_standard!E2</f>
        <v/>
      </c>
      <c r="E24">
        <f>C24*IC_standard!E1+IC_standard!E2</f>
        <v/>
      </c>
      <c r="F24">
        <f>D24 - E24</f>
        <v/>
      </c>
    </row>
    <row r="25">
      <c r="A25" t="n">
        <v>29</v>
      </c>
      <c r="B25" t="n">
        <v>55.925</v>
      </c>
      <c r="C25" t="n">
        <v>970.2</v>
      </c>
      <c r="D25">
        <f>B25*TC_standard!E1+TC_standard!E2</f>
        <v/>
      </c>
      <c r="E25">
        <f>C25*IC_standard!E1+IC_standard!E2</f>
        <v/>
      </c>
      <c r="F25">
        <f>D25 - E25</f>
        <v/>
      </c>
    </row>
    <row r="26">
      <c r="A26" t="n">
        <v>30</v>
      </c>
      <c r="B26" t="n">
        <v>27.06</v>
      </c>
      <c r="C26" t="n">
        <v>328.2</v>
      </c>
      <c r="D26">
        <f>B26*TC_standard!E1+TC_standard!E2</f>
        <v/>
      </c>
      <c r="E26">
        <f>C26*IC_standard!E1+IC_standard!E2</f>
        <v/>
      </c>
      <c r="F26">
        <f>D26 - E26</f>
        <v/>
      </c>
    </row>
    <row r="27">
      <c r="A27" t="n">
        <v>31</v>
      </c>
      <c r="B27" t="n">
        <v>21.395</v>
      </c>
      <c r="C27" t="n">
        <v>270</v>
      </c>
      <c r="D27">
        <f>B27*TC_standard!E1+TC_standard!E2</f>
        <v/>
      </c>
      <c r="E27">
        <f>C27*IC_standard!E1+IC_standard!E2</f>
        <v/>
      </c>
      <c r="F27">
        <f>D27 - E27</f>
        <v/>
      </c>
    </row>
    <row r="28">
      <c r="A28" t="n">
        <v>32</v>
      </c>
      <c r="B28" t="n">
        <v>8.3635</v>
      </c>
      <c r="C28" t="n">
        <v>55.24</v>
      </c>
      <c r="D28">
        <f>B28*TC_standard!E1+TC_standard!E2</f>
        <v/>
      </c>
      <c r="E28">
        <f>C28*IC_standard!E1+IC_standard!E2</f>
        <v/>
      </c>
      <c r="F28">
        <f>D28 - E28</f>
        <v/>
      </c>
    </row>
    <row r="29">
      <c r="A29" t="n">
        <v>33</v>
      </c>
      <c r="B29" t="n">
        <v>5.7015</v>
      </c>
      <c r="C29" t="n">
        <v>53.285</v>
      </c>
      <c r="D29">
        <f>B29*TC_standard!E1+TC_standard!E2</f>
        <v/>
      </c>
      <c r="E29">
        <f>C29*IC_standard!E1+IC_standard!E2</f>
        <v/>
      </c>
      <c r="F29">
        <f>D29 - E29</f>
        <v/>
      </c>
    </row>
    <row r="30">
      <c r="A30" t="n">
        <v>34</v>
      </c>
      <c r="B30" t="n">
        <v>5.313</v>
      </c>
      <c r="C30" t="n">
        <v>52.865</v>
      </c>
      <c r="D30">
        <f>B30*TC_standard!E1+TC_standard!E2</f>
        <v/>
      </c>
      <c r="E30">
        <f>C30*IC_standard!E1+IC_standard!E2</f>
        <v/>
      </c>
      <c r="F30">
        <f>D30 - E30</f>
        <v/>
      </c>
    </row>
    <row r="31">
      <c r="A31" t="n">
        <v>35</v>
      </c>
      <c r="B31" t="n">
        <v>4.9535</v>
      </c>
      <c r="C31" t="n">
        <v>55.97</v>
      </c>
      <c r="D31">
        <f>B31*TC_standard!E1+TC_standard!E2</f>
        <v/>
      </c>
      <c r="E31">
        <f>C31*IC_standard!E1+IC_standard!E2</f>
        <v/>
      </c>
      <c r="F31">
        <f>D31 - E31</f>
        <v/>
      </c>
    </row>
    <row r="32">
      <c r="A32" t="n">
        <v>36</v>
      </c>
      <c r="B32" t="n">
        <v>5.291</v>
      </c>
      <c r="C32" t="n">
        <v>41.755</v>
      </c>
      <c r="D32">
        <f>B32*TC_standard!E1+TC_standard!E2</f>
        <v/>
      </c>
      <c r="E32">
        <f>C32*IC_standard!E1+IC_standard!E2</f>
        <v/>
      </c>
      <c r="F32">
        <f>D32 - E32</f>
        <v/>
      </c>
    </row>
    <row r="33">
      <c r="A33" t="n">
        <v>37</v>
      </c>
      <c r="B33" t="n">
        <v>6.732</v>
      </c>
      <c r="C33" t="n">
        <v>59.51</v>
      </c>
      <c r="D33">
        <f>B33*TC_standard!E1+TC_standard!E2</f>
        <v/>
      </c>
      <c r="E33">
        <f>C33*IC_standard!E1+IC_standard!E2</f>
        <v/>
      </c>
      <c r="F33">
        <f>D33 - E33</f>
        <v/>
      </c>
    </row>
    <row r="34">
      <c r="A34" t="n">
        <v>38</v>
      </c>
      <c r="B34" t="n">
        <v>12.16</v>
      </c>
      <c r="C34" t="n">
        <v>186.75</v>
      </c>
      <c r="D34">
        <f>B34*TC_standard!E1+TC_standard!E2</f>
        <v/>
      </c>
      <c r="E34">
        <f>C34*IC_standard!E1+IC_standard!E2</f>
        <v/>
      </c>
      <c r="F34">
        <f>D34 - E34</f>
        <v/>
      </c>
    </row>
    <row r="35">
      <c r="A35" t="n">
        <v>39</v>
      </c>
      <c r="B35" t="n">
        <v>20.76</v>
      </c>
      <c r="C35" t="n">
        <v>275.8</v>
      </c>
      <c r="D35">
        <f>B35*TC_standard!E1+TC_standard!E2</f>
        <v/>
      </c>
      <c r="E35">
        <f>C35*IC_standard!E1+IC_standard!E2</f>
        <v/>
      </c>
      <c r="F35">
        <f>D35 - E35</f>
        <v/>
      </c>
    </row>
    <row r="36">
      <c r="A36" t="n">
        <v>40</v>
      </c>
      <c r="B36" t="n">
        <v>20.59</v>
      </c>
      <c r="C36" t="n">
        <v>225.35</v>
      </c>
      <c r="D36">
        <f>B36*TC_standard!E1+TC_standard!E2</f>
        <v/>
      </c>
      <c r="E36">
        <f>C36*IC_standard!E1+IC_standard!E2</f>
        <v/>
      </c>
      <c r="F36">
        <f>D36 - E36</f>
        <v/>
      </c>
    </row>
    <row r="37">
      <c r="A37" t="n">
        <v>41</v>
      </c>
      <c r="B37" t="n">
        <v>16.06</v>
      </c>
      <c r="C37" t="n">
        <v>221.4</v>
      </c>
      <c r="D37">
        <f>B37*TC_standard!E1+TC_standard!E2</f>
        <v/>
      </c>
      <c r="E37">
        <f>C37*IC_standard!E1+IC_standard!E2</f>
        <v/>
      </c>
      <c r="F37">
        <f>D37 - E37</f>
        <v/>
      </c>
    </row>
    <row r="38">
      <c r="A38" t="n">
        <v>42</v>
      </c>
      <c r="B38" t="n">
        <v>18.69</v>
      </c>
      <c r="C38" t="n">
        <v>214.4</v>
      </c>
      <c r="D38">
        <f>B38*TC_standard!E1+TC_standard!E2</f>
        <v/>
      </c>
      <c r="E38">
        <f>C38*IC_standard!E1+IC_standard!E2</f>
        <v/>
      </c>
      <c r="F38">
        <f>D38 - E38</f>
        <v/>
      </c>
    </row>
    <row r="39">
      <c r="A39" t="n">
        <v>43</v>
      </c>
      <c r="B39" t="n">
        <v>24.885</v>
      </c>
      <c r="C39" t="n">
        <v>227.05</v>
      </c>
      <c r="D39">
        <f>B39*TC_standard!E1+TC_standard!E2</f>
        <v/>
      </c>
      <c r="E39">
        <f>C39*IC_standard!E1+IC_standard!E2</f>
        <v/>
      </c>
      <c r="F39">
        <f>D39 - E39</f>
        <v/>
      </c>
    </row>
    <row r="40">
      <c r="A40" t="n">
        <v>44</v>
      </c>
      <c r="B40" t="n">
        <v>17.98</v>
      </c>
      <c r="C40" t="n">
        <v>149.9</v>
      </c>
      <c r="D40">
        <f>B40*TC_standard!E1+TC_standard!E2</f>
        <v/>
      </c>
      <c r="E40">
        <f>C40*IC_standard!E1+IC_standard!E2</f>
        <v/>
      </c>
      <c r="F40">
        <f>D40 - E40</f>
        <v/>
      </c>
    </row>
    <row r="41">
      <c r="A41" t="n">
        <v>45</v>
      </c>
      <c r="B41" t="n">
        <v>36.245</v>
      </c>
      <c r="C41" t="n">
        <v>230.45</v>
      </c>
      <c r="D41">
        <f>B41*TC_standard!E1+TC_standard!E2</f>
        <v/>
      </c>
      <c r="E41">
        <f>C41*IC_standard!E1+IC_standard!E2</f>
        <v/>
      </c>
      <c r="F41">
        <f>D41 - E41</f>
        <v/>
      </c>
    </row>
    <row r="42">
      <c r="A42" t="n">
        <v>46</v>
      </c>
      <c r="B42" t="n">
        <v>54.185</v>
      </c>
      <c r="C42" t="n">
        <v>959.55</v>
      </c>
      <c r="D42">
        <f>B42*TC_standard!E1+TC_standard!E2</f>
        <v/>
      </c>
      <c r="E42">
        <f>C42*IC_standard!E1+IC_standard!E2</f>
        <v/>
      </c>
      <c r="F42">
        <f>D42 - E42</f>
        <v/>
      </c>
    </row>
    <row r="43">
      <c r="A43" t="n">
        <v>47</v>
      </c>
      <c r="B43" t="n">
        <v>18.7</v>
      </c>
      <c r="C43" t="n">
        <v>277.05</v>
      </c>
      <c r="D43">
        <f>B43*TC_standard!E1+TC_standard!E2</f>
        <v/>
      </c>
      <c r="E43">
        <f>C43*IC_standard!E1+IC_standard!E2</f>
        <v/>
      </c>
      <c r="F43">
        <f>D43 - E43</f>
        <v/>
      </c>
    </row>
    <row r="44">
      <c r="A44" t="n">
        <v>48</v>
      </c>
      <c r="B44" t="n">
        <v>19.04</v>
      </c>
      <c r="C44" t="n">
        <v>279.2</v>
      </c>
      <c r="D44">
        <f>B44*TC_standard!E1+TC_standard!E2</f>
        <v/>
      </c>
      <c r="E44">
        <f>C44*IC_standard!E1+IC_standard!E2</f>
        <v/>
      </c>
      <c r="F44">
        <f>D44 - E44</f>
        <v/>
      </c>
    </row>
    <row r="45">
      <c r="A45" t="n">
        <v>49</v>
      </c>
      <c r="B45" t="n">
        <v>22.775</v>
      </c>
      <c r="C45" t="n">
        <v>296.4</v>
      </c>
      <c r="D45">
        <f>B45*TC_standard!E1+TC_standard!E2</f>
        <v/>
      </c>
      <c r="E45">
        <f>C45*IC_standard!E1+IC_standard!E2</f>
        <v/>
      </c>
      <c r="F45">
        <f>D45 - E45</f>
        <v/>
      </c>
    </row>
    <row r="46">
      <c r="A46" t="n">
        <v>50</v>
      </c>
      <c r="B46" t="n">
        <v>17.865</v>
      </c>
      <c r="C46" t="n">
        <v>182.45</v>
      </c>
      <c r="D46">
        <f>B46*TC_standard!E1+TC_standard!E2</f>
        <v/>
      </c>
      <c r="E46">
        <f>C46*IC_standard!E1+IC_standard!E2</f>
        <v/>
      </c>
      <c r="F46">
        <f>D46 - E46</f>
        <v/>
      </c>
    </row>
    <row r="47">
      <c r="A47" t="n">
        <v>51</v>
      </c>
      <c r="B47" t="n">
        <v>29.445</v>
      </c>
      <c r="C47" t="n">
        <v>320.3</v>
      </c>
      <c r="D47">
        <f>B47*TC_standard!E1+TC_standard!E2</f>
        <v/>
      </c>
      <c r="E47">
        <f>C47*IC_standard!E1+IC_standard!E2</f>
        <v/>
      </c>
      <c r="F47">
        <f>D47 - E47</f>
        <v/>
      </c>
    </row>
    <row r="48">
      <c r="A48" t="n">
        <v>52</v>
      </c>
      <c r="B48" t="n">
        <v>52.665</v>
      </c>
      <c r="C48" t="n">
        <v>935.55</v>
      </c>
      <c r="D48">
        <f>B48*TC_standard!E1+TC_standard!E2</f>
        <v/>
      </c>
      <c r="E48">
        <f>C48*IC_standard!E1+IC_standard!E2</f>
        <v/>
      </c>
      <c r="F48">
        <f>D48 - E48</f>
        <v/>
      </c>
    </row>
    <row r="49">
      <c r="A49" t="n">
        <v>53</v>
      </c>
      <c r="B49" t="n">
        <v>22.815</v>
      </c>
      <c r="C49" t="n">
        <v>310.85</v>
      </c>
      <c r="D49">
        <f>B49*TC_standard!E1+TC_standard!E2</f>
        <v/>
      </c>
      <c r="E49">
        <f>C49*IC_standard!E1+IC_standard!E2</f>
        <v/>
      </c>
      <c r="F49">
        <f>D49 - E49</f>
        <v/>
      </c>
    </row>
    <row r="50">
      <c r="A50" t="n">
        <v>54</v>
      </c>
      <c r="B50" t="n">
        <v>32.16</v>
      </c>
      <c r="C50" t="n">
        <v>158.65</v>
      </c>
      <c r="D50">
        <f>B50*TC_standard!E1+TC_standard!E2</f>
        <v/>
      </c>
      <c r="E50">
        <f>C50*IC_standard!E1+IC_standard!E2</f>
        <v/>
      </c>
      <c r="F50">
        <f>D50 - E50</f>
        <v/>
      </c>
    </row>
    <row r="51">
      <c r="A51" t="n">
        <v>55</v>
      </c>
      <c r="B51" t="n">
        <v>16.775</v>
      </c>
      <c r="C51" t="n">
        <v>252.5</v>
      </c>
      <c r="D51">
        <f>B51*TC_standard!E1+TC_standard!E2</f>
        <v/>
      </c>
      <c r="E51">
        <f>C51*IC_standard!E1+IC_standard!E2</f>
        <v/>
      </c>
      <c r="F51">
        <f>D51 - E51</f>
        <v/>
      </c>
    </row>
    <row r="52">
      <c r="A52" t="n">
        <v>56</v>
      </c>
      <c r="B52" t="n">
        <v>18.02</v>
      </c>
      <c r="C52" t="n">
        <v>242.6</v>
      </c>
      <c r="D52">
        <f>B52*TC_standard!E1+TC_standard!E2</f>
        <v/>
      </c>
      <c r="E52">
        <f>C52*IC_standard!E1+IC_standard!E2</f>
        <v/>
      </c>
      <c r="F52">
        <f>D52 - E52</f>
        <v/>
      </c>
    </row>
    <row r="53">
      <c r="A53" t="n">
        <v>57</v>
      </c>
      <c r="B53" t="n">
        <v>18.035</v>
      </c>
      <c r="C53" t="n">
        <v>241.2</v>
      </c>
      <c r="D53">
        <f>B53*TC_standard!E1+TC_standard!E2</f>
        <v/>
      </c>
      <c r="E53">
        <f>C53*IC_standard!E1+IC_standard!E2</f>
        <v/>
      </c>
      <c r="F53">
        <f>D53 - E53</f>
        <v/>
      </c>
    </row>
    <row r="54">
      <c r="A54" t="n">
        <v>58</v>
      </c>
      <c r="B54" t="n">
        <v>20.32</v>
      </c>
      <c r="C54" t="n">
        <v>252.9</v>
      </c>
      <c r="D54">
        <f>B54*TC_standard!E1+TC_standard!E2</f>
        <v/>
      </c>
      <c r="E54">
        <f>C54*IC_standard!E1+IC_standard!E2</f>
        <v/>
      </c>
      <c r="F54">
        <f>D54 - E54</f>
        <v/>
      </c>
    </row>
    <row r="55">
      <c r="A55" t="n">
        <v>59</v>
      </c>
      <c r="B55" t="n">
        <v>18.05</v>
      </c>
      <c r="C55" t="n">
        <v>180.85</v>
      </c>
      <c r="D55">
        <f>B55*TC_standard!E1+TC_standard!E2</f>
        <v/>
      </c>
      <c r="E55">
        <f>C55*IC_standard!E1+IC_standard!E2</f>
        <v/>
      </c>
      <c r="F55">
        <f>D55 - E55</f>
        <v/>
      </c>
    </row>
    <row r="56">
      <c r="A56" t="n">
        <v>60</v>
      </c>
      <c r="B56" t="n">
        <v>23.515</v>
      </c>
      <c r="C56" t="n">
        <v>249.15</v>
      </c>
      <c r="D56">
        <f>B56*TC_standard!E1+TC_standard!E2</f>
        <v/>
      </c>
      <c r="E56">
        <f>C56*IC_standard!E1+IC_standard!E2</f>
        <v/>
      </c>
      <c r="F56">
        <f>D56 - E56</f>
        <v/>
      </c>
    </row>
    <row r="57">
      <c r="A57" t="n">
        <v>61</v>
      </c>
      <c r="B57" t="n">
        <v>56.29</v>
      </c>
      <c r="C57" t="n">
        <v>1017.1</v>
      </c>
      <c r="D57">
        <f>B57*TC_standard!E1+TC_standard!E2</f>
        <v/>
      </c>
      <c r="E57">
        <f>C57*IC_standard!E1+IC_standard!E2</f>
        <v/>
      </c>
      <c r="F57">
        <f>D57 - E57</f>
        <v/>
      </c>
    </row>
    <row r="58">
      <c r="A58" t="n">
        <v>62</v>
      </c>
      <c r="B58" t="n">
        <v>24.48</v>
      </c>
      <c r="C58" t="n">
        <v>305.85</v>
      </c>
      <c r="D58">
        <f>B58*TC_standard!E1+TC_standard!E2</f>
        <v/>
      </c>
      <c r="E58">
        <f>C58*IC_standard!E1+IC_standard!E2</f>
        <v/>
      </c>
      <c r="F58">
        <f>D58 - E58</f>
        <v/>
      </c>
    </row>
    <row r="59">
      <c r="A59" t="n">
        <v>63</v>
      </c>
      <c r="B59" t="n">
        <v>20.005</v>
      </c>
      <c r="C59" t="n">
        <v>296.5</v>
      </c>
      <c r="D59">
        <f>B59*TC_standard!E1+TC_standard!E2</f>
        <v/>
      </c>
      <c r="E59">
        <f>C59*IC_standard!E1+IC_standard!E2</f>
        <v/>
      </c>
      <c r="F59">
        <f>D59 - E59</f>
        <v/>
      </c>
    </row>
    <row r="60">
      <c r="A60" t="n">
        <v>64</v>
      </c>
      <c r="B60" t="n">
        <v>21.225</v>
      </c>
      <c r="C60" t="n">
        <v>286.35</v>
      </c>
      <c r="D60">
        <f>B60*TC_standard!E1+TC_standard!E2</f>
        <v/>
      </c>
      <c r="E60">
        <f>C60*IC_standard!E1+IC_standard!E2</f>
        <v/>
      </c>
      <c r="F60">
        <f>D60 - E60</f>
        <v/>
      </c>
    </row>
    <row r="61">
      <c r="A61" t="n">
        <v>65</v>
      </c>
      <c r="B61" t="n">
        <v>24.76</v>
      </c>
      <c r="C61" t="n">
        <v>287.55</v>
      </c>
      <c r="D61">
        <f>B61*TC_standard!E1+TC_standard!E2</f>
        <v/>
      </c>
      <c r="E61">
        <f>C61*IC_standard!E1+IC_standard!E2</f>
        <v/>
      </c>
      <c r="F61">
        <f>D61 - E61</f>
        <v/>
      </c>
    </row>
    <row r="62">
      <c r="A62" t="n">
        <v>66</v>
      </c>
      <c r="B62" t="n">
        <v>19.98</v>
      </c>
      <c r="C62" t="n">
        <v>200.5</v>
      </c>
      <c r="D62">
        <f>B62*TC_standard!E1+TC_standard!E2</f>
        <v/>
      </c>
      <c r="E62">
        <f>C62*IC_standard!E1+IC_standard!E2</f>
        <v/>
      </c>
      <c r="F62">
        <f>D62 - E62</f>
        <v/>
      </c>
    </row>
    <row r="63">
      <c r="A63" t="n">
        <v>67</v>
      </c>
      <c r="B63" t="n">
        <v>29.95</v>
      </c>
      <c r="C63" t="n">
        <v>276.65</v>
      </c>
      <c r="D63">
        <f>B63*TC_standard!E1+TC_standard!E2</f>
        <v/>
      </c>
      <c r="E63">
        <f>C63*IC_standard!E1+IC_standard!E2</f>
        <v/>
      </c>
      <c r="F63">
        <f>D63 - E63</f>
        <v/>
      </c>
    </row>
    <row r="64">
      <c r="A64" t="n">
        <v>68</v>
      </c>
      <c r="B64" t="n">
        <v>58.165</v>
      </c>
      <c r="C64" t="n">
        <v>1034.5</v>
      </c>
      <c r="D64">
        <f>B64*TC_standard!E1+TC_standard!E2</f>
        <v/>
      </c>
      <c r="E64">
        <f>C64*IC_standard!E1+IC_standard!E2</f>
        <v/>
      </c>
      <c r="F64">
        <f>D64 - E64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Ave.Area</t>
        </is>
      </c>
      <c r="B1" s="1" t="inlineStr">
        <is>
          <t>Conc.</t>
        </is>
      </c>
      <c r="D1" t="inlineStr">
        <is>
          <t>SLOPE</t>
        </is>
      </c>
      <c r="E1">
        <f>SLOPE(B2:B4,A2:A4)</f>
        <v/>
      </c>
    </row>
    <row r="2">
      <c r="A2" t="n">
        <v>3.456</v>
      </c>
      <c r="B2" t="n">
        <v>0</v>
      </c>
      <c r="D2" t="inlineStr">
        <is>
          <t>INTERCEPT</t>
        </is>
      </c>
      <c r="E2">
        <f>INTERCEPT(B2:B4,A2:A4)</f>
        <v/>
      </c>
    </row>
    <row r="3">
      <c r="A3" t="n">
        <v>22.825</v>
      </c>
      <c r="B3" t="n">
        <v>10</v>
      </c>
      <c r="D3" t="inlineStr">
        <is>
          <t>R2</t>
        </is>
      </c>
      <c r="E3">
        <f>RSQ(B2:B4,A2:A4)</f>
        <v/>
      </c>
    </row>
    <row r="4">
      <c r="A4" t="n">
        <v>113.9</v>
      </c>
      <c r="B4" t="n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Ave.Area</t>
        </is>
      </c>
      <c r="B1" s="1" t="inlineStr">
        <is>
          <t>Conc.</t>
        </is>
      </c>
      <c r="D1" t="inlineStr">
        <is>
          <t>SLOPE</t>
        </is>
      </c>
      <c r="E1">
        <f>SLOPE(B2:B4,A2:A4)</f>
        <v/>
      </c>
    </row>
    <row r="2">
      <c r="A2" t="n">
        <v>17.655</v>
      </c>
      <c r="B2" t="n">
        <v>0</v>
      </c>
      <c r="D2" t="inlineStr">
        <is>
          <t>INTERCEPT</t>
        </is>
      </c>
      <c r="E2">
        <f>INTERCEPT(B2:B4,A2:A4)</f>
        <v/>
      </c>
    </row>
    <row r="3">
      <c r="A3" t="n">
        <v>392.95</v>
      </c>
      <c r="B3" t="n">
        <v>10</v>
      </c>
      <c r="D3" t="inlineStr">
        <is>
          <t>R2</t>
        </is>
      </c>
      <c r="E3">
        <f>RSQ(B2:B4,A2:A4)</f>
        <v/>
      </c>
    </row>
    <row r="4">
      <c r="A4" t="n">
        <v>563.7</v>
      </c>
      <c r="B4" t="n">
        <v>20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2022-12-11T12:52:42Z</dcterms:created>
  <dcterms:modified xmlns:dcterms="http://purl.org/dc/terms/" xmlns:xsi="http://www.w3.org/2001/XMLSchema-instance" xsi:type="dcterms:W3CDTF">2022-12-11T12:52:42Z</dcterms:modified>
</cp:coreProperties>
</file>