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C_standard" sheetId="2" state="visible" r:id="rId2"/>
    <sheet xmlns:r="http://schemas.openxmlformats.org/officeDocument/2006/relationships" name="IC_stand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e5d0e0"/>
      </patternFill>
    </fill>
    <fill>
      <patternFill patternType="solid">
        <fgColor rgb="00c8deee"/>
      </patternFill>
    </fill>
    <fill>
      <patternFill patternType="solid">
        <fgColor rgb="00eee87a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4" borderId="2" applyAlignment="1" pivotButton="0" quotePrefix="0" xfId="0">
      <alignment horizontal="center" vertical="top"/>
    </xf>
    <xf numFmtId="0" fontId="2" fillId="4" borderId="2" pivotButton="0" quotePrefix="0" xfId="0"/>
    <xf numFmtId="0" fontId="0" fillId="0" borderId="2" pivotButton="0" quotePrefix="0" xfId="0"/>
    <xf numFmtId="0" fontId="2" fillId="3" borderId="2" applyAlignment="1" pivotButton="0" quotePrefix="0" xfId="0">
      <alignment horizontal="center" vertical="top"/>
    </xf>
    <xf numFmtId="0" fontId="2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strRef>
              <f>'TC_standard'!B1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10"/>
            <spPr>
              <a:solidFill xmlns:a="http://schemas.openxmlformats.org/drawingml/2006/main">
                <a:srgbClr val="8996a3"/>
              </a:solidFill>
              <a:ln xmlns:a="http://schemas.openxmlformats.org/drawingml/2006/main">
                <a:prstDash val="solid"/>
              </a:ln>
            </spPr>
          </marker>
          <trendline>
            <trendlineType val="linear"/>
          </trendline>
          <xVal>
            <numRef>
              <f>'TC_standard'!$A$2:$A$4</f>
            </numRef>
          </xVal>
          <yVal>
            <numRef>
              <f>'TC_standard'!$B$2:$B$4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tx>
            <strRef>
              <f>'IC_standard'!B1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10"/>
            <spPr>
              <a:solidFill xmlns:a="http://schemas.openxmlformats.org/drawingml/2006/main">
                <a:srgbClr val="8996a3"/>
              </a:solidFill>
              <a:ln xmlns:a="http://schemas.openxmlformats.org/drawingml/2006/main">
                <a:prstDash val="solid"/>
              </a:ln>
            </spPr>
          </marker>
          <trendline>
            <trendlineType val="linear"/>
          </trendline>
          <xVal>
            <numRef>
              <f>'IC_standard'!$A$2:$A$4</f>
            </numRef>
          </xVal>
          <yVal>
            <numRef>
              <f>'IC_standard'!$B$2:$B$4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tabSelected="1" workbookViewId="0">
      <selection activeCell="A1" sqref="A1"/>
    </sheetView>
  </sheetViews>
  <sheetFormatPr baseColWidth="8" defaultRowHeight="15"/>
  <cols>
    <col width="9.6" customWidth="1" min="1" max="1"/>
    <col width="9.6" customWidth="1" min="2" max="2"/>
    <col width="15.6" customWidth="1" min="3" max="3"/>
    <col width="15.6" customWidth="1" min="4" max="4"/>
    <col width="43.2" customWidth="1" min="5" max="5"/>
    <col width="43.2" customWidth="1" min="6" max="6"/>
    <col width="18" customWidth="1" min="7" max="7"/>
  </cols>
  <sheetData>
    <row r="1">
      <c r="A1" s="2" t="inlineStr">
        <is>
          <t>VialNo</t>
        </is>
      </c>
      <c r="B1" s="2" t="inlineStr">
        <is>
          <t>Label</t>
        </is>
      </c>
      <c r="C1" s="2" t="inlineStr">
        <is>
          <t>TC_Ave.Area</t>
        </is>
      </c>
      <c r="D1" s="2" t="inlineStr">
        <is>
          <t>IC_Ave.Area</t>
        </is>
      </c>
      <c r="E1" s="3" t="inlineStr">
        <is>
          <t>TC.Conc(ppm)</t>
        </is>
      </c>
      <c r="F1" s="3" t="inlineStr">
        <is>
          <t>IC.Conc(ppm)</t>
        </is>
      </c>
      <c r="G1" s="3" t="inlineStr">
        <is>
          <t>TOC.Conc(ppm)</t>
        </is>
      </c>
    </row>
    <row r="2">
      <c r="A2" s="4" t="n">
        <v>1</v>
      </c>
      <c r="B2" s="4" t="inlineStr">
        <is>
          <t>blank</t>
        </is>
      </c>
      <c r="C2" s="4" t="n">
        <v>4.7455</v>
      </c>
      <c r="D2" s="4" t="n">
        <v>26.65</v>
      </c>
      <c r="E2" s="4">
        <f>C2*TC_standard!F1+TC_standard!F2</f>
        <v/>
      </c>
      <c r="F2" s="4">
        <f>D2*IC_standard!F1+IC_standard!F2</f>
        <v/>
      </c>
      <c r="G2" s="4">
        <f>E2 - F2</f>
        <v/>
      </c>
    </row>
    <row r="3">
      <c r="A3" s="4" t="n">
        <v>6</v>
      </c>
      <c r="B3" s="4" t="inlineStr">
        <is>
          <t>sample</t>
        </is>
      </c>
      <c r="C3" s="4" t="n">
        <v>59.895</v>
      </c>
      <c r="D3" s="4" t="n">
        <v>9.673999999999999</v>
      </c>
      <c r="E3" s="4">
        <f>C3*TC_standard!F1+TC_standard!F2</f>
        <v/>
      </c>
      <c r="F3" s="4">
        <f>D3*IC_standard!F1+IC_standard!F2</f>
        <v/>
      </c>
      <c r="G3" s="4">
        <f>E3 - F3</f>
        <v/>
      </c>
    </row>
    <row r="4">
      <c r="A4" s="4" t="n">
        <v>7</v>
      </c>
      <c r="B4" s="4" t="inlineStr">
        <is>
          <t>sample</t>
        </is>
      </c>
      <c r="C4" s="4" t="n">
        <v>46.28</v>
      </c>
      <c r="D4" s="4" t="n">
        <v>18.19</v>
      </c>
      <c r="E4" s="4">
        <f>C4*TC_standard!F1+TC_standard!F2</f>
        <v/>
      </c>
      <c r="F4" s="4">
        <f>D4*IC_standard!F1+IC_standard!F2</f>
        <v/>
      </c>
      <c r="G4" s="4">
        <f>E4 - F4</f>
        <v/>
      </c>
    </row>
    <row r="5">
      <c r="A5" s="4" t="n">
        <v>8</v>
      </c>
      <c r="B5" s="4" t="inlineStr">
        <is>
          <t>sample</t>
        </is>
      </c>
      <c r="C5" s="4" t="n">
        <v>26.525</v>
      </c>
      <c r="D5" s="4" t="n">
        <v>28.65</v>
      </c>
      <c r="E5" s="4">
        <f>C5*TC_standard!F1+TC_standard!F2</f>
        <v/>
      </c>
      <c r="F5" s="4">
        <f>D5*IC_standard!F1+IC_standard!F2</f>
        <v/>
      </c>
      <c r="G5" s="4">
        <f>E5 - F5</f>
        <v/>
      </c>
    </row>
    <row r="6">
      <c r="A6" s="4" t="n">
        <v>9</v>
      </c>
      <c r="B6" s="4" t="inlineStr">
        <is>
          <t>sample</t>
        </is>
      </c>
      <c r="C6" s="4" t="n">
        <v>35.445</v>
      </c>
      <c r="D6" s="4" t="n">
        <v>44.745</v>
      </c>
      <c r="E6" s="4">
        <f>C6*TC_standard!F1+TC_standard!F2</f>
        <v/>
      </c>
      <c r="F6" s="4">
        <f>D6*IC_standard!F1+IC_standard!F2</f>
        <v/>
      </c>
      <c r="G6" s="4">
        <f>E6 - F6</f>
        <v/>
      </c>
    </row>
    <row r="7">
      <c r="A7" s="4" t="n">
        <v>10</v>
      </c>
      <c r="B7" s="4" t="inlineStr">
        <is>
          <t>sample</t>
        </is>
      </c>
      <c r="C7" s="4" t="n">
        <v>37.9</v>
      </c>
      <c r="D7" s="4" t="n">
        <v>23.4</v>
      </c>
      <c r="E7" s="4">
        <f>C7*TC_standard!F1+TC_standard!F2</f>
        <v/>
      </c>
      <c r="F7" s="4">
        <f>D7*IC_standard!F1+IC_standard!F2</f>
        <v/>
      </c>
      <c r="G7" s="4">
        <f>E7 - F7</f>
        <v/>
      </c>
    </row>
    <row r="8">
      <c r="A8" s="4" t="n">
        <v>11</v>
      </c>
      <c r="B8" s="4" t="inlineStr">
        <is>
          <t>sample</t>
        </is>
      </c>
      <c r="C8" s="4" t="n">
        <v>35.695</v>
      </c>
      <c r="D8" s="4" t="n">
        <v>39.165</v>
      </c>
      <c r="E8" s="4">
        <f>C8*TC_standard!F1+TC_standard!F2</f>
        <v/>
      </c>
      <c r="F8" s="4">
        <f>D8*IC_standard!F1+IC_standard!F2</f>
        <v/>
      </c>
      <c r="G8" s="4">
        <f>E8 - F8</f>
        <v/>
      </c>
    </row>
    <row r="9">
      <c r="A9" s="4" t="n">
        <v>12</v>
      </c>
      <c r="B9" s="4" t="inlineStr">
        <is>
          <t>sample</t>
        </is>
      </c>
      <c r="C9" s="4" t="n">
        <v>65.995</v>
      </c>
      <c r="D9" s="4" t="n">
        <v>34.745</v>
      </c>
      <c r="E9" s="4">
        <f>C9*TC_standard!F1+TC_standard!F2</f>
        <v/>
      </c>
      <c r="F9" s="4">
        <f>D9*IC_standard!F1+IC_standard!F2</f>
        <v/>
      </c>
      <c r="G9" s="4">
        <f>E9 - F9</f>
        <v/>
      </c>
    </row>
    <row r="10">
      <c r="A10" s="4" t="n">
        <v>13</v>
      </c>
      <c r="B10" s="4" t="inlineStr">
        <is>
          <t>sample</t>
        </is>
      </c>
      <c r="C10" s="4" t="n">
        <v>54.27</v>
      </c>
      <c r="D10" s="4" t="n">
        <v>65.995</v>
      </c>
      <c r="E10" s="4">
        <f>C10*TC_standard!F1+TC_standard!F2</f>
        <v/>
      </c>
      <c r="F10" s="4">
        <f>D10*IC_standard!F1+IC_standard!F2</f>
        <v/>
      </c>
      <c r="G10" s="4">
        <f>E10 - F10</f>
        <v/>
      </c>
    </row>
    <row r="11">
      <c r="A11" s="4" t="n">
        <v>14</v>
      </c>
      <c r="B11" s="4" t="inlineStr">
        <is>
          <t>sample</t>
        </is>
      </c>
      <c r="C11" s="4" t="n">
        <v>38.975</v>
      </c>
      <c r="D11" s="4" t="n">
        <v>26.2</v>
      </c>
      <c r="E11" s="4">
        <f>C11*TC_standard!F1+TC_standard!F2</f>
        <v/>
      </c>
      <c r="F11" s="4">
        <f>D11*IC_standard!F1+IC_standard!F2</f>
        <v/>
      </c>
      <c r="G11" s="4">
        <f>E11 - F11</f>
        <v/>
      </c>
    </row>
    <row r="12">
      <c r="A12" s="4" t="n">
        <v>15</v>
      </c>
      <c r="B12" s="4" t="inlineStr">
        <is>
          <t>sample</t>
        </is>
      </c>
      <c r="C12" s="4" t="n">
        <v>43.305</v>
      </c>
      <c r="D12" s="4" t="n">
        <v>38.14</v>
      </c>
      <c r="E12" s="4">
        <f>C12*TC_standard!F1+TC_standard!F2</f>
        <v/>
      </c>
      <c r="F12" s="4">
        <f>D12*IC_standard!F1+IC_standard!F2</f>
        <v/>
      </c>
      <c r="G12" s="4">
        <f>E12 - F12</f>
        <v/>
      </c>
    </row>
    <row r="13">
      <c r="A13" s="4" t="n">
        <v>16</v>
      </c>
      <c r="B13" s="4" t="inlineStr">
        <is>
          <t>sample</t>
        </is>
      </c>
      <c r="C13" s="4" t="n">
        <v>59.245</v>
      </c>
      <c r="D13" s="4" t="n">
        <v>46.185</v>
      </c>
      <c r="E13" s="4">
        <f>C13*TC_standard!F1+TC_standard!F2</f>
        <v/>
      </c>
      <c r="F13" s="4">
        <f>D13*IC_standard!F1+IC_standard!F2</f>
        <v/>
      </c>
      <c r="G13" s="4">
        <f>E13 - F13</f>
        <v/>
      </c>
    </row>
    <row r="14">
      <c r="A14" s="4" t="n">
        <v>17</v>
      </c>
      <c r="B14" s="4" t="inlineStr">
        <is>
          <t>sample</t>
        </is>
      </c>
      <c r="C14" s="4" t="n">
        <v>44.29</v>
      </c>
      <c r="D14" s="4" t="n">
        <v>55.85</v>
      </c>
      <c r="E14" s="4">
        <f>C14*TC_standard!F1+TC_standard!F2</f>
        <v/>
      </c>
      <c r="F14" s="4">
        <f>D14*IC_standard!F1+IC_standard!F2</f>
        <v/>
      </c>
      <c r="G14" s="4">
        <f>E14 - F14</f>
        <v/>
      </c>
    </row>
    <row r="15">
      <c r="A15" s="4" t="n">
        <v>18</v>
      </c>
      <c r="B15" s="4" t="inlineStr">
        <is>
          <t>sample</t>
        </is>
      </c>
      <c r="C15" s="4" t="n">
        <v>43.065</v>
      </c>
      <c r="D15" s="4" t="n">
        <v>38.31</v>
      </c>
      <c r="E15" s="4">
        <f>C15*TC_standard!F1+TC_standard!F2</f>
        <v/>
      </c>
      <c r="F15" s="4">
        <f>D15*IC_standard!F1+IC_standard!F2</f>
        <v/>
      </c>
      <c r="G15" s="4">
        <f>E15 - F15</f>
        <v/>
      </c>
    </row>
    <row r="16">
      <c r="A16" s="4" t="n">
        <v>19</v>
      </c>
      <c r="B16" s="4" t="inlineStr">
        <is>
          <t>sample</t>
        </is>
      </c>
      <c r="C16" s="4" t="n">
        <v>41.015</v>
      </c>
      <c r="D16" s="4" t="n">
        <v>23.195</v>
      </c>
      <c r="E16" s="4">
        <f>C16*TC_standard!F1+TC_standard!F2</f>
        <v/>
      </c>
      <c r="F16" s="4">
        <f>D16*IC_standard!F1+IC_standard!F2</f>
        <v/>
      </c>
      <c r="G16" s="4">
        <f>E16 - F16</f>
        <v/>
      </c>
    </row>
    <row r="17">
      <c r="A17" s="4" t="n">
        <v>20</v>
      </c>
      <c r="B17" s="4" t="inlineStr">
        <is>
          <t>sample</t>
        </is>
      </c>
      <c r="C17" s="4" t="n">
        <v>40.525</v>
      </c>
      <c r="D17" s="4" t="n">
        <v>25.04</v>
      </c>
      <c r="E17" s="4">
        <f>C17*TC_standard!F1+TC_standard!F2</f>
        <v/>
      </c>
      <c r="F17" s="4">
        <f>D17*IC_standard!F1+IC_standard!F2</f>
        <v/>
      </c>
      <c r="G17" s="4">
        <f>E17 - F17</f>
        <v/>
      </c>
    </row>
    <row r="18">
      <c r="A18" s="4" t="n">
        <v>21</v>
      </c>
      <c r="B18" s="4" t="inlineStr">
        <is>
          <t>sample</t>
        </is>
      </c>
      <c r="C18" s="4" t="n">
        <v>54.915</v>
      </c>
      <c r="D18" s="4" t="n">
        <v>23.63</v>
      </c>
      <c r="E18" s="4">
        <f>C18*TC_standard!F1+TC_standard!F2</f>
        <v/>
      </c>
      <c r="F18" s="4">
        <f>D18*IC_standard!F1+IC_standard!F2</f>
        <v/>
      </c>
      <c r="G18" s="4">
        <f>E18 - F18</f>
        <v/>
      </c>
    </row>
    <row r="19">
      <c r="A19" s="4" t="n">
        <v>22</v>
      </c>
      <c r="B19" s="4" t="inlineStr">
        <is>
          <t>sample</t>
        </is>
      </c>
      <c r="C19" s="4" t="n">
        <v>44.725</v>
      </c>
      <c r="D19" s="4" t="n">
        <v>26.475</v>
      </c>
      <c r="E19" s="4">
        <f>C19*TC_standard!F1+TC_standard!F2</f>
        <v/>
      </c>
      <c r="F19" s="4">
        <f>D19*IC_standard!F1+IC_standard!F2</f>
        <v/>
      </c>
      <c r="G19" s="4">
        <f>E19 - F19</f>
        <v/>
      </c>
    </row>
    <row r="20">
      <c r="A20" s="4" t="n">
        <v>23</v>
      </c>
      <c r="B20" s="4" t="inlineStr">
        <is>
          <t>sample</t>
        </is>
      </c>
      <c r="C20" s="4" t="n">
        <v>51.37</v>
      </c>
      <c r="D20" s="4" t="n">
        <v>21.085</v>
      </c>
      <c r="E20" s="4">
        <f>C20*TC_standard!F1+TC_standard!F2</f>
        <v/>
      </c>
      <c r="F20" s="4">
        <f>D20*IC_standard!F1+IC_standard!F2</f>
        <v/>
      </c>
      <c r="G20" s="4">
        <f>E20 - F20</f>
        <v/>
      </c>
    </row>
    <row r="21">
      <c r="A21" s="4" t="n">
        <v>24</v>
      </c>
      <c r="B21" s="4" t="inlineStr">
        <is>
          <t>sample</t>
        </is>
      </c>
      <c r="C21" s="4" t="n">
        <v>52.815</v>
      </c>
      <c r="D21" s="4" t="n">
        <v>23.41</v>
      </c>
      <c r="E21" s="4">
        <f>C21*TC_standard!F1+TC_standard!F2</f>
        <v/>
      </c>
      <c r="F21" s="4">
        <f>D21*IC_standard!F1+IC_standard!F2</f>
        <v/>
      </c>
      <c r="G21" s="4">
        <f>E21 - F21</f>
        <v/>
      </c>
    </row>
    <row r="22">
      <c r="A22" s="4" t="n">
        <v>25</v>
      </c>
      <c r="B22" s="4" t="inlineStr">
        <is>
          <t>sample</t>
        </is>
      </c>
      <c r="C22" s="4" t="n">
        <v>49.175</v>
      </c>
      <c r="D22" s="4" t="n">
        <v>19.99</v>
      </c>
      <c r="E22" s="4">
        <f>C22*TC_standard!F1+TC_standard!F2</f>
        <v/>
      </c>
      <c r="F22" s="4">
        <f>D22*IC_standard!F1+IC_standard!F2</f>
        <v/>
      </c>
      <c r="G22" s="4">
        <f>E22 - F22</f>
        <v/>
      </c>
    </row>
    <row r="23">
      <c r="A23" s="4" t="n">
        <v>26</v>
      </c>
      <c r="B23" s="4" t="inlineStr">
        <is>
          <t>sample</t>
        </is>
      </c>
      <c r="C23" s="4" t="n">
        <v>60.08</v>
      </c>
      <c r="D23" s="4" t="n">
        <v>23.95</v>
      </c>
      <c r="E23" s="4">
        <f>C23*TC_standard!F1+TC_standard!F2</f>
        <v/>
      </c>
      <c r="F23" s="4">
        <f>D23*IC_standard!F1+IC_standard!F2</f>
        <v/>
      </c>
      <c r="G23" s="4">
        <f>E23 - F23</f>
        <v/>
      </c>
    </row>
    <row r="24">
      <c r="A24" s="4" t="n">
        <v>27</v>
      </c>
      <c r="B24" s="4" t="inlineStr">
        <is>
          <t>sample</t>
        </is>
      </c>
      <c r="C24" s="4" t="n">
        <v>61.425</v>
      </c>
      <c r="D24" s="4" t="n">
        <v>21.37</v>
      </c>
      <c r="E24" s="4">
        <f>C24*TC_standard!F1+TC_standard!F2</f>
        <v/>
      </c>
      <c r="F24" s="4">
        <f>D24*IC_standard!F1+IC_standard!F2</f>
        <v/>
      </c>
      <c r="G24" s="4">
        <f>E24 - F24</f>
        <v/>
      </c>
    </row>
    <row r="25">
      <c r="A25" s="4" t="n">
        <v>28</v>
      </c>
      <c r="B25" s="4" t="inlineStr">
        <is>
          <t>sample</t>
        </is>
      </c>
      <c r="C25" s="4" t="n">
        <v>60.44</v>
      </c>
      <c r="D25" s="4" t="n">
        <v>10.83</v>
      </c>
      <c r="E25" s="4">
        <f>C25*TC_standard!F1+TC_standard!F2</f>
        <v/>
      </c>
      <c r="F25" s="4">
        <f>D25*IC_standard!F1+IC_standard!F2</f>
        <v/>
      </c>
      <c r="G25" s="4">
        <f>E25 - F25</f>
        <v/>
      </c>
    </row>
    <row r="26">
      <c r="A26" s="4" t="n">
        <v>29</v>
      </c>
      <c r="B26" s="4" t="inlineStr">
        <is>
          <t>sample</t>
        </is>
      </c>
      <c r="C26" s="4" t="n">
        <v>56.87</v>
      </c>
      <c r="D26" s="4" t="n">
        <v>23.255</v>
      </c>
      <c r="E26" s="4">
        <f>C26*TC_standard!F1+TC_standard!F2</f>
        <v/>
      </c>
      <c r="F26" s="4">
        <f>D26*IC_standard!F1+IC_standard!F2</f>
        <v/>
      </c>
      <c r="G26" s="4">
        <f>E26 - F26</f>
        <v/>
      </c>
    </row>
    <row r="27">
      <c r="A27" s="4" t="n">
        <v>30</v>
      </c>
      <c r="B27" s="4" t="inlineStr">
        <is>
          <t>sample</t>
        </is>
      </c>
      <c r="C27" s="4" t="n">
        <v>23.77</v>
      </c>
      <c r="D27" s="4" t="n">
        <v>20.84</v>
      </c>
      <c r="E27" s="4">
        <f>C27*TC_standard!F1+TC_standard!F2</f>
        <v/>
      </c>
      <c r="F27" s="4">
        <f>D27*IC_standard!F1+IC_standard!F2</f>
        <v/>
      </c>
      <c r="G27" s="4">
        <f>E27 - F27</f>
        <v/>
      </c>
    </row>
    <row r="28">
      <c r="A28" s="4" t="n">
        <v>31</v>
      </c>
      <c r="B28" s="4" t="inlineStr">
        <is>
          <t>sample</t>
        </is>
      </c>
      <c r="C28" s="4" t="n">
        <v>20.45</v>
      </c>
      <c r="D28" s="4" t="n">
        <v>46.06</v>
      </c>
      <c r="E28" s="4">
        <f>C28*TC_standard!F1+TC_standard!F2</f>
        <v/>
      </c>
      <c r="F28" s="4">
        <f>D28*IC_standard!F1+IC_standard!F2</f>
        <v/>
      </c>
      <c r="G28" s="4">
        <f>E28 - F28</f>
        <v/>
      </c>
    </row>
    <row r="29">
      <c r="A29" s="4" t="n">
        <v>32</v>
      </c>
      <c r="B29" s="4" t="inlineStr">
        <is>
          <t>sample</t>
        </is>
      </c>
      <c r="C29" s="4" t="n">
        <v>24.915</v>
      </c>
      <c r="D29" s="4" t="n">
        <v>21.225</v>
      </c>
      <c r="E29" s="4">
        <f>C29*TC_standard!F1+TC_standard!F2</f>
        <v/>
      </c>
      <c r="F29" s="4">
        <f>D29*IC_standard!F1+IC_standard!F2</f>
        <v/>
      </c>
      <c r="G29" s="4">
        <f>E29 - F29</f>
        <v/>
      </c>
    </row>
    <row r="30">
      <c r="A30" s="4" t="n">
        <v>33</v>
      </c>
      <c r="B30" s="4" t="inlineStr">
        <is>
          <t>sample</t>
        </is>
      </c>
      <c r="C30" s="4" t="n">
        <v>21.715</v>
      </c>
      <c r="D30" s="4" t="n">
        <v>45.545</v>
      </c>
      <c r="E30" s="4">
        <f>C30*TC_standard!F1+TC_standard!F2</f>
        <v/>
      </c>
      <c r="F30" s="4">
        <f>D30*IC_standard!F1+IC_standard!F2</f>
        <v/>
      </c>
      <c r="G30" s="4">
        <f>E30 - F30</f>
        <v/>
      </c>
    </row>
    <row r="31">
      <c r="A31" s="4" t="n">
        <v>34</v>
      </c>
      <c r="B31" s="4" t="inlineStr">
        <is>
          <t>sample</t>
        </is>
      </c>
      <c r="C31" s="4" t="n">
        <v>29.9</v>
      </c>
      <c r="D31" s="4" t="n">
        <v>14.15</v>
      </c>
      <c r="E31" s="4">
        <f>C31*TC_standard!F1+TC_standard!F2</f>
        <v/>
      </c>
      <c r="F31" s="4">
        <f>D31*IC_standard!F1+IC_standard!F2</f>
        <v/>
      </c>
      <c r="G31" s="4">
        <f>E31 - F31</f>
        <v/>
      </c>
    </row>
    <row r="32">
      <c r="A32" s="4" t="n">
        <v>35</v>
      </c>
      <c r="B32" s="4" t="inlineStr">
        <is>
          <t>sample</t>
        </is>
      </c>
      <c r="C32" s="4" t="n">
        <v>27.49</v>
      </c>
      <c r="D32" s="4" t="n">
        <v>13.73</v>
      </c>
      <c r="E32" s="4">
        <f>C32*TC_standard!F1+TC_standard!F2</f>
        <v/>
      </c>
      <c r="F32" s="4">
        <f>D32*IC_standard!F1+IC_standard!F2</f>
        <v/>
      </c>
      <c r="G32" s="4">
        <f>E32 - F32</f>
        <v/>
      </c>
    </row>
    <row r="33">
      <c r="A33" s="4" t="n">
        <v>36</v>
      </c>
      <c r="B33" s="4" t="inlineStr">
        <is>
          <t>sample</t>
        </is>
      </c>
      <c r="C33" s="4" t="n">
        <v>29.42</v>
      </c>
      <c r="D33" s="4" t="n">
        <v>15.99</v>
      </c>
      <c r="E33" s="4">
        <f>C33*TC_standard!F1+TC_standard!F2</f>
        <v/>
      </c>
      <c r="F33" s="4">
        <f>D33*IC_standard!F1+IC_standard!F2</f>
        <v/>
      </c>
      <c r="G33" s="4">
        <f>E33 - F33</f>
        <v/>
      </c>
    </row>
    <row r="34">
      <c r="A34" s="4" t="n">
        <v>37</v>
      </c>
      <c r="B34" s="4" t="inlineStr">
        <is>
          <t>sample</t>
        </is>
      </c>
      <c r="C34" s="4" t="n">
        <v>34.21</v>
      </c>
      <c r="D34" s="4" t="n">
        <v>21.37</v>
      </c>
      <c r="E34" s="4">
        <f>C34*TC_standard!F1+TC_standard!F2</f>
        <v/>
      </c>
      <c r="F34" s="4">
        <f>D34*IC_standard!F1+IC_standard!F2</f>
        <v/>
      </c>
      <c r="G34" s="4">
        <f>E34 - F34</f>
        <v/>
      </c>
    </row>
    <row r="35">
      <c r="A35" s="4" t="n">
        <v>38</v>
      </c>
      <c r="B35" s="4" t="inlineStr">
        <is>
          <t>sample</t>
        </is>
      </c>
      <c r="C35" s="4" t="n">
        <v>23.68</v>
      </c>
      <c r="D35" s="4" t="n">
        <v>24.07</v>
      </c>
      <c r="E35" s="4">
        <f>C35*TC_standard!F1+TC_standard!F2</f>
        <v/>
      </c>
      <c r="F35" s="4">
        <f>D35*IC_standard!F1+IC_standard!F2</f>
        <v/>
      </c>
      <c r="G35" s="4">
        <f>E35 - F35</f>
        <v/>
      </c>
    </row>
    <row r="36">
      <c r="A36" s="4" t="n">
        <v>39</v>
      </c>
      <c r="B36" s="4" t="inlineStr">
        <is>
          <t>sample</t>
        </is>
      </c>
      <c r="C36" s="4" t="n">
        <v>18.13</v>
      </c>
      <c r="D36" s="4" t="n">
        <v>20.61</v>
      </c>
      <c r="E36" s="4">
        <f>C36*TC_standard!F1+TC_standard!F2</f>
        <v/>
      </c>
      <c r="F36" s="4">
        <f>D36*IC_standard!F1+IC_standard!F2</f>
        <v/>
      </c>
      <c r="G36" s="4">
        <f>E36 - F36</f>
        <v/>
      </c>
    </row>
    <row r="37">
      <c r="A37" s="4" t="n">
        <v>40</v>
      </c>
      <c r="B37" s="4" t="inlineStr">
        <is>
          <t>sample</t>
        </is>
      </c>
      <c r="C37" s="4" t="n">
        <v>17.27</v>
      </c>
      <c r="D37" s="4" t="n">
        <v>20.35</v>
      </c>
      <c r="E37" s="4">
        <f>C37*TC_standard!F1+TC_standard!F2</f>
        <v/>
      </c>
      <c r="F37" s="4">
        <f>D37*IC_standard!F1+IC_standard!F2</f>
        <v/>
      </c>
      <c r="G37" s="4">
        <f>E37 - F37</f>
        <v/>
      </c>
    </row>
    <row r="38">
      <c r="A38" s="4" t="n">
        <v>41</v>
      </c>
      <c r="B38" s="4" t="inlineStr">
        <is>
          <t>sample</t>
        </is>
      </c>
      <c r="C38" s="4" t="n">
        <v>18.76</v>
      </c>
      <c r="D38" s="4" t="n">
        <v>39.51</v>
      </c>
      <c r="E38" s="4">
        <f>C38*TC_standard!F1+TC_standard!F2</f>
        <v/>
      </c>
      <c r="F38" s="4">
        <f>D38*IC_standard!F1+IC_standard!F2</f>
        <v/>
      </c>
      <c r="G38" s="4">
        <f>E38 - F38</f>
        <v/>
      </c>
    </row>
    <row r="39">
      <c r="A39" s="4" t="n">
        <v>42</v>
      </c>
      <c r="B39" s="4" t="inlineStr">
        <is>
          <t>sample</t>
        </is>
      </c>
      <c r="C39" s="4" t="n">
        <v>23.9</v>
      </c>
      <c r="D39" s="4" t="n">
        <v>20.25</v>
      </c>
      <c r="E39" s="4">
        <f>C39*TC_standard!F1+TC_standard!F2</f>
        <v/>
      </c>
      <c r="F39" s="4">
        <f>D39*IC_standard!F1+IC_standard!F2</f>
        <v/>
      </c>
      <c r="G39" s="4">
        <f>E39 - F39</f>
        <v/>
      </c>
    </row>
    <row r="40">
      <c r="A40" s="4" t="n">
        <v>43</v>
      </c>
      <c r="B40" s="4" t="inlineStr">
        <is>
          <t>sample</t>
        </is>
      </c>
      <c r="C40" s="4" t="n">
        <v>27.57</v>
      </c>
      <c r="D40" s="4" t="n">
        <v>17.54</v>
      </c>
      <c r="E40" s="4">
        <f>C40*TC_standard!F1+TC_standard!F2</f>
        <v/>
      </c>
      <c r="F40" s="4">
        <f>D40*IC_standard!F1+IC_standard!F2</f>
        <v/>
      </c>
      <c r="G40" s="4">
        <f>E40 - F40</f>
        <v/>
      </c>
    </row>
    <row r="41">
      <c r="A41" s="4" t="n">
        <v>44</v>
      </c>
      <c r="B41" s="4" t="inlineStr">
        <is>
          <t>sample</t>
        </is>
      </c>
      <c r="C41" s="4" t="n">
        <v>24.5</v>
      </c>
      <c r="D41" s="4" t="n">
        <v>21.31</v>
      </c>
      <c r="E41" s="4">
        <f>C41*TC_standard!F1+TC_standard!F2</f>
        <v/>
      </c>
      <c r="F41" s="4">
        <f>D41*IC_standard!F1+IC_standard!F2</f>
        <v/>
      </c>
      <c r="G41" s="4">
        <f>E41 - F41</f>
        <v/>
      </c>
    </row>
    <row r="42">
      <c r="A42" s="4" t="n">
        <v>45</v>
      </c>
      <c r="B42" s="4" t="inlineStr">
        <is>
          <t>sample</t>
        </is>
      </c>
      <c r="C42" s="4" t="n">
        <v>35.33</v>
      </c>
      <c r="D42" s="4" t="n">
        <v>36.19</v>
      </c>
      <c r="E42" s="4">
        <f>C42*TC_standard!F1+TC_standard!F2</f>
        <v/>
      </c>
      <c r="F42" s="4">
        <f>D42*IC_standard!F1+IC_standard!F2</f>
        <v/>
      </c>
      <c r="G42" s="4">
        <f>E42 - F42</f>
        <v/>
      </c>
    </row>
    <row r="43">
      <c r="A43" s="4" t="n">
        <v>46</v>
      </c>
      <c r="B43" s="4" t="inlineStr">
        <is>
          <t>sample</t>
        </is>
      </c>
      <c r="C43" s="4" t="n">
        <v>36.88</v>
      </c>
      <c r="D43" s="4" t="n">
        <v>23.78</v>
      </c>
      <c r="E43" s="4">
        <f>C43*TC_standard!F1+TC_standard!F2</f>
        <v/>
      </c>
      <c r="F43" s="4">
        <f>D43*IC_standard!F1+IC_standard!F2</f>
        <v/>
      </c>
      <c r="G43" s="4">
        <f>E43 - F43</f>
        <v/>
      </c>
    </row>
    <row r="44">
      <c r="A44" s="4" t="n">
        <v>47</v>
      </c>
      <c r="B44" s="4" t="inlineStr">
        <is>
          <t>sample</t>
        </is>
      </c>
      <c r="C44" s="4" t="n">
        <v>38.28</v>
      </c>
      <c r="D44" s="4" t="n">
        <v>22.42</v>
      </c>
      <c r="E44" s="4">
        <f>C44*TC_standard!F1+TC_standard!F2</f>
        <v/>
      </c>
      <c r="F44" s="4">
        <f>D44*IC_standard!F1+IC_standard!F2</f>
        <v/>
      </c>
      <c r="G44" s="4">
        <f>E44 - F44</f>
        <v/>
      </c>
    </row>
    <row r="45">
      <c r="A45" s="4" t="n">
        <v>48</v>
      </c>
      <c r="B45" s="4" t="inlineStr">
        <is>
          <t>sample</t>
        </is>
      </c>
      <c r="C45" s="4" t="n">
        <v>30.37</v>
      </c>
      <c r="D45" s="4" t="n">
        <v>23.91</v>
      </c>
      <c r="E45" s="4">
        <f>C45*TC_standard!F1+TC_standard!F2</f>
        <v/>
      </c>
      <c r="F45" s="4">
        <f>D45*IC_standard!F1+IC_standard!F2</f>
        <v/>
      </c>
      <c r="G45" s="4">
        <f>E45 - F45</f>
        <v/>
      </c>
    </row>
    <row r="46">
      <c r="A46" s="4" t="n">
        <v>49</v>
      </c>
      <c r="B46" s="4" t="inlineStr">
        <is>
          <t>sample</t>
        </is>
      </c>
      <c r="C46" s="4" t="n">
        <v>29.58</v>
      </c>
      <c r="D46" s="4" t="n">
        <v>36.15</v>
      </c>
      <c r="E46" s="4">
        <f>C46*TC_standard!F1+TC_standard!F2</f>
        <v/>
      </c>
      <c r="F46" s="4">
        <f>D46*IC_standard!F1+IC_standard!F2</f>
        <v/>
      </c>
      <c r="G46" s="4">
        <f>E46 - F46</f>
        <v/>
      </c>
    </row>
    <row r="47">
      <c r="A47" s="4" t="n">
        <v>50</v>
      </c>
      <c r="B47" s="4" t="inlineStr">
        <is>
          <t>sample</t>
        </is>
      </c>
      <c r="C47" s="4" t="n">
        <v>26.69</v>
      </c>
      <c r="D47" s="4" t="n">
        <v>16.75</v>
      </c>
      <c r="E47" s="4">
        <f>C47*TC_standard!F1+TC_standard!F2</f>
        <v/>
      </c>
      <c r="F47" s="4">
        <f>D47*IC_standard!F1+IC_standard!F2</f>
        <v/>
      </c>
      <c r="G47" s="4">
        <f>E47 - F47</f>
        <v/>
      </c>
    </row>
    <row r="48">
      <c r="A48" s="4" t="n">
        <v>51</v>
      </c>
      <c r="B48" s="4" t="inlineStr">
        <is>
          <t>sample</t>
        </is>
      </c>
      <c r="C48" s="4" t="n">
        <v>29.18</v>
      </c>
      <c r="D48" s="4" t="n">
        <v>20.75</v>
      </c>
      <c r="E48" s="4">
        <f>C48*TC_standard!F1+TC_standard!F2</f>
        <v/>
      </c>
      <c r="F48" s="4">
        <f>D48*IC_standard!F1+IC_standard!F2</f>
        <v/>
      </c>
      <c r="G48" s="4">
        <f>E48 - F48</f>
        <v/>
      </c>
    </row>
    <row r="49">
      <c r="A49" s="4" t="n">
        <v>52</v>
      </c>
      <c r="B49" s="4" t="inlineStr">
        <is>
          <t>sample</t>
        </is>
      </c>
      <c r="C49" s="4" t="n">
        <v>31.08</v>
      </c>
      <c r="D49" s="4" t="n">
        <v>21.56</v>
      </c>
      <c r="E49" s="4">
        <f>C49*TC_standard!F1+TC_standard!F2</f>
        <v/>
      </c>
      <c r="F49" s="4">
        <f>D49*IC_standard!F1+IC_standard!F2</f>
        <v/>
      </c>
      <c r="G49" s="4">
        <f>E49 - F49</f>
        <v/>
      </c>
    </row>
    <row r="50">
      <c r="A50" s="4" t="n">
        <v>53</v>
      </c>
      <c r="B50" s="4" t="inlineStr">
        <is>
          <t>sample</t>
        </is>
      </c>
      <c r="C50" s="4" t="n">
        <v>40.41</v>
      </c>
      <c r="D50" s="4" t="n">
        <v>27.45</v>
      </c>
      <c r="E50" s="4">
        <f>C50*TC_standard!F1+TC_standard!F2</f>
        <v/>
      </c>
      <c r="F50" s="4">
        <f>D50*IC_standard!F1+IC_standard!F2</f>
        <v/>
      </c>
      <c r="G50" s="4">
        <f>E50 - F50</f>
        <v/>
      </c>
    </row>
    <row r="51">
      <c r="A51" s="4" t="n">
        <v>54</v>
      </c>
      <c r="B51" s="4" t="inlineStr">
        <is>
          <t>sample</t>
        </is>
      </c>
      <c r="C51" s="4" t="n">
        <v>14.53</v>
      </c>
      <c r="D51" s="4" t="n">
        <v>17.38</v>
      </c>
      <c r="E51" s="4">
        <f>C51*TC_standard!F1+TC_standard!F2</f>
        <v/>
      </c>
      <c r="F51" s="4">
        <f>D51*IC_standard!F1+IC_standard!F2</f>
        <v/>
      </c>
      <c r="G51" s="4">
        <f>E51 - F51</f>
        <v/>
      </c>
    </row>
    <row r="52">
      <c r="A52" s="4" t="n">
        <v>55</v>
      </c>
      <c r="B52" s="4" t="inlineStr">
        <is>
          <t>sample</t>
        </is>
      </c>
      <c r="C52" s="4" t="n">
        <v>10.63</v>
      </c>
      <c r="D52" s="4" t="n">
        <v>17.42</v>
      </c>
      <c r="E52" s="4">
        <f>C52*TC_standard!F1+TC_standard!F2</f>
        <v/>
      </c>
      <c r="F52" s="4">
        <f>D52*IC_standard!F1+IC_standard!F2</f>
        <v/>
      </c>
      <c r="G52" s="4">
        <f>E52 - F52</f>
        <v/>
      </c>
    </row>
    <row r="53">
      <c r="A53" s="4" t="n">
        <v>56</v>
      </c>
      <c r="B53" s="4" t="inlineStr">
        <is>
          <t>sample</t>
        </is>
      </c>
      <c r="C53" s="4" t="n">
        <v>12.18</v>
      </c>
      <c r="D53" s="4" t="n">
        <v>18.08</v>
      </c>
      <c r="E53" s="4">
        <f>C53*TC_standard!F1+TC_standard!F2</f>
        <v/>
      </c>
      <c r="F53" s="4">
        <f>D53*IC_standard!F1+IC_standard!F2</f>
        <v/>
      </c>
      <c r="G53" s="4">
        <f>E53 - F53</f>
        <v/>
      </c>
    </row>
    <row r="54">
      <c r="A54" s="4" t="n">
        <v>57</v>
      </c>
      <c r="B54" s="4" t="inlineStr">
        <is>
          <t>sample</t>
        </is>
      </c>
      <c r="C54" s="4" t="n">
        <v>14.21</v>
      </c>
      <c r="D54" s="4" t="n">
        <v>35.44</v>
      </c>
      <c r="E54" s="4">
        <f>C54*TC_standard!F1+TC_standard!F2</f>
        <v/>
      </c>
      <c r="F54" s="4">
        <f>D54*IC_standard!F1+IC_standard!F2</f>
        <v/>
      </c>
      <c r="G54" s="4">
        <f>E54 - F54</f>
        <v/>
      </c>
    </row>
    <row r="55">
      <c r="A55" s="4" t="n">
        <v>58</v>
      </c>
      <c r="B55" s="4" t="inlineStr">
        <is>
          <t>sample</t>
        </is>
      </c>
      <c r="C55" s="4" t="n">
        <v>19.07</v>
      </c>
      <c r="D55" s="4" t="n">
        <v>17.03</v>
      </c>
      <c r="E55" s="4">
        <f>C55*TC_standard!F1+TC_standard!F2</f>
        <v/>
      </c>
      <c r="F55" s="4">
        <f>D55*IC_standard!F1+IC_standard!F2</f>
        <v/>
      </c>
      <c r="G55" s="4">
        <f>E55 - F55</f>
        <v/>
      </c>
    </row>
    <row r="56">
      <c r="A56" s="4" t="n">
        <v>59</v>
      </c>
      <c r="B56" s="4" t="inlineStr">
        <is>
          <t>sample</t>
        </is>
      </c>
      <c r="C56" s="4" t="n">
        <v>17.73</v>
      </c>
      <c r="D56" s="4" t="n">
        <v>17.87</v>
      </c>
      <c r="E56" s="4">
        <f>C56*TC_standard!F1+TC_standard!F2</f>
        <v/>
      </c>
      <c r="F56" s="4">
        <f>D56*IC_standard!F1+IC_standard!F2</f>
        <v/>
      </c>
      <c r="G56" s="4">
        <f>E56 - F56</f>
        <v/>
      </c>
    </row>
    <row r="57">
      <c r="A57" s="4" t="n">
        <v>60</v>
      </c>
      <c r="B57" s="4" t="inlineStr">
        <is>
          <t>sample</t>
        </is>
      </c>
      <c r="C57" s="4" t="n">
        <v>14.67</v>
      </c>
      <c r="D57" s="4" t="n">
        <v>18.88</v>
      </c>
      <c r="E57" s="4">
        <f>C57*TC_standard!F1+TC_standard!F2</f>
        <v/>
      </c>
      <c r="F57" s="4">
        <f>D57*IC_standard!F1+IC_standard!F2</f>
        <v/>
      </c>
      <c r="G57" s="4">
        <f>E57 - F57</f>
        <v/>
      </c>
    </row>
    <row r="58">
      <c r="A58" s="4" t="n">
        <v>61</v>
      </c>
      <c r="B58" s="4" t="inlineStr">
        <is>
          <t>sample</t>
        </is>
      </c>
      <c r="C58" s="4" t="n">
        <v>15.84</v>
      </c>
      <c r="D58" s="4" t="n">
        <v>18.09</v>
      </c>
      <c r="E58" s="4">
        <f>C58*TC_standard!F1+TC_standard!F2</f>
        <v/>
      </c>
      <c r="F58" s="4">
        <f>D58*IC_standard!F1+IC_standard!F2</f>
        <v/>
      </c>
      <c r="G58" s="4">
        <f>E58 - F58</f>
        <v/>
      </c>
    </row>
    <row r="59">
      <c r="A59" s="4" t="n">
        <v>62</v>
      </c>
      <c r="B59" s="4" t="inlineStr">
        <is>
          <t>sample</t>
        </is>
      </c>
      <c r="C59" s="4" t="n">
        <v>20.4</v>
      </c>
      <c r="D59" s="4" t="n">
        <v>15.42</v>
      </c>
      <c r="E59" s="4">
        <f>C59*TC_standard!F1+TC_standard!F2</f>
        <v/>
      </c>
      <c r="F59" s="4">
        <f>D59*IC_standard!F1+IC_standard!F2</f>
        <v/>
      </c>
      <c r="G59" s="4">
        <f>E59 - F59</f>
        <v/>
      </c>
    </row>
    <row r="60">
      <c r="A60" s="4" t="n">
        <v>63</v>
      </c>
      <c r="B60" s="4" t="inlineStr">
        <is>
          <t>sample</t>
        </is>
      </c>
      <c r="C60" s="4" t="n">
        <v>21.09</v>
      </c>
      <c r="D60" s="4" t="n">
        <v>21.8</v>
      </c>
      <c r="E60" s="4">
        <f>C60*TC_standard!F1+TC_standard!F2</f>
        <v/>
      </c>
      <c r="F60" s="4">
        <f>D60*IC_standard!F1+IC_standard!F2</f>
        <v/>
      </c>
      <c r="G60" s="4">
        <f>E60 - F60</f>
        <v/>
      </c>
    </row>
    <row r="61">
      <c r="A61" s="4" t="n">
        <v>64</v>
      </c>
      <c r="B61" s="4" t="inlineStr">
        <is>
          <t>sample</t>
        </is>
      </c>
      <c r="C61" s="4" t="n">
        <v>16.32</v>
      </c>
      <c r="D61" s="4" t="n">
        <v>26.69</v>
      </c>
      <c r="E61" s="4">
        <f>C61*TC_standard!F1+TC_standard!F2</f>
        <v/>
      </c>
      <c r="F61" s="4">
        <f>D61*IC_standard!F1+IC_standard!F2</f>
        <v/>
      </c>
      <c r="G61" s="4">
        <f>E61 - F61</f>
        <v/>
      </c>
    </row>
    <row r="62">
      <c r="A62" s="4" t="n">
        <v>65</v>
      </c>
      <c r="B62" s="4" t="inlineStr">
        <is>
          <t>sample</t>
        </is>
      </c>
      <c r="C62" s="4" t="n">
        <v>24.84</v>
      </c>
      <c r="D62" s="4" t="n">
        <v>36.33</v>
      </c>
      <c r="E62" s="4">
        <f>C62*TC_standard!F1+TC_standard!F2</f>
        <v/>
      </c>
      <c r="F62" s="4">
        <f>D62*IC_standard!F1+IC_standard!F2</f>
        <v/>
      </c>
      <c r="G62" s="4">
        <f>E62 - F62</f>
        <v/>
      </c>
    </row>
    <row r="63">
      <c r="A63" s="4" t="n">
        <v>66</v>
      </c>
      <c r="B63" s="4" t="inlineStr">
        <is>
          <t>sample</t>
        </is>
      </c>
      <c r="C63" s="4" t="n">
        <v>23.73</v>
      </c>
      <c r="D63" s="4" t="n">
        <v>15.93</v>
      </c>
      <c r="E63" s="4">
        <f>C63*TC_standard!F1+TC_standard!F2</f>
        <v/>
      </c>
      <c r="F63" s="4">
        <f>D63*IC_standard!F1+IC_standard!F2</f>
        <v/>
      </c>
      <c r="G63" s="4">
        <f>E63 - F63</f>
        <v/>
      </c>
    </row>
    <row r="64">
      <c r="A64" s="4" t="n">
        <v>67</v>
      </c>
      <c r="B64" s="4" t="inlineStr">
        <is>
          <t>sample</t>
        </is>
      </c>
      <c r="C64" s="4" t="n">
        <v>22.9</v>
      </c>
      <c r="D64" s="4" t="n">
        <v>17.93</v>
      </c>
      <c r="E64" s="4">
        <f>C64*TC_standard!F1+TC_standard!F2</f>
        <v/>
      </c>
      <c r="F64" s="4">
        <f>D64*IC_standard!F1+IC_standard!F2</f>
        <v/>
      </c>
      <c r="G64" s="4">
        <f>E64 - F64</f>
        <v/>
      </c>
    </row>
    <row r="65">
      <c r="A65" s="4" t="n">
        <v>68</v>
      </c>
      <c r="B65" s="4" t="inlineStr">
        <is>
          <t>sample</t>
        </is>
      </c>
      <c r="C65" s="4" t="n">
        <v>19.74</v>
      </c>
      <c r="D65" s="4" t="n">
        <v>17.41</v>
      </c>
      <c r="E65" s="4">
        <f>C65*TC_standard!F1+TC_standard!F2</f>
        <v/>
      </c>
      <c r="F65" s="4">
        <f>D65*IC_standard!F1+IC_standard!F2</f>
        <v/>
      </c>
      <c r="G65" s="4">
        <f>E65 - F65</f>
        <v/>
      </c>
    </row>
    <row r="66">
      <c r="A66" s="4" t="n">
        <v>69</v>
      </c>
      <c r="B66" s="4" t="inlineStr">
        <is>
          <t>sample</t>
        </is>
      </c>
      <c r="C66" s="4" t="n">
        <v>22.15</v>
      </c>
      <c r="D66" s="4" t="n">
        <v>21.87</v>
      </c>
      <c r="E66" s="4">
        <f>C66*TC_standard!F1+TC_standard!F2</f>
        <v/>
      </c>
      <c r="F66" s="4">
        <f>D66*IC_standard!F1+IC_standard!F2</f>
        <v/>
      </c>
      <c r="G66" s="4">
        <f>E66 - F66</f>
        <v/>
      </c>
    </row>
    <row r="67">
      <c r="A67" s="4" t="n">
        <v>70</v>
      </c>
      <c r="B67" s="4" t="inlineStr">
        <is>
          <t>sample</t>
        </is>
      </c>
      <c r="C67" s="4" t="n">
        <v>18.54</v>
      </c>
      <c r="D67" s="4" t="n">
        <v>15.47</v>
      </c>
      <c r="E67" s="4">
        <f>C67*TC_standard!F1+TC_standard!F2</f>
        <v/>
      </c>
      <c r="F67" s="4">
        <f>D67*IC_standard!F1+IC_standard!F2</f>
        <v/>
      </c>
      <c r="G67" s="4">
        <f>E67 - F67</f>
        <v/>
      </c>
    </row>
    <row r="68">
      <c r="A68" s="4" t="n">
        <v>71</v>
      </c>
      <c r="B68" s="4" t="inlineStr">
        <is>
          <t>sample</t>
        </is>
      </c>
      <c r="C68" s="4" t="n">
        <v>15.74</v>
      </c>
      <c r="D68" s="4" t="n">
        <v>15.48</v>
      </c>
      <c r="E68" s="4">
        <f>C68*TC_standard!F1+TC_standard!F2</f>
        <v/>
      </c>
      <c r="F68" s="4">
        <f>D68*IC_standard!F1+IC_standard!F2</f>
        <v/>
      </c>
      <c r="G68" s="4">
        <f>E68 - F68</f>
        <v/>
      </c>
    </row>
    <row r="69">
      <c r="A69" s="4" t="n">
        <v>72</v>
      </c>
      <c r="B69" s="4" t="inlineStr">
        <is>
          <t>sample</t>
        </is>
      </c>
      <c r="C69" s="4" t="n">
        <v>18.25</v>
      </c>
      <c r="D69" s="4" t="n">
        <v>17.67</v>
      </c>
      <c r="E69" s="4">
        <f>C69*TC_standard!F1+TC_standard!F2</f>
        <v/>
      </c>
      <c r="F69" s="4">
        <f>D69*IC_standard!F1+IC_standard!F2</f>
        <v/>
      </c>
      <c r="G69" s="4">
        <f>E69 - F69</f>
        <v/>
      </c>
    </row>
    <row r="70">
      <c r="A70" s="4" t="n">
        <v>73</v>
      </c>
      <c r="B70" s="4" t="inlineStr">
        <is>
          <t>sample</t>
        </is>
      </c>
      <c r="C70" s="4" t="n">
        <v>20.24</v>
      </c>
      <c r="D70" s="4" t="n">
        <v>20.96</v>
      </c>
      <c r="E70" s="4">
        <f>C70*TC_standard!F1+TC_standard!F2</f>
        <v/>
      </c>
      <c r="F70" s="4">
        <f>D70*IC_standard!F1+IC_standard!F2</f>
        <v/>
      </c>
      <c r="G70" s="4">
        <f>E70 - F70</f>
        <v/>
      </c>
    </row>
    <row r="71">
      <c r="A71" s="4" t="n">
        <v>74</v>
      </c>
      <c r="B71" s="4" t="inlineStr">
        <is>
          <t>sample</t>
        </is>
      </c>
      <c r="C71" s="4" t="n">
        <v>45.3</v>
      </c>
      <c r="D71" s="4" t="n">
        <v>21.99</v>
      </c>
      <c r="E71" s="4">
        <f>C71*TC_standard!F1+TC_standard!F2</f>
        <v/>
      </c>
      <c r="F71" s="4">
        <f>D71*IC_standard!F1+IC_standard!F2</f>
        <v/>
      </c>
      <c r="G71" s="4">
        <f>E71 - F71</f>
        <v/>
      </c>
    </row>
    <row r="72">
      <c r="A72" s="4" t="n">
        <v>75</v>
      </c>
      <c r="B72" s="4" t="inlineStr">
        <is>
          <t>sample</t>
        </is>
      </c>
      <c r="C72" s="4" t="n">
        <v>20.44</v>
      </c>
      <c r="D72" s="4" t="n">
        <v>19.22</v>
      </c>
      <c r="E72" s="4">
        <f>C72*TC_standard!F1+TC_standard!F2</f>
        <v/>
      </c>
      <c r="F72" s="4">
        <f>D72*IC_standard!F1+IC_standard!F2</f>
        <v/>
      </c>
      <c r="G72" s="4">
        <f>E72 - F72</f>
        <v/>
      </c>
    </row>
    <row r="73">
      <c r="A73" s="4" t="n">
        <v>76</v>
      </c>
      <c r="B73" s="4" t="inlineStr">
        <is>
          <t>sample</t>
        </is>
      </c>
      <c r="C73" s="4" t="n">
        <v>15.43</v>
      </c>
      <c r="D73" s="4" t="n">
        <v>15.42</v>
      </c>
      <c r="E73" s="4">
        <f>C73*TC_standard!F1+TC_standard!F2</f>
        <v/>
      </c>
      <c r="F73" s="4">
        <f>D73*IC_standard!F1+IC_standard!F2</f>
        <v/>
      </c>
      <c r="G73" s="4">
        <f>E73 - F73</f>
        <v/>
      </c>
    </row>
    <row r="74">
      <c r="A74" s="4" t="n">
        <v>77</v>
      </c>
      <c r="B74" s="4" t="inlineStr">
        <is>
          <t>sample</t>
        </is>
      </c>
      <c r="C74" s="4" t="n">
        <v>18.57</v>
      </c>
      <c r="D74" s="4" t="n">
        <v>22.7</v>
      </c>
      <c r="E74" s="4">
        <f>C74*TC_standard!F1+TC_standard!F2</f>
        <v/>
      </c>
      <c r="F74" s="4">
        <f>D74*IC_standard!F1+IC_standard!F2</f>
        <v/>
      </c>
      <c r="G74" s="4">
        <f>E74 - F74</f>
        <v/>
      </c>
    </row>
    <row r="75">
      <c r="A75" s="4" t="n">
        <v>78</v>
      </c>
      <c r="B75" s="4" t="inlineStr">
        <is>
          <t>sample</t>
        </is>
      </c>
      <c r="C75" s="4" t="n">
        <v>24.88</v>
      </c>
      <c r="D75" s="4" t="n">
        <v>17.69</v>
      </c>
      <c r="E75" s="4">
        <f>C75*TC_standard!F1+TC_standard!F2</f>
        <v/>
      </c>
      <c r="F75" s="4">
        <f>D75*IC_standard!F1+IC_standard!F2</f>
        <v/>
      </c>
      <c r="G75" s="4">
        <f>E75 - F75</f>
        <v/>
      </c>
    </row>
    <row r="76">
      <c r="A76" s="4" t="n">
        <v>79</v>
      </c>
      <c r="B76" s="4" t="inlineStr">
        <is>
          <t>sample</t>
        </is>
      </c>
      <c r="C76" s="4" t="n">
        <v>24.96</v>
      </c>
      <c r="D76" s="4" t="n">
        <v>17.51</v>
      </c>
      <c r="E76" s="4">
        <f>C76*TC_standard!F1+TC_standard!F2</f>
        <v/>
      </c>
      <c r="F76" s="4">
        <f>D76*IC_standard!F1+IC_standard!F2</f>
        <v/>
      </c>
      <c r="G76" s="4">
        <f>E76 - F76</f>
        <v/>
      </c>
    </row>
    <row r="77">
      <c r="A77" s="4" t="n">
        <v>80</v>
      </c>
      <c r="B77" s="4" t="inlineStr">
        <is>
          <t>sample</t>
        </is>
      </c>
      <c r="C77" s="4" t="n">
        <v>28.51</v>
      </c>
      <c r="D77" s="4" t="n">
        <v>17.88</v>
      </c>
      <c r="E77" s="4">
        <f>C77*TC_standard!F1+TC_standard!F2</f>
        <v/>
      </c>
      <c r="F77" s="4">
        <f>D77*IC_standard!F1+IC_standard!F2</f>
        <v/>
      </c>
      <c r="G77" s="4">
        <f>E77 - F77</f>
        <v/>
      </c>
    </row>
    <row r="78">
      <c r="A78" s="4" t="n">
        <v>81</v>
      </c>
      <c r="B78" s="4" t="inlineStr">
        <is>
          <t>sample</t>
        </is>
      </c>
      <c r="C78" s="4" t="n">
        <v>29.83</v>
      </c>
      <c r="D78" s="4" t="n">
        <v>24.86</v>
      </c>
      <c r="E78" s="4">
        <f>C78*TC_standard!F1+TC_standard!F2</f>
        <v/>
      </c>
      <c r="F78" s="4">
        <f>D78*IC_standard!F1+IC_standard!F2</f>
        <v/>
      </c>
      <c r="G78" s="4">
        <f>E78 - F78</f>
        <v/>
      </c>
    </row>
    <row r="79">
      <c r="A79" s="4" t="n">
        <v>82</v>
      </c>
      <c r="B79" s="4" t="inlineStr">
        <is>
          <t>sample</t>
        </is>
      </c>
      <c r="C79" s="4" t="n">
        <v>28.17</v>
      </c>
      <c r="D79" s="4" t="n">
        <v>16.86</v>
      </c>
      <c r="E79" s="4">
        <f>C79*TC_standard!F1+TC_standard!F2</f>
        <v/>
      </c>
      <c r="F79" s="4">
        <f>D79*IC_standard!F1+IC_standard!F2</f>
        <v/>
      </c>
      <c r="G79" s="4">
        <f>E79 - F79</f>
        <v/>
      </c>
    </row>
    <row r="80">
      <c r="A80" s="4" t="n">
        <v>83</v>
      </c>
      <c r="B80" s="4" t="inlineStr">
        <is>
          <t>sample</t>
        </is>
      </c>
      <c r="C80" s="4" t="n">
        <v>23.65</v>
      </c>
      <c r="D80" s="4" t="n">
        <v>18.25</v>
      </c>
      <c r="E80" s="4">
        <f>C80*TC_standard!F1+TC_standard!F2</f>
        <v/>
      </c>
      <c r="F80" s="4">
        <f>D80*IC_standard!F1+IC_standard!F2</f>
        <v/>
      </c>
      <c r="G80" s="4">
        <f>E80 - F80</f>
        <v/>
      </c>
    </row>
    <row r="81">
      <c r="A81" s="4" t="n">
        <v>84</v>
      </c>
      <c r="B81" s="4" t="inlineStr">
        <is>
          <t>sample</t>
        </is>
      </c>
      <c r="C81" s="4" t="n">
        <v>22.57</v>
      </c>
      <c r="D81" s="4" t="n">
        <v>20.9</v>
      </c>
      <c r="E81" s="4">
        <f>C81*TC_standard!F1+TC_standard!F2</f>
        <v/>
      </c>
      <c r="F81" s="4">
        <f>D81*IC_standard!F1+IC_standard!F2</f>
        <v/>
      </c>
      <c r="G81" s="4">
        <f>E81 - F81</f>
        <v/>
      </c>
    </row>
    <row r="82">
      <c r="A82" s="4" t="n">
        <v>85</v>
      </c>
      <c r="B82" s="4" t="inlineStr">
        <is>
          <t>sample</t>
        </is>
      </c>
      <c r="C82" s="4" t="n">
        <v>24.75</v>
      </c>
      <c r="D82" s="4" t="n">
        <v>19.23</v>
      </c>
      <c r="E82" s="4">
        <f>C82*TC_standard!F1+TC_standard!F2</f>
        <v/>
      </c>
      <c r="F82" s="4">
        <f>D82*IC_standard!F1+IC_standard!F2</f>
        <v/>
      </c>
      <c r="G82" s="4">
        <f>E82 - F82</f>
        <v/>
      </c>
    </row>
    <row r="83">
      <c r="A83" s="4" t="n">
        <v>86</v>
      </c>
      <c r="B83" s="4" t="inlineStr">
        <is>
          <t>sample</t>
        </is>
      </c>
      <c r="C83" s="4" t="n">
        <v>17.27</v>
      </c>
      <c r="D83" s="4" t="n">
        <v>14.99</v>
      </c>
      <c r="E83" s="4">
        <f>C83*TC_standard!F1+TC_standard!F2</f>
        <v/>
      </c>
      <c r="F83" s="4">
        <f>D83*IC_standard!F1+IC_standard!F2</f>
        <v/>
      </c>
      <c r="G83" s="4">
        <f>E83 - F83</f>
        <v/>
      </c>
    </row>
    <row r="84">
      <c r="A84" s="4" t="n">
        <v>87</v>
      </c>
      <c r="B84" s="4" t="inlineStr">
        <is>
          <t>sample</t>
        </is>
      </c>
      <c r="C84" s="4" t="n">
        <v>15.7</v>
      </c>
      <c r="D84" s="4" t="n">
        <v>14.87</v>
      </c>
      <c r="E84" s="4">
        <f>C84*TC_standard!F1+TC_standard!F2</f>
        <v/>
      </c>
      <c r="F84" s="4">
        <f>D84*IC_standard!F1+IC_standard!F2</f>
        <v/>
      </c>
      <c r="G84" s="4">
        <f>E84 - F84</f>
        <v/>
      </c>
    </row>
    <row r="85">
      <c r="A85" s="4" t="n">
        <v>88</v>
      </c>
      <c r="B85" s="4" t="inlineStr">
        <is>
          <t>sample</t>
        </is>
      </c>
      <c r="C85" s="4" t="n">
        <v>16.53</v>
      </c>
      <c r="D85" s="4" t="n">
        <v>16.2</v>
      </c>
      <c r="E85" s="4">
        <f>C85*TC_standard!F1+TC_standard!F2</f>
        <v/>
      </c>
      <c r="F85" s="4">
        <f>D85*IC_standard!F1+IC_standard!F2</f>
        <v/>
      </c>
      <c r="G85" s="4">
        <f>E85 - F85</f>
        <v/>
      </c>
    </row>
    <row r="86">
      <c r="A86" s="4" t="n">
        <v>89</v>
      </c>
      <c r="B86" s="4" t="inlineStr">
        <is>
          <t>sample</t>
        </is>
      </c>
      <c r="C86" s="4" t="n">
        <v>22.13</v>
      </c>
      <c r="D86" s="4" t="n">
        <v>17.08</v>
      </c>
      <c r="E86" s="4">
        <f>C86*TC_standard!F1+TC_standard!F2</f>
        <v/>
      </c>
      <c r="F86" s="4">
        <f>D86*IC_standard!F1+IC_standard!F2</f>
        <v/>
      </c>
      <c r="G86" s="4">
        <f>E86 - F86</f>
        <v/>
      </c>
    </row>
    <row r="87">
      <c r="A87" s="4" t="n">
        <v>90</v>
      </c>
      <c r="B87" s="4" t="inlineStr">
        <is>
          <t>sample</t>
        </is>
      </c>
      <c r="C87" s="4" t="n">
        <v>26.13</v>
      </c>
      <c r="D87" s="4" t="n">
        <v>24.21</v>
      </c>
      <c r="E87" s="4">
        <f>C87*TC_standard!F1+TC_standard!F2</f>
        <v/>
      </c>
      <c r="F87" s="4">
        <f>D87*IC_standard!F1+IC_standard!F2</f>
        <v/>
      </c>
      <c r="G87" s="4">
        <f>E87 - F87</f>
        <v/>
      </c>
    </row>
    <row r="88">
      <c r="A88" s="4" t="n">
        <v>91</v>
      </c>
      <c r="B88" s="4" t="inlineStr">
        <is>
          <t>sample</t>
        </is>
      </c>
      <c r="C88" s="4" t="n">
        <v>19.35</v>
      </c>
      <c r="D88" s="4" t="n">
        <v>15.45</v>
      </c>
      <c r="E88" s="4">
        <f>C88*TC_standard!F1+TC_standard!F2</f>
        <v/>
      </c>
      <c r="F88" s="4">
        <f>D88*IC_standard!F1+IC_standard!F2</f>
        <v/>
      </c>
      <c r="G88" s="4">
        <f>E88 - F88</f>
        <v/>
      </c>
    </row>
    <row r="89">
      <c r="A89" s="4" t="n">
        <v>92</v>
      </c>
      <c r="B89" s="4" t="inlineStr">
        <is>
          <t>sample</t>
        </is>
      </c>
      <c r="C89" s="4" t="n">
        <v>14.89</v>
      </c>
      <c r="D89" s="4" t="n">
        <v>15.7</v>
      </c>
      <c r="E89" s="4">
        <f>C89*TC_standard!F1+TC_standard!F2</f>
        <v/>
      </c>
      <c r="F89" s="4">
        <f>D89*IC_standard!F1+IC_standard!F2</f>
        <v/>
      </c>
      <c r="G89" s="4">
        <f>E89 - F89</f>
        <v/>
      </c>
    </row>
    <row r="90">
      <c r="A90" s="4" t="n">
        <v>93</v>
      </c>
      <c r="B90" s="4" t="inlineStr">
        <is>
          <t>blank</t>
        </is>
      </c>
      <c r="C90" s="4" t="n">
        <v>1.31</v>
      </c>
      <c r="D90" s="4" t="n">
        <v>11.32</v>
      </c>
      <c r="E90" s="4">
        <f>C90*TC_standard!F1+TC_standard!F2</f>
        <v/>
      </c>
      <c r="F90" s="4">
        <f>D90*IC_standard!F1+IC_standard!F2</f>
        <v/>
      </c>
      <c r="G90" s="4">
        <f>E90 - F90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Ave.Area</t>
        </is>
      </c>
      <c r="B1" s="5" t="inlineStr">
        <is>
          <t>Conc.</t>
        </is>
      </c>
      <c r="C1" s="5" t="inlineStr">
        <is>
          <t>VialNo</t>
        </is>
      </c>
      <c r="E1" s="6" t="inlineStr">
        <is>
          <t>SLOPE</t>
        </is>
      </c>
      <c r="F1" s="4">
        <f>SLOPE(B2:B4,A2:A4)</f>
        <v/>
      </c>
    </row>
    <row r="2">
      <c r="A2" s="4" t="n">
        <v>1.31</v>
      </c>
      <c r="B2" s="4" t="n">
        <v>0</v>
      </c>
      <c r="C2" s="4" t="n">
        <v>93</v>
      </c>
      <c r="E2" s="6" t="inlineStr">
        <is>
          <t>INTERCEPT</t>
        </is>
      </c>
      <c r="F2" s="4">
        <f>INTERCEPT(B2:B4,A2:A4)</f>
        <v/>
      </c>
    </row>
    <row r="3">
      <c r="A3" s="4" t="n">
        <v>25.23</v>
      </c>
      <c r="B3" s="4" t="n">
        <v>10</v>
      </c>
      <c r="C3" s="4" t="n">
        <v>2</v>
      </c>
      <c r="E3" s="6" t="inlineStr">
        <is>
          <t>R2</t>
        </is>
      </c>
      <c r="F3" s="4">
        <f>RSQ(B2:B4,A2:A4)</f>
        <v/>
      </c>
    </row>
    <row r="4">
      <c r="A4" s="4" t="n">
        <v>118.4</v>
      </c>
      <c r="B4" s="4" t="n">
        <v>50</v>
      </c>
      <c r="C4" s="4" t="n">
        <v>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Ave.Area</t>
        </is>
      </c>
      <c r="B1" s="5" t="inlineStr">
        <is>
          <t>Conc.</t>
        </is>
      </c>
      <c r="C1" s="5" t="inlineStr">
        <is>
          <t>VialNo</t>
        </is>
      </c>
      <c r="E1" s="6" t="inlineStr">
        <is>
          <t>SLOPE</t>
        </is>
      </c>
      <c r="F1" s="4">
        <f>SLOPE(B2:B4,A2:A4)</f>
        <v/>
      </c>
    </row>
    <row r="2">
      <c r="A2" s="4" t="n">
        <v>26.65</v>
      </c>
      <c r="B2" s="4" t="n">
        <v>0</v>
      </c>
      <c r="C2" s="4" t="n">
        <v>1</v>
      </c>
      <c r="E2" s="6" t="inlineStr">
        <is>
          <t>INTERCEPT</t>
        </is>
      </c>
      <c r="F2" s="4">
        <f>INTERCEPT(B2:B4,A2:A4)</f>
        <v/>
      </c>
    </row>
    <row r="3">
      <c r="A3" s="4" t="n">
        <v>322.2</v>
      </c>
      <c r="B3" s="4" t="n">
        <v>10</v>
      </c>
      <c r="C3" s="4" t="n">
        <v>4</v>
      </c>
      <c r="E3" s="6" t="inlineStr">
        <is>
          <t>R2</t>
        </is>
      </c>
      <c r="F3" s="4">
        <f>RSQ(B2:B4,A2:A4)</f>
        <v/>
      </c>
    </row>
    <row r="4">
      <c r="A4" s="4" t="n">
        <v>601.8</v>
      </c>
      <c r="B4" s="4" t="n">
        <v>50</v>
      </c>
      <c r="C4" s="4" t="n">
        <v>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2023-01-06T09:37:46Z</dcterms:created>
  <dcterms:modified xmlns:dcterms="http://purl.org/dc/terms/" xmlns:xsi="http://www.w3.org/2001/XMLSchema-instance" xsi:type="dcterms:W3CDTF">2023-01-06T09:37:46Z</dcterms:modified>
</cp:coreProperties>
</file>