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ata Analyst\MALARIA ANALYTICS\2023\TOTAL\"/>
    </mc:Choice>
  </mc:AlternateContent>
  <xr:revisionPtr revIDLastSave="0" documentId="13_ncr:1_{E90D19F2-9362-4373-A31A-F96D1099EE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BJ3" i="1" l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2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2" i="1"/>
  <c r="Z16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2" i="1"/>
  <c r="AD163" i="1"/>
  <c r="AA163" i="1"/>
  <c r="AV163" i="1"/>
  <c r="AU163" i="1"/>
  <c r="AR163" i="1"/>
  <c r="AT163" i="1" s="1"/>
  <c r="AO163" i="1"/>
  <c r="AQ163" i="1" s="1"/>
  <c r="AL163" i="1"/>
  <c r="AI163" i="1"/>
  <c r="AK163" i="1" s="1"/>
  <c r="AF163" i="1"/>
  <c r="AC163" i="1"/>
  <c r="W163" i="1"/>
  <c r="T163" i="1"/>
  <c r="Q163" i="1"/>
  <c r="N163" i="1"/>
  <c r="K163" i="1"/>
  <c r="H163" i="1"/>
  <c r="E163" i="1"/>
</calcChain>
</file>

<file path=xl/sharedStrings.xml><?xml version="1.0" encoding="utf-8"?>
<sst xmlns="http://schemas.openxmlformats.org/spreadsheetml/2006/main" count="707" uniqueCount="236">
  <si>
    <t>orgunitlevel1</t>
  </si>
  <si>
    <t>orgunitlevel2</t>
  </si>
  <si>
    <t>orgunitlevel3</t>
  </si>
  <si>
    <t>organisationunitname</t>
  </si>
  <si>
    <t>FEMALE  0-28DAYS</t>
  </si>
  <si>
    <t>10-19 YEARS FEMALE</t>
  </si>
  <si>
    <t>20+ YRS FEMALE</t>
  </si>
  <si>
    <t>29 DAYS TO 4YRS FEMALE</t>
  </si>
  <si>
    <t>5-9YRS FEMALE</t>
  </si>
  <si>
    <t>MC FEMALE(B/S &amp; RDT) 0-28 DAYS</t>
  </si>
  <si>
    <t>29DAYS-4YRS FEMALE</t>
  </si>
  <si>
    <t>5-9YRS MC(B/S &amp; RDT POSITIVE) FEMALE</t>
  </si>
  <si>
    <t>20 + YRS FEMALE CT</t>
  </si>
  <si>
    <t>29DAYS - 4YRS FEMALE CT</t>
  </si>
  <si>
    <t>5-9YRS FEMALE CT</t>
  </si>
  <si>
    <t>PREG 10-19YRS</t>
  </si>
  <si>
    <t>PREG 20 + YRS</t>
  </si>
  <si>
    <t>MOH - Uganda</t>
  </si>
  <si>
    <t>Karamoja</t>
  </si>
  <si>
    <t>Abim District</t>
  </si>
  <si>
    <t>Acholi</t>
  </si>
  <si>
    <t>West Nile</t>
  </si>
  <si>
    <t>Adjumani District</t>
  </si>
  <si>
    <t>Agago District</t>
  </si>
  <si>
    <t>Lango</t>
  </si>
  <si>
    <t>Alebtong District</t>
  </si>
  <si>
    <t>Amolatar District</t>
  </si>
  <si>
    <t>Amudat District</t>
  </si>
  <si>
    <t>Teso</t>
  </si>
  <si>
    <t>Amuria District</t>
  </si>
  <si>
    <t>Amuru District</t>
  </si>
  <si>
    <t>Ankole</t>
  </si>
  <si>
    <t>Apac District</t>
  </si>
  <si>
    <t>Arua City</t>
  </si>
  <si>
    <t>Arua District</t>
  </si>
  <si>
    <t>Bukedi</t>
  </si>
  <si>
    <t>Budaka District</t>
  </si>
  <si>
    <t>Bugisu</t>
  </si>
  <si>
    <t>Bududa District</t>
  </si>
  <si>
    <t>Busoga</t>
  </si>
  <si>
    <t>Bugiri District</t>
  </si>
  <si>
    <t>Bugweri District</t>
  </si>
  <si>
    <t>Buhweju District</t>
  </si>
  <si>
    <t>North Central</t>
  </si>
  <si>
    <t>Buikwe District</t>
  </si>
  <si>
    <t>Bukedea District</t>
  </si>
  <si>
    <t>South Central</t>
  </si>
  <si>
    <t>Bukomansimbi District</t>
  </si>
  <si>
    <t>Bukwo District</t>
  </si>
  <si>
    <t>Bulambuli District</t>
  </si>
  <si>
    <t>Bunyoro</t>
  </si>
  <si>
    <t>Buliisa District</t>
  </si>
  <si>
    <t>Tooro</t>
  </si>
  <si>
    <t>Bundibugyo District</t>
  </si>
  <si>
    <t>Bunyangabu District</t>
  </si>
  <si>
    <t>Bushenyi District</t>
  </si>
  <si>
    <t>Busia District</t>
  </si>
  <si>
    <t>Butaleja District</t>
  </si>
  <si>
    <t>Butambala District</t>
  </si>
  <si>
    <t>Butebo District</t>
  </si>
  <si>
    <t>Buvuma District</t>
  </si>
  <si>
    <t>Buyende District</t>
  </si>
  <si>
    <t>Dokolo District</t>
  </si>
  <si>
    <t>Fort Portal City</t>
  </si>
  <si>
    <t>Gomba District</t>
  </si>
  <si>
    <t>Gulu City</t>
  </si>
  <si>
    <t>Gulu District</t>
  </si>
  <si>
    <t>Hoima City</t>
  </si>
  <si>
    <t>Hoima District</t>
  </si>
  <si>
    <t>Ibanda District</t>
  </si>
  <si>
    <t>Iganga District</t>
  </si>
  <si>
    <t>Isingiro District</t>
  </si>
  <si>
    <t>Jinja City</t>
  </si>
  <si>
    <t>Jinja District</t>
  </si>
  <si>
    <t>Kaabong District</t>
  </si>
  <si>
    <t>Kigezi</t>
  </si>
  <si>
    <t>Kabale District</t>
  </si>
  <si>
    <t>Kabarole District</t>
  </si>
  <si>
    <t>Kaberamaido District</t>
  </si>
  <si>
    <t>Kagadi District</t>
  </si>
  <si>
    <t>Kakumiro District</t>
  </si>
  <si>
    <t>Kalaki District</t>
  </si>
  <si>
    <t>Kalangala District</t>
  </si>
  <si>
    <t>Kaliro District</t>
  </si>
  <si>
    <t>Kalungu District</t>
  </si>
  <si>
    <t>Kampala</t>
  </si>
  <si>
    <t>Kampala District</t>
  </si>
  <si>
    <t>Kamuli District</t>
  </si>
  <si>
    <t>Kamwenge District</t>
  </si>
  <si>
    <t>Kanungu District</t>
  </si>
  <si>
    <t>Kapchorwa District</t>
  </si>
  <si>
    <t>Kapelebyong District</t>
  </si>
  <si>
    <t>Karenga District</t>
  </si>
  <si>
    <t>Kasese District</t>
  </si>
  <si>
    <t>Kassanda District</t>
  </si>
  <si>
    <t>Katakwi District</t>
  </si>
  <si>
    <t>Kayunga District</t>
  </si>
  <si>
    <t>Kazo District</t>
  </si>
  <si>
    <t>Kibaale District</t>
  </si>
  <si>
    <t>Kiboga District</t>
  </si>
  <si>
    <t>Kibuku District</t>
  </si>
  <si>
    <t>Kikuube District</t>
  </si>
  <si>
    <t>Kiruhura District</t>
  </si>
  <si>
    <t>Kiryandongo District</t>
  </si>
  <si>
    <t>Kisoro District</t>
  </si>
  <si>
    <t>Kitagwenda District</t>
  </si>
  <si>
    <t>Kitgum District</t>
  </si>
  <si>
    <t>Koboko District</t>
  </si>
  <si>
    <t>Kole District</t>
  </si>
  <si>
    <t>Kotido District</t>
  </si>
  <si>
    <t>Kumi District</t>
  </si>
  <si>
    <t>Kwania District</t>
  </si>
  <si>
    <t>Kween District</t>
  </si>
  <si>
    <t>Kyankwanzi District</t>
  </si>
  <si>
    <t>Kyegegwa District</t>
  </si>
  <si>
    <t>Kyenjojo District</t>
  </si>
  <si>
    <t>Kyotera District</t>
  </si>
  <si>
    <t>Lamwo District</t>
  </si>
  <si>
    <t>Lira City</t>
  </si>
  <si>
    <t>Lira District</t>
  </si>
  <si>
    <t>Luuka District</t>
  </si>
  <si>
    <t>Luwero District</t>
  </si>
  <si>
    <t>Lwengo District</t>
  </si>
  <si>
    <t>Lyantonde District</t>
  </si>
  <si>
    <t>Madi-Okollo District</t>
  </si>
  <si>
    <t>Manafwa District</t>
  </si>
  <si>
    <t>Maracha District</t>
  </si>
  <si>
    <t>Masaka City</t>
  </si>
  <si>
    <t>Masaka District</t>
  </si>
  <si>
    <t>Masindi District</t>
  </si>
  <si>
    <t>Mayuge District</t>
  </si>
  <si>
    <t>Mbale City</t>
  </si>
  <si>
    <t>Mbale District</t>
  </si>
  <si>
    <t>Mbarara City</t>
  </si>
  <si>
    <t>Mbarara District</t>
  </si>
  <si>
    <t>Mitooma District</t>
  </si>
  <si>
    <t>Mityana District</t>
  </si>
  <si>
    <t>Moroto District</t>
  </si>
  <si>
    <t>Moyo District</t>
  </si>
  <si>
    <t>Mpigi District</t>
  </si>
  <si>
    <t>Mubende District</t>
  </si>
  <si>
    <t>Mukono District</t>
  </si>
  <si>
    <t>Nabilatuk District</t>
  </si>
  <si>
    <t>Nakapiripirit District</t>
  </si>
  <si>
    <t>Nakaseke District</t>
  </si>
  <si>
    <t>Nakasongola District</t>
  </si>
  <si>
    <t>Namayingo District</t>
  </si>
  <si>
    <t>Namisindwa District</t>
  </si>
  <si>
    <t>Namutumba District</t>
  </si>
  <si>
    <t>Napak District</t>
  </si>
  <si>
    <t>Nebbi District</t>
  </si>
  <si>
    <t>Ngora District</t>
  </si>
  <si>
    <t>Ntoroko District</t>
  </si>
  <si>
    <t>Ntungamo District</t>
  </si>
  <si>
    <t>Nwoya District</t>
  </si>
  <si>
    <t>Obongi District</t>
  </si>
  <si>
    <t>Omoro District</t>
  </si>
  <si>
    <t>Otuke District</t>
  </si>
  <si>
    <t>Oyam District</t>
  </si>
  <si>
    <t>Pader District</t>
  </si>
  <si>
    <t>Pakwach District</t>
  </si>
  <si>
    <t>Pallisa District</t>
  </si>
  <si>
    <t>Rakai District</t>
  </si>
  <si>
    <t>Rubanda District</t>
  </si>
  <si>
    <t>Rubirizi District</t>
  </si>
  <si>
    <t>Rukiga District</t>
  </si>
  <si>
    <t>Rukungiri District</t>
  </si>
  <si>
    <t>Rwampara District</t>
  </si>
  <si>
    <t>Sembabule District</t>
  </si>
  <si>
    <t>Serere District</t>
  </si>
  <si>
    <t>Sheema District</t>
  </si>
  <si>
    <t>Sironko District</t>
  </si>
  <si>
    <t>Soroti City</t>
  </si>
  <si>
    <t>Soroti District</t>
  </si>
  <si>
    <t>Terego District</t>
  </si>
  <si>
    <t>Tororo District</t>
  </si>
  <si>
    <t>Wakiso District</t>
  </si>
  <si>
    <t>Yumbe District</t>
  </si>
  <si>
    <t>Zombo District</t>
  </si>
  <si>
    <t>GRAND TOTAL</t>
  </si>
  <si>
    <t>0-28 DAYS MALE</t>
  </si>
  <si>
    <t>MALE(10-19YRS )</t>
  </si>
  <si>
    <t>MALE 20 + YEARS</t>
  </si>
  <si>
    <t>29DAYS-4YRS MALE</t>
  </si>
  <si>
    <t>5-9YRS MALE</t>
  </si>
  <si>
    <t>MC 0-28 DAYS MALE (B/S &amp; RDT )</t>
  </si>
  <si>
    <t>10-19 YRS MALE MC(B/S &amp; RDT  POSITIVE)</t>
  </si>
  <si>
    <t>10-19 YRS  DAYS FEMALE MC(B/S &amp; RDT )</t>
  </si>
  <si>
    <t>5-9YRS MALE MC(B/S &amp; RDT POSITIVE)</t>
  </si>
  <si>
    <t>0-28 CT MALE</t>
  </si>
  <si>
    <t>0-28DAYS FEMALE CT</t>
  </si>
  <si>
    <t>MALE 10-19 YEARS CT</t>
  </si>
  <si>
    <t>10-19 YRS FEMALE CT</t>
  </si>
  <si>
    <t>20 + YRS  MALE CT</t>
  </si>
  <si>
    <t>29 DAYS - 4YRS MALE CT</t>
  </si>
  <si>
    <t>MALE (5-9YRS) CT</t>
  </si>
  <si>
    <t>TOTAL FEMALE 2023</t>
  </si>
  <si>
    <t>MALE TOTAL</t>
  </si>
  <si>
    <t>TOTAL PREG</t>
  </si>
  <si>
    <t>&lt;5YRS TOTAL  FEMALES</t>
  </si>
  <si>
    <t>&lt;5YRS MALE TOTAL</t>
  </si>
  <si>
    <t>&lt; 5YRS GRAND TOTAL</t>
  </si>
  <si>
    <t>0-28 DAYS TOTAL</t>
  </si>
  <si>
    <t>10-19YRS TOTAL</t>
  </si>
  <si>
    <t>20 + YRS TOTAL</t>
  </si>
  <si>
    <t>29 DAYS  TO 4YRS TOTAL</t>
  </si>
  <si>
    <t>5-9YRS TOTAL</t>
  </si>
  <si>
    <t>0-28 MC TOTAL</t>
  </si>
  <si>
    <t>10-19 YRS MC  TOTAL</t>
  </si>
  <si>
    <t>5-9YRS TOTAL MC</t>
  </si>
  <si>
    <t>29 DAYS - 4YRS MC TOTAL</t>
  </si>
  <si>
    <t>0-28 DAYS TOTAL CT</t>
  </si>
  <si>
    <t>10-19 YRS CT TOTAL</t>
  </si>
  <si>
    <t>20 + YRS CT TOTAL</t>
  </si>
  <si>
    <t>29 DAYS - 4YRS  CT TOTAL</t>
  </si>
  <si>
    <t>5-9YRS CT TOTAL</t>
  </si>
  <si>
    <t>POPULATION IN 2014</t>
  </si>
  <si>
    <t>POPULATION IN 2024</t>
  </si>
  <si>
    <t>AREA(Km2)</t>
  </si>
  <si>
    <t>ANNUAL GROWTH RATE[Pt​=P0​×(1+r)t]</t>
  </si>
  <si>
    <t>TOTAL POPULATION [Pt = P0×(1+r)^9]</t>
  </si>
  <si>
    <t>POPULATION DENSITY(People per km2)</t>
  </si>
  <si>
    <t>CORDINATES (LATITUDE ° N)</t>
  </si>
  <si>
    <t>CORDINATES (LONGITUDE ° E)</t>
  </si>
  <si>
    <t> 33.3486</t>
  </si>
  <si>
    <t> 33.7518</t>
  </si>
  <si>
    <t> 33.0339</t>
  </si>
  <si>
    <t> 30.0203</t>
  </si>
  <si>
    <t> 30.2974</t>
  </si>
  <si>
    <t> 33.1239</t>
  </si>
  <si>
    <t> 29.7426</t>
  </si>
  <si>
    <t> 30.0781</t>
  </si>
  <si>
    <t> 32.7633</t>
  </si>
  <si>
    <t> 34.0641</t>
  </si>
  <si>
    <t> 32.6277</t>
  </si>
  <si>
    <t> 30.6373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</si>
</sst>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5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5"/>
      <name val="Arial"/>
      <family val="2"/>
    </font>
    <font>
      <sz val="10"/>
      <color theme="5"/>
      <name val="Arial"/>
      <family val="2"/>
      <scheme val="minor"/>
    </font>
    <font>
      <b/>
      <sz val="10"/>
      <color theme="5"/>
      <name val="Arial"/>
      <family val="2"/>
      <scheme val="minor"/>
    </font>
    <font>
      <b/>
      <sz val="10"/>
      <color rgb="FFFFC000"/>
      <name val="Arial"/>
      <family val="2"/>
      <scheme val="minor"/>
    </font>
    <font>
      <b/>
      <sz val="10"/>
      <color theme="8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8"/>
      <name val="Arial"/>
      <family val="2"/>
      <scheme val="minor"/>
    </font>
    <font>
      <b/>
      <sz val="10"/>
      <color rgb="FF0070C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70C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0" fontId="12" fillId="2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3" fillId="0" borderId="0" xfId="0" applyFont="1"/>
    <xf numFmtId="0" fontId="15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0" fontId="0" fillId="0" borderId="0" xfId="0" applyAlignment="1">
      <alignment horizontal="right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L1000"/>
  <sheetViews>
    <sheetView tabSelected="1" topLeftCell="BE139" workbookViewId="0">
      <selection activeCell="BO30" sqref="BO30"/>
    </sheetView>
  </sheetViews>
  <sheetFormatPr defaultColWidth="12.6328125" defaultRowHeight="15.75" customHeight="1" x14ac:dyDescent="0.25"/>
  <sheetData>
    <row r="1" spans="1:64" s="7" customFormat="1" ht="65" x14ac:dyDescent="0.3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9" t="s">
        <v>180</v>
      </c>
      <c r="G1" s="13" t="s">
        <v>202</v>
      </c>
      <c r="H1" s="8" t="s">
        <v>5</v>
      </c>
      <c r="I1" s="9" t="s">
        <v>181</v>
      </c>
      <c r="J1" s="13" t="s">
        <v>203</v>
      </c>
      <c r="K1" s="1" t="s">
        <v>6</v>
      </c>
      <c r="L1" s="9" t="s">
        <v>182</v>
      </c>
      <c r="M1" s="13" t="s">
        <v>204</v>
      </c>
      <c r="N1" s="1" t="s">
        <v>7</v>
      </c>
      <c r="O1" s="9" t="s">
        <v>183</v>
      </c>
      <c r="P1" s="13" t="s">
        <v>205</v>
      </c>
      <c r="Q1" s="1" t="s">
        <v>8</v>
      </c>
      <c r="R1" s="9" t="s">
        <v>184</v>
      </c>
      <c r="S1" s="13" t="s">
        <v>206</v>
      </c>
      <c r="T1" s="1" t="s">
        <v>9</v>
      </c>
      <c r="U1" s="9" t="s">
        <v>185</v>
      </c>
      <c r="V1" s="13" t="s">
        <v>207</v>
      </c>
      <c r="W1" s="8" t="s">
        <v>187</v>
      </c>
      <c r="X1" s="9" t="s">
        <v>186</v>
      </c>
      <c r="Y1" s="13" t="s">
        <v>208</v>
      </c>
      <c r="Z1" s="1" t="s">
        <v>10</v>
      </c>
      <c r="AA1" s="10" t="s">
        <v>183</v>
      </c>
      <c r="AB1" s="14" t="s">
        <v>210</v>
      </c>
      <c r="AC1" s="1" t="s">
        <v>11</v>
      </c>
      <c r="AD1" s="10" t="s">
        <v>188</v>
      </c>
      <c r="AE1" s="14" t="s">
        <v>209</v>
      </c>
      <c r="AF1" s="8" t="s">
        <v>190</v>
      </c>
      <c r="AG1" s="9" t="s">
        <v>189</v>
      </c>
      <c r="AH1" s="13" t="s">
        <v>211</v>
      </c>
      <c r="AI1" s="8" t="s">
        <v>192</v>
      </c>
      <c r="AJ1" s="9" t="s">
        <v>191</v>
      </c>
      <c r="AK1" s="13" t="s">
        <v>212</v>
      </c>
      <c r="AL1" s="1" t="s">
        <v>12</v>
      </c>
      <c r="AM1" s="9" t="s">
        <v>193</v>
      </c>
      <c r="AN1" s="13" t="s">
        <v>213</v>
      </c>
      <c r="AO1" s="1" t="s">
        <v>13</v>
      </c>
      <c r="AP1" s="9" t="s">
        <v>194</v>
      </c>
      <c r="AQ1" s="13" t="s">
        <v>214</v>
      </c>
      <c r="AR1" s="1" t="s">
        <v>14</v>
      </c>
      <c r="AS1" s="9" t="s">
        <v>195</v>
      </c>
      <c r="AT1" s="13" t="s">
        <v>215</v>
      </c>
      <c r="AU1" s="1" t="s">
        <v>15</v>
      </c>
      <c r="AV1" s="1" t="s">
        <v>16</v>
      </c>
      <c r="AW1" s="13" t="s">
        <v>198</v>
      </c>
      <c r="AX1" s="13" t="s">
        <v>196</v>
      </c>
      <c r="AY1" s="13" t="s">
        <v>197</v>
      </c>
      <c r="AZ1" s="13" t="s">
        <v>179</v>
      </c>
      <c r="BA1" s="13" t="s">
        <v>198</v>
      </c>
      <c r="BB1" s="13" t="s">
        <v>199</v>
      </c>
      <c r="BC1" s="13" t="s">
        <v>200</v>
      </c>
      <c r="BD1" s="13" t="s">
        <v>201</v>
      </c>
      <c r="BE1" s="13" t="s">
        <v>216</v>
      </c>
      <c r="BF1" s="13" t="s">
        <v>217</v>
      </c>
      <c r="BG1" s="15" t="s">
        <v>218</v>
      </c>
      <c r="BH1" s="15" t="s">
        <v>219</v>
      </c>
      <c r="BI1" s="13" t="s">
        <v>220</v>
      </c>
      <c r="BJ1" s="13" t="s">
        <v>221</v>
      </c>
      <c r="BK1" s="13" t="s">
        <v>222</v>
      </c>
      <c r="BL1" s="13" t="s">
        <v>223</v>
      </c>
    </row>
    <row r="2" spans="1:64" ht="15.75" customHeight="1" x14ac:dyDescent="0.25">
      <c r="A2" s="2" t="s">
        <v>17</v>
      </c>
      <c r="B2" s="2" t="s">
        <v>18</v>
      </c>
      <c r="C2" s="2" t="s">
        <v>19</v>
      </c>
      <c r="D2" s="2" t="s">
        <v>19</v>
      </c>
      <c r="E2" s="3">
        <v>6</v>
      </c>
      <c r="F2" s="3">
        <v>7</v>
      </c>
      <c r="G2" s="3">
        <f xml:space="preserve"> E2 + F2</f>
        <v>13</v>
      </c>
      <c r="H2" s="3">
        <v>13832</v>
      </c>
      <c r="I2" s="3">
        <v>7550</v>
      </c>
      <c r="J2" s="3">
        <f xml:space="preserve"> H2 + I2</f>
        <v>21382</v>
      </c>
      <c r="K2" s="3">
        <v>13164</v>
      </c>
      <c r="L2" s="3">
        <v>6351</v>
      </c>
      <c r="M2" s="3">
        <f xml:space="preserve"> K2 + L2</f>
        <v>19515</v>
      </c>
      <c r="N2" s="3">
        <v>9173</v>
      </c>
      <c r="O2" s="3">
        <v>8755</v>
      </c>
      <c r="P2" s="3">
        <f xml:space="preserve"> N2+O2</f>
        <v>17928</v>
      </c>
      <c r="Q2" s="3">
        <v>5904</v>
      </c>
      <c r="R2" s="3">
        <v>4589</v>
      </c>
      <c r="S2" s="3">
        <f>Q2+R2</f>
        <v>10493</v>
      </c>
      <c r="T2" s="3">
        <v>6</v>
      </c>
      <c r="U2" s="3">
        <v>13650</v>
      </c>
      <c r="V2" s="3">
        <f xml:space="preserve"> T2+U2</f>
        <v>13656</v>
      </c>
      <c r="W2" s="3">
        <v>7</v>
      </c>
      <c r="X2" s="3">
        <v>7481</v>
      </c>
      <c r="Y2" s="3">
        <f xml:space="preserve"> W2 + X2</f>
        <v>7488</v>
      </c>
      <c r="Z2" s="3">
        <v>9042</v>
      </c>
      <c r="AA2" s="11">
        <v>8597</v>
      </c>
      <c r="AB2" s="11">
        <f>Z2 + AA2</f>
        <v>17639</v>
      </c>
      <c r="AC2" s="3">
        <v>5823</v>
      </c>
      <c r="AD2" s="11">
        <v>4533</v>
      </c>
      <c r="AE2" s="11">
        <f>AC2+AD2</f>
        <v>10356</v>
      </c>
      <c r="AF2" s="3">
        <v>4533</v>
      </c>
      <c r="AG2" s="3">
        <v>7</v>
      </c>
      <c r="AH2" s="3">
        <f xml:space="preserve"> AF2 +AG2</f>
        <v>4540</v>
      </c>
      <c r="AI2" s="3">
        <v>4533</v>
      </c>
      <c r="AJ2" s="3">
        <v>7335</v>
      </c>
      <c r="AK2" s="3">
        <f xml:space="preserve"> AI2 + AJ2</f>
        <v>11868</v>
      </c>
      <c r="AL2" s="3">
        <v>12598</v>
      </c>
      <c r="AM2" s="3">
        <v>6130</v>
      </c>
      <c r="AN2" s="3">
        <f xml:space="preserve"> AL2 +AM2</f>
        <v>18728</v>
      </c>
      <c r="AO2" s="3">
        <v>7</v>
      </c>
      <c r="AP2" s="3">
        <v>8448</v>
      </c>
      <c r="AQ2" s="3">
        <f xml:space="preserve"> AO2 +AP2</f>
        <v>8455</v>
      </c>
      <c r="AR2" s="3">
        <v>5707</v>
      </c>
      <c r="AS2" s="3">
        <v>4429</v>
      </c>
      <c r="AT2" s="3">
        <f xml:space="preserve"> AR2+AS2</f>
        <v>10136</v>
      </c>
      <c r="AU2" s="3">
        <v>470</v>
      </c>
      <c r="AV2" s="3">
        <v>887</v>
      </c>
      <c r="AW2" s="3">
        <f xml:space="preserve"> AU2 + AV2</f>
        <v>1357</v>
      </c>
      <c r="AX2">
        <v>42079</v>
      </c>
      <c r="AY2">
        <v>27252</v>
      </c>
      <c r="AZ2">
        <v>69331</v>
      </c>
      <c r="BA2">
        <v>14214348</v>
      </c>
      <c r="BB2">
        <v>9230</v>
      </c>
      <c r="BC2">
        <v>8762</v>
      </c>
      <c r="BD2">
        <v>17992</v>
      </c>
      <c r="BE2">
        <v>107966</v>
      </c>
      <c r="BF2">
        <v>144084</v>
      </c>
      <c r="BG2" s="16">
        <v>2301</v>
      </c>
      <c r="BH2" s="17">
        <f xml:space="preserve"> (BF2/BE2)^(1/10)</f>
        <v>1.029278436863112</v>
      </c>
      <c r="BI2">
        <f>BE2*((BH2)^9)</f>
        <v>139985.44498718783</v>
      </c>
      <c r="BJ2">
        <f>BI2/BG2</f>
        <v>60.836786174353684</v>
      </c>
      <c r="BK2">
        <v>2.7067000000000001</v>
      </c>
      <c r="BL2">
        <v>33.659500000000001</v>
      </c>
    </row>
    <row r="3" spans="1:64" ht="15.75" customHeight="1" x14ac:dyDescent="0.25">
      <c r="A3" s="2" t="s">
        <v>17</v>
      </c>
      <c r="B3" s="2" t="s">
        <v>20</v>
      </c>
      <c r="C3" s="2"/>
      <c r="D3" s="2" t="s">
        <v>20</v>
      </c>
      <c r="E3" s="3">
        <v>383</v>
      </c>
      <c r="F3" s="3">
        <v>335</v>
      </c>
      <c r="G3" s="3">
        <f t="shared" ref="G3:G66" si="0" xml:space="preserve"> E3 + F3</f>
        <v>718</v>
      </c>
      <c r="H3" s="3">
        <v>298281</v>
      </c>
      <c r="I3" s="3">
        <v>181956</v>
      </c>
      <c r="J3" s="3">
        <f t="shared" ref="J3:J66" si="1" xml:space="preserve"> H3 + I3</f>
        <v>480237</v>
      </c>
      <c r="K3" s="3">
        <v>277994</v>
      </c>
      <c r="L3" s="3">
        <v>94253</v>
      </c>
      <c r="M3" s="3">
        <f t="shared" ref="M3:M66" si="2" xml:space="preserve"> K3 + L3</f>
        <v>372247</v>
      </c>
      <c r="N3" s="3">
        <v>159568</v>
      </c>
      <c r="O3" s="3">
        <v>151108</v>
      </c>
      <c r="P3" s="3">
        <f t="shared" ref="P3:P66" si="3" xml:space="preserve"> N3+O3</f>
        <v>310676</v>
      </c>
      <c r="Q3" s="3">
        <v>130518</v>
      </c>
      <c r="R3" s="3">
        <v>105993</v>
      </c>
      <c r="S3" s="3">
        <f t="shared" ref="S3:S66" si="4">Q3+R3</f>
        <v>236511</v>
      </c>
      <c r="T3" s="3">
        <v>362</v>
      </c>
      <c r="U3" s="3">
        <v>287046</v>
      </c>
      <c r="V3" s="3">
        <f t="shared" ref="V3:V66" si="5" xml:space="preserve"> T3+U3</f>
        <v>287408</v>
      </c>
      <c r="W3" s="3">
        <v>311</v>
      </c>
      <c r="X3" s="3">
        <v>171854</v>
      </c>
      <c r="Y3" s="3">
        <f t="shared" ref="Y3:Y66" si="6" xml:space="preserve"> W3 + X3</f>
        <v>172165</v>
      </c>
      <c r="Z3" s="3">
        <v>155294</v>
      </c>
      <c r="AA3" s="11">
        <v>146676</v>
      </c>
      <c r="AB3" s="11">
        <f t="shared" ref="AB3:AB66" si="7">Z3 + AA3</f>
        <v>301970</v>
      </c>
      <c r="AC3" s="3">
        <v>125877</v>
      </c>
      <c r="AD3" s="11">
        <v>101700</v>
      </c>
      <c r="AE3" s="11">
        <f t="shared" ref="AE3:AE66" si="8">AC3+AD3</f>
        <v>227577</v>
      </c>
      <c r="AF3" s="3">
        <v>101700</v>
      </c>
      <c r="AG3" s="3">
        <v>305</v>
      </c>
      <c r="AH3" s="3">
        <f t="shared" ref="AH3:AH66" si="9" xml:space="preserve"> AF3 +AG3</f>
        <v>102005</v>
      </c>
      <c r="AI3" s="3">
        <v>101700</v>
      </c>
      <c r="AJ3" s="3">
        <v>188280</v>
      </c>
      <c r="AK3" s="3">
        <f t="shared" ref="AK3:AK66" si="10" xml:space="preserve"> AI3 + AJ3</f>
        <v>289980</v>
      </c>
      <c r="AL3" s="3">
        <v>269770</v>
      </c>
      <c r="AM3" s="3">
        <v>90483</v>
      </c>
      <c r="AN3" s="3">
        <f t="shared" ref="AN3:AN66" si="11" xml:space="preserve"> AL3 +AM3</f>
        <v>360253</v>
      </c>
      <c r="AO3" s="3">
        <v>305</v>
      </c>
      <c r="AP3" s="3">
        <v>147953</v>
      </c>
      <c r="AQ3" s="3">
        <f t="shared" ref="AQ3:AQ66" si="12" xml:space="preserve"> AO3 +AP3</f>
        <v>148258</v>
      </c>
      <c r="AR3" s="3">
        <v>127927</v>
      </c>
      <c r="AS3" s="3">
        <v>103749</v>
      </c>
      <c r="AT3" s="3">
        <f t="shared" ref="AT3:AT66" si="13" xml:space="preserve"> AR3+AS3</f>
        <v>231676</v>
      </c>
      <c r="AU3" s="3">
        <v>9068</v>
      </c>
      <c r="AV3" s="3">
        <v>19287</v>
      </c>
      <c r="AW3" s="3">
        <f t="shared" ref="AW3:AW66" si="14" xml:space="preserve"> AU3 + AV3</f>
        <v>28355</v>
      </c>
      <c r="AX3">
        <v>866744</v>
      </c>
      <c r="AY3">
        <v>533645</v>
      </c>
      <c r="AZ3">
        <v>1400389</v>
      </c>
      <c r="BA3">
        <v>228460153</v>
      </c>
      <c r="BB3">
        <v>134839</v>
      </c>
      <c r="BC3">
        <v>151443</v>
      </c>
      <c r="BD3">
        <v>286282</v>
      </c>
      <c r="BE3">
        <v>1500762</v>
      </c>
      <c r="BF3">
        <v>2044355</v>
      </c>
      <c r="BG3" s="17">
        <v>28522</v>
      </c>
      <c r="BH3" s="17">
        <f t="shared" ref="BH3:BH66" si="15" xml:space="preserve"> (BF3/BE3)^(1/10)</f>
        <v>1.0313936394639558</v>
      </c>
      <c r="BI3">
        <f t="shared" ref="BI3:BI66" si="16">BE3*((BH3)^9)</f>
        <v>1982128.7642053969</v>
      </c>
      <c r="BJ3">
        <f t="shared" ref="BJ3:BJ66" si="17">BI3/BG3</f>
        <v>69.494732634646823</v>
      </c>
    </row>
    <row r="4" spans="1:64" ht="15.75" customHeight="1" x14ac:dyDescent="0.25">
      <c r="A4" s="2" t="s">
        <v>17</v>
      </c>
      <c r="B4" s="2" t="s">
        <v>21</v>
      </c>
      <c r="C4" s="2" t="s">
        <v>22</v>
      </c>
      <c r="D4" s="2" t="s">
        <v>22</v>
      </c>
      <c r="E4" s="3">
        <v>20</v>
      </c>
      <c r="F4" s="3">
        <v>16</v>
      </c>
      <c r="G4" s="3">
        <f t="shared" si="0"/>
        <v>36</v>
      </c>
      <c r="H4" s="3">
        <v>54336</v>
      </c>
      <c r="I4" s="3">
        <v>42042</v>
      </c>
      <c r="J4" s="3">
        <f t="shared" si="1"/>
        <v>96378</v>
      </c>
      <c r="K4" s="3">
        <v>48505</v>
      </c>
      <c r="L4" s="3">
        <v>22245</v>
      </c>
      <c r="M4" s="3">
        <f t="shared" si="2"/>
        <v>70750</v>
      </c>
      <c r="N4" s="3">
        <v>29881</v>
      </c>
      <c r="O4" s="3">
        <v>29245</v>
      </c>
      <c r="P4" s="3">
        <f t="shared" si="3"/>
        <v>59126</v>
      </c>
      <c r="Q4" s="3">
        <v>29568</v>
      </c>
      <c r="R4" s="3">
        <v>24849</v>
      </c>
      <c r="S4" s="3">
        <f t="shared" si="4"/>
        <v>54417</v>
      </c>
      <c r="T4" s="3">
        <v>70</v>
      </c>
      <c r="U4" s="3">
        <v>53366</v>
      </c>
      <c r="V4" s="3">
        <f t="shared" si="5"/>
        <v>53436</v>
      </c>
      <c r="W4" s="3">
        <v>15</v>
      </c>
      <c r="X4" s="3">
        <v>41269</v>
      </c>
      <c r="Y4" s="3">
        <f t="shared" si="6"/>
        <v>41284</v>
      </c>
      <c r="Z4" s="3">
        <v>29251</v>
      </c>
      <c r="AA4" s="11">
        <v>28523</v>
      </c>
      <c r="AB4" s="11">
        <f t="shared" si="7"/>
        <v>57774</v>
      </c>
      <c r="AC4" s="3">
        <v>28749</v>
      </c>
      <c r="AD4" s="11">
        <v>24483</v>
      </c>
      <c r="AE4" s="11">
        <f t="shared" si="8"/>
        <v>53232</v>
      </c>
      <c r="AF4" s="3">
        <v>24483</v>
      </c>
      <c r="AG4" s="3">
        <v>15</v>
      </c>
      <c r="AH4" s="3">
        <f t="shared" si="9"/>
        <v>24498</v>
      </c>
      <c r="AI4" s="3">
        <v>24483</v>
      </c>
      <c r="AJ4" s="3">
        <v>41229</v>
      </c>
      <c r="AK4" s="3">
        <f t="shared" si="10"/>
        <v>65712</v>
      </c>
      <c r="AL4" s="3">
        <v>47130</v>
      </c>
      <c r="AM4" s="3">
        <v>21390</v>
      </c>
      <c r="AN4" s="3">
        <f t="shared" si="11"/>
        <v>68520</v>
      </c>
      <c r="AO4" s="3">
        <v>15</v>
      </c>
      <c r="AP4" s="3">
        <v>28460</v>
      </c>
      <c r="AQ4" s="3">
        <f t="shared" si="12"/>
        <v>28475</v>
      </c>
      <c r="AR4" s="3">
        <v>28619</v>
      </c>
      <c r="AS4" s="3">
        <v>24463</v>
      </c>
      <c r="AT4" s="3">
        <f t="shared" si="13"/>
        <v>53082</v>
      </c>
      <c r="AU4" s="3">
        <v>1271</v>
      </c>
      <c r="AV4" s="3">
        <v>3501</v>
      </c>
      <c r="AW4" s="3">
        <f t="shared" si="14"/>
        <v>4772</v>
      </c>
      <c r="AX4">
        <v>162310</v>
      </c>
      <c r="AY4">
        <v>118397</v>
      </c>
      <c r="AZ4">
        <v>280707</v>
      </c>
      <c r="BA4">
        <v>21324988</v>
      </c>
      <c r="BB4">
        <v>11955</v>
      </c>
      <c r="BC4">
        <v>29261</v>
      </c>
      <c r="BD4">
        <v>41216</v>
      </c>
      <c r="BE4">
        <v>107966</v>
      </c>
      <c r="BF4">
        <v>144084</v>
      </c>
      <c r="BG4" s="17">
        <v>2301</v>
      </c>
      <c r="BH4" s="17">
        <f t="shared" si="15"/>
        <v>1.029278436863112</v>
      </c>
      <c r="BI4">
        <f t="shared" si="16"/>
        <v>139985.44498718783</v>
      </c>
      <c r="BJ4">
        <f t="shared" si="17"/>
        <v>60.836786174353684</v>
      </c>
      <c r="BK4">
        <v>3.2549000000000001</v>
      </c>
      <c r="BL4">
        <v>31.7195</v>
      </c>
    </row>
    <row r="5" spans="1:64" ht="15.75" customHeight="1" x14ac:dyDescent="0.25">
      <c r="A5" s="2" t="s">
        <v>17</v>
      </c>
      <c r="B5" s="2" t="s">
        <v>20</v>
      </c>
      <c r="C5" s="2" t="s">
        <v>23</v>
      </c>
      <c r="D5" s="2" t="s">
        <v>23</v>
      </c>
      <c r="E5" s="3">
        <v>28</v>
      </c>
      <c r="F5" s="3">
        <v>29</v>
      </c>
      <c r="G5" s="3">
        <f t="shared" si="0"/>
        <v>57</v>
      </c>
      <c r="H5" s="3">
        <v>56351</v>
      </c>
      <c r="I5" s="3">
        <v>32883</v>
      </c>
      <c r="J5" s="3">
        <f t="shared" si="1"/>
        <v>89234</v>
      </c>
      <c r="K5" s="3">
        <v>53613</v>
      </c>
      <c r="L5" s="3">
        <v>15373</v>
      </c>
      <c r="M5" s="3">
        <f t="shared" si="2"/>
        <v>68986</v>
      </c>
      <c r="N5" s="3">
        <v>27579</v>
      </c>
      <c r="O5" s="3">
        <v>26071</v>
      </c>
      <c r="P5" s="3">
        <f t="shared" si="3"/>
        <v>53650</v>
      </c>
      <c r="Q5" s="3">
        <v>23601</v>
      </c>
      <c r="R5" s="3">
        <v>18351</v>
      </c>
      <c r="S5" s="3">
        <f t="shared" si="4"/>
        <v>41952</v>
      </c>
      <c r="T5" s="3">
        <v>26</v>
      </c>
      <c r="U5" s="3">
        <v>56222</v>
      </c>
      <c r="V5" s="3">
        <f t="shared" si="5"/>
        <v>56248</v>
      </c>
      <c r="W5" s="3">
        <v>29</v>
      </c>
      <c r="X5" s="3">
        <v>32768</v>
      </c>
      <c r="Y5" s="3">
        <f t="shared" si="6"/>
        <v>32797</v>
      </c>
      <c r="Z5" s="3">
        <v>27528</v>
      </c>
      <c r="AA5" s="11">
        <v>26022</v>
      </c>
      <c r="AB5" s="11">
        <f t="shared" si="7"/>
        <v>53550</v>
      </c>
      <c r="AC5" s="3">
        <v>23488</v>
      </c>
      <c r="AD5" s="11">
        <v>18334</v>
      </c>
      <c r="AE5" s="11">
        <f t="shared" si="8"/>
        <v>41822</v>
      </c>
      <c r="AF5" s="3">
        <v>18334</v>
      </c>
      <c r="AG5" s="3">
        <v>29</v>
      </c>
      <c r="AH5" s="3">
        <f t="shared" si="9"/>
        <v>18363</v>
      </c>
      <c r="AI5" s="3">
        <v>18334</v>
      </c>
      <c r="AJ5" s="3">
        <v>32478</v>
      </c>
      <c r="AK5" s="3">
        <f t="shared" si="10"/>
        <v>50812</v>
      </c>
      <c r="AL5" s="3">
        <v>53043</v>
      </c>
      <c r="AM5" s="3">
        <v>15220</v>
      </c>
      <c r="AN5" s="3">
        <f t="shared" si="11"/>
        <v>68263</v>
      </c>
      <c r="AO5" s="3">
        <v>29</v>
      </c>
      <c r="AP5" s="3">
        <v>25763</v>
      </c>
      <c r="AQ5" s="3">
        <f t="shared" si="12"/>
        <v>25792</v>
      </c>
      <c r="AR5" s="3">
        <v>23432</v>
      </c>
      <c r="AS5" s="3">
        <v>18208</v>
      </c>
      <c r="AT5" s="3">
        <f t="shared" si="13"/>
        <v>41640</v>
      </c>
      <c r="AU5" s="3">
        <v>1344</v>
      </c>
      <c r="AV5" s="3">
        <v>3064</v>
      </c>
      <c r="AW5" s="3">
        <f t="shared" si="14"/>
        <v>4408</v>
      </c>
      <c r="AX5">
        <v>161172</v>
      </c>
      <c r="AY5">
        <v>92707</v>
      </c>
      <c r="AZ5">
        <v>253879</v>
      </c>
      <c r="BA5">
        <v>43116828</v>
      </c>
      <c r="BB5">
        <v>24266</v>
      </c>
      <c r="BC5">
        <v>26100</v>
      </c>
      <c r="BD5">
        <v>50366</v>
      </c>
      <c r="BE5">
        <v>227792</v>
      </c>
      <c r="BF5">
        <v>307235</v>
      </c>
      <c r="BG5" s="16">
        <v>3493</v>
      </c>
      <c r="BH5" s="17">
        <f t="shared" si="15"/>
        <v>1.0303700396518609</v>
      </c>
      <c r="BI5">
        <f t="shared" si="16"/>
        <v>298179.28334155335</v>
      </c>
      <c r="BJ5">
        <f t="shared" si="17"/>
        <v>85.364810575881293</v>
      </c>
      <c r="BK5">
        <v>2.9251</v>
      </c>
      <c r="BL5" s="21" t="s">
        <v>224</v>
      </c>
    </row>
    <row r="6" spans="1:64" ht="15.75" customHeight="1" x14ac:dyDescent="0.25">
      <c r="A6" s="2" t="s">
        <v>17</v>
      </c>
      <c r="B6" s="2" t="s">
        <v>24</v>
      </c>
      <c r="C6" s="2" t="s">
        <v>25</v>
      </c>
      <c r="D6" s="2" t="s">
        <v>25</v>
      </c>
      <c r="E6" s="3">
        <v>9</v>
      </c>
      <c r="F6" s="3">
        <v>16</v>
      </c>
      <c r="G6" s="3">
        <f t="shared" si="0"/>
        <v>25</v>
      </c>
      <c r="H6" s="3">
        <v>19726</v>
      </c>
      <c r="I6" s="3">
        <v>9110</v>
      </c>
      <c r="J6" s="3">
        <f t="shared" si="1"/>
        <v>28836</v>
      </c>
      <c r="K6" s="3">
        <v>24342</v>
      </c>
      <c r="L6" s="3">
        <v>6595</v>
      </c>
      <c r="M6" s="3">
        <f t="shared" si="2"/>
        <v>30937</v>
      </c>
      <c r="N6" s="3">
        <v>12591</v>
      </c>
      <c r="O6" s="3">
        <v>11506</v>
      </c>
      <c r="P6" s="3">
        <f t="shared" si="3"/>
        <v>24097</v>
      </c>
      <c r="Q6" s="3">
        <v>9321</v>
      </c>
      <c r="R6" s="3">
        <v>7031</v>
      </c>
      <c r="S6" s="3">
        <f t="shared" si="4"/>
        <v>16352</v>
      </c>
      <c r="T6" s="3">
        <v>9</v>
      </c>
      <c r="U6" s="3">
        <v>19725</v>
      </c>
      <c r="V6" s="3">
        <f t="shared" si="5"/>
        <v>19734</v>
      </c>
      <c r="W6" s="3">
        <v>16</v>
      </c>
      <c r="X6" s="3">
        <v>9110</v>
      </c>
      <c r="Y6" s="3">
        <f t="shared" si="6"/>
        <v>9126</v>
      </c>
      <c r="Z6" s="3">
        <v>12562</v>
      </c>
      <c r="AA6" s="11">
        <v>11484</v>
      </c>
      <c r="AB6" s="11">
        <f t="shared" si="7"/>
        <v>24046</v>
      </c>
      <c r="AC6" s="3">
        <v>9319</v>
      </c>
      <c r="AD6" s="11">
        <v>7031</v>
      </c>
      <c r="AE6" s="11">
        <f t="shared" si="8"/>
        <v>16350</v>
      </c>
      <c r="AF6" s="3">
        <v>7031</v>
      </c>
      <c r="AG6" s="3">
        <v>16</v>
      </c>
      <c r="AH6" s="3">
        <f t="shared" si="9"/>
        <v>7047</v>
      </c>
      <c r="AI6" s="3">
        <v>7031</v>
      </c>
      <c r="AJ6" s="3">
        <v>9044</v>
      </c>
      <c r="AK6" s="3">
        <f t="shared" si="10"/>
        <v>16075</v>
      </c>
      <c r="AL6" s="3">
        <v>24079</v>
      </c>
      <c r="AM6" s="3">
        <v>6525</v>
      </c>
      <c r="AN6" s="3">
        <f t="shared" si="11"/>
        <v>30604</v>
      </c>
      <c r="AO6" s="3">
        <v>16</v>
      </c>
      <c r="AP6" s="3">
        <v>11391</v>
      </c>
      <c r="AQ6" s="3">
        <f t="shared" si="12"/>
        <v>11407</v>
      </c>
      <c r="AR6" s="3">
        <v>9231</v>
      </c>
      <c r="AS6" s="3">
        <v>6979</v>
      </c>
      <c r="AT6" s="3">
        <f t="shared" si="13"/>
        <v>16210</v>
      </c>
      <c r="AU6" s="3">
        <v>1586</v>
      </c>
      <c r="AV6" s="3">
        <v>3373</v>
      </c>
      <c r="AW6" s="3">
        <f t="shared" si="14"/>
        <v>4959</v>
      </c>
      <c r="AX6">
        <v>65989</v>
      </c>
      <c r="AY6">
        <v>34258</v>
      </c>
      <c r="AZ6">
        <v>100247</v>
      </c>
      <c r="BA6">
        <v>20179755</v>
      </c>
      <c r="BB6">
        <v>12061</v>
      </c>
      <c r="BC6">
        <v>11522</v>
      </c>
      <c r="BD6">
        <v>23583</v>
      </c>
      <c r="BE6">
        <v>227541</v>
      </c>
      <c r="BF6">
        <v>283509</v>
      </c>
      <c r="BG6" s="18">
        <v>1534</v>
      </c>
      <c r="BH6" s="17">
        <f t="shared" si="15"/>
        <v>1.0222349346133084</v>
      </c>
      <c r="BI6">
        <f t="shared" si="16"/>
        <v>277342.31183093495</v>
      </c>
      <c r="BJ6">
        <f t="shared" si="17"/>
        <v>180.79681344911015</v>
      </c>
      <c r="BK6">
        <v>2.2913999999999999</v>
      </c>
      <c r="BL6">
        <v>33.213900000000002</v>
      </c>
    </row>
    <row r="7" spans="1:64" ht="15.75" customHeight="1" x14ac:dyDescent="0.25">
      <c r="A7" s="2" t="s">
        <v>17</v>
      </c>
      <c r="B7" s="2" t="s">
        <v>24</v>
      </c>
      <c r="C7" s="2" t="s">
        <v>26</v>
      </c>
      <c r="D7" s="2" t="s">
        <v>26</v>
      </c>
      <c r="E7" s="3">
        <v>15</v>
      </c>
      <c r="F7" s="3">
        <v>10</v>
      </c>
      <c r="G7" s="3">
        <f t="shared" si="0"/>
        <v>25</v>
      </c>
      <c r="H7" s="3">
        <v>18021</v>
      </c>
      <c r="I7" s="3">
        <v>10214</v>
      </c>
      <c r="J7" s="3">
        <f t="shared" si="1"/>
        <v>28235</v>
      </c>
      <c r="K7" s="3">
        <v>16716</v>
      </c>
      <c r="L7" s="3">
        <v>6757</v>
      </c>
      <c r="M7" s="3">
        <f t="shared" si="2"/>
        <v>23473</v>
      </c>
      <c r="N7" s="3">
        <v>7572</v>
      </c>
      <c r="O7" s="3">
        <v>7106</v>
      </c>
      <c r="P7" s="3">
        <f t="shared" si="3"/>
        <v>14678</v>
      </c>
      <c r="Q7" s="3">
        <v>7340</v>
      </c>
      <c r="R7" s="3">
        <v>5927</v>
      </c>
      <c r="S7" s="3">
        <f t="shared" si="4"/>
        <v>13267</v>
      </c>
      <c r="T7" s="3">
        <v>15</v>
      </c>
      <c r="U7" s="3">
        <v>17870</v>
      </c>
      <c r="V7" s="3">
        <f t="shared" si="5"/>
        <v>17885</v>
      </c>
      <c r="W7" s="3">
        <v>10</v>
      </c>
      <c r="X7" s="3">
        <v>10137</v>
      </c>
      <c r="Y7" s="3">
        <f t="shared" si="6"/>
        <v>10147</v>
      </c>
      <c r="Z7" s="3">
        <v>7475</v>
      </c>
      <c r="AA7" s="11">
        <v>6963</v>
      </c>
      <c r="AB7" s="11">
        <f t="shared" si="7"/>
        <v>14438</v>
      </c>
      <c r="AC7" s="3">
        <v>7292</v>
      </c>
      <c r="AD7" s="11">
        <v>5894</v>
      </c>
      <c r="AE7" s="11">
        <f t="shared" si="8"/>
        <v>13186</v>
      </c>
      <c r="AF7" s="3">
        <v>5894</v>
      </c>
      <c r="AG7" s="3">
        <v>10</v>
      </c>
      <c r="AH7" s="3">
        <f t="shared" si="9"/>
        <v>5904</v>
      </c>
      <c r="AI7" s="3">
        <v>5894</v>
      </c>
      <c r="AJ7" s="3">
        <v>9995</v>
      </c>
      <c r="AK7" s="3">
        <f t="shared" si="10"/>
        <v>15889</v>
      </c>
      <c r="AL7" s="3">
        <v>16216</v>
      </c>
      <c r="AM7" s="3">
        <v>6601</v>
      </c>
      <c r="AN7" s="3">
        <f t="shared" si="11"/>
        <v>22817</v>
      </c>
      <c r="AO7" s="3">
        <v>10</v>
      </c>
      <c r="AP7" s="3">
        <v>6854</v>
      </c>
      <c r="AQ7" s="3">
        <f t="shared" si="12"/>
        <v>6864</v>
      </c>
      <c r="AR7" s="3">
        <v>7201</v>
      </c>
      <c r="AS7" s="3">
        <v>5823</v>
      </c>
      <c r="AT7" s="3">
        <f t="shared" si="13"/>
        <v>13024</v>
      </c>
      <c r="AU7" s="3">
        <v>751</v>
      </c>
      <c r="AV7" s="3">
        <v>1747</v>
      </c>
      <c r="AW7" s="3">
        <f t="shared" si="14"/>
        <v>2498</v>
      </c>
      <c r="AX7">
        <v>49664</v>
      </c>
      <c r="AY7">
        <v>30014</v>
      </c>
      <c r="AZ7">
        <v>79678</v>
      </c>
      <c r="BA7">
        <v>11235188</v>
      </c>
      <c r="BB7">
        <v>4552</v>
      </c>
      <c r="BC7">
        <v>7116</v>
      </c>
      <c r="BD7">
        <v>11668</v>
      </c>
      <c r="BE7">
        <v>147166</v>
      </c>
      <c r="BF7">
        <v>188715</v>
      </c>
      <c r="BG7" s="18">
        <v>1163</v>
      </c>
      <c r="BH7" s="17">
        <f t="shared" si="15"/>
        <v>1.0251794535615804</v>
      </c>
      <c r="BI7">
        <f t="shared" si="16"/>
        <v>184079.96701883205</v>
      </c>
      <c r="BJ7">
        <f t="shared" si="17"/>
        <v>158.28028118558214</v>
      </c>
      <c r="BK7">
        <v>1.6053999999999999</v>
      </c>
      <c r="BL7">
        <v>32.808399999999999</v>
      </c>
    </row>
    <row r="8" spans="1:64" ht="15.75" customHeight="1" x14ac:dyDescent="0.25">
      <c r="A8" s="2" t="s">
        <v>17</v>
      </c>
      <c r="B8" s="2" t="s">
        <v>18</v>
      </c>
      <c r="C8" s="2" t="s">
        <v>27</v>
      </c>
      <c r="D8" s="2" t="s">
        <v>27</v>
      </c>
      <c r="E8" s="3">
        <v>1</v>
      </c>
      <c r="F8" s="3">
        <v>1</v>
      </c>
      <c r="G8" s="3">
        <f t="shared" si="0"/>
        <v>2</v>
      </c>
      <c r="H8" s="3">
        <v>2990</v>
      </c>
      <c r="I8" s="3">
        <v>2585</v>
      </c>
      <c r="J8" s="3">
        <f t="shared" si="1"/>
        <v>5575</v>
      </c>
      <c r="K8" s="3">
        <v>7862</v>
      </c>
      <c r="L8" s="3">
        <v>2716</v>
      </c>
      <c r="M8" s="3">
        <f t="shared" si="2"/>
        <v>10578</v>
      </c>
      <c r="N8" s="3">
        <v>3109</v>
      </c>
      <c r="O8" s="3">
        <v>2927</v>
      </c>
      <c r="P8" s="3">
        <f t="shared" si="3"/>
        <v>6036</v>
      </c>
      <c r="Q8" s="3">
        <v>2190</v>
      </c>
      <c r="R8" s="3">
        <v>2095</v>
      </c>
      <c r="S8" s="3">
        <f t="shared" si="4"/>
        <v>4285</v>
      </c>
      <c r="T8" s="3">
        <v>1</v>
      </c>
      <c r="U8" s="3">
        <v>2917</v>
      </c>
      <c r="V8" s="3">
        <f t="shared" si="5"/>
        <v>2918</v>
      </c>
      <c r="W8" s="3">
        <v>1</v>
      </c>
      <c r="X8" s="3">
        <v>2551</v>
      </c>
      <c r="Y8" s="3">
        <f t="shared" si="6"/>
        <v>2552</v>
      </c>
      <c r="Z8" s="3">
        <v>2947</v>
      </c>
      <c r="AA8" s="11">
        <v>2783</v>
      </c>
      <c r="AB8" s="11">
        <f t="shared" si="7"/>
        <v>5730</v>
      </c>
      <c r="AC8" s="3">
        <v>2096</v>
      </c>
      <c r="AD8" s="11">
        <v>2030</v>
      </c>
      <c r="AE8" s="11">
        <f t="shared" si="8"/>
        <v>4126</v>
      </c>
      <c r="AF8" s="3">
        <v>2030</v>
      </c>
      <c r="AG8" s="3">
        <v>1</v>
      </c>
      <c r="AH8" s="3">
        <f t="shared" si="9"/>
        <v>2031</v>
      </c>
      <c r="AI8" s="3">
        <v>2030</v>
      </c>
      <c r="AJ8" s="3">
        <v>2561</v>
      </c>
      <c r="AK8" s="3">
        <f t="shared" si="10"/>
        <v>4591</v>
      </c>
      <c r="AL8" s="3">
        <v>7636</v>
      </c>
      <c r="AM8" s="3">
        <v>2621</v>
      </c>
      <c r="AN8" s="3">
        <f t="shared" si="11"/>
        <v>10257</v>
      </c>
      <c r="AO8" s="3">
        <v>1</v>
      </c>
      <c r="AP8" s="3">
        <v>2783</v>
      </c>
      <c r="AQ8" s="3">
        <f t="shared" si="12"/>
        <v>2784</v>
      </c>
      <c r="AR8" s="3">
        <v>2096</v>
      </c>
      <c r="AS8" s="3">
        <v>2029</v>
      </c>
      <c r="AT8" s="3">
        <f t="shared" si="13"/>
        <v>4125</v>
      </c>
      <c r="AU8" s="3">
        <v>134</v>
      </c>
      <c r="AV8" s="3">
        <v>405</v>
      </c>
      <c r="AW8" s="3">
        <f t="shared" si="14"/>
        <v>539</v>
      </c>
      <c r="AX8">
        <v>16152</v>
      </c>
      <c r="AY8">
        <v>10324</v>
      </c>
      <c r="AZ8">
        <v>26476</v>
      </c>
      <c r="BA8">
        <v>4544543</v>
      </c>
      <c r="BB8">
        <v>3084</v>
      </c>
      <c r="BC8">
        <v>2928</v>
      </c>
      <c r="BD8">
        <v>6012</v>
      </c>
      <c r="BE8">
        <v>105769</v>
      </c>
      <c r="BF8">
        <v>203358</v>
      </c>
      <c r="BG8" s="19">
        <v>1616</v>
      </c>
      <c r="BH8" s="17">
        <f t="shared" si="15"/>
        <v>1.0675550674034857</v>
      </c>
      <c r="BI8">
        <f t="shared" si="16"/>
        <v>190489.47095029836</v>
      </c>
      <c r="BJ8">
        <f t="shared" si="17"/>
        <v>117.87714786528363</v>
      </c>
      <c r="BK8">
        <v>1.7916000000000001</v>
      </c>
      <c r="BL8">
        <v>34.906599999999997</v>
      </c>
    </row>
    <row r="9" spans="1:64" ht="15.75" customHeight="1" x14ac:dyDescent="0.25">
      <c r="A9" s="2" t="s">
        <v>17</v>
      </c>
      <c r="B9" s="2" t="s">
        <v>28</v>
      </c>
      <c r="C9" s="2" t="s">
        <v>29</v>
      </c>
      <c r="D9" s="2" t="s">
        <v>29</v>
      </c>
      <c r="E9" s="3">
        <v>40</v>
      </c>
      <c r="F9" s="3">
        <v>20</v>
      </c>
      <c r="G9" s="3">
        <f t="shared" si="0"/>
        <v>60</v>
      </c>
      <c r="H9" s="3">
        <v>25010</v>
      </c>
      <c r="I9" s="3">
        <v>13545</v>
      </c>
      <c r="J9" s="3">
        <f t="shared" si="1"/>
        <v>38555</v>
      </c>
      <c r="K9" s="3">
        <v>26440</v>
      </c>
      <c r="L9" s="3">
        <v>8430</v>
      </c>
      <c r="M9" s="3">
        <f t="shared" si="2"/>
        <v>34870</v>
      </c>
      <c r="N9" s="3">
        <v>11162</v>
      </c>
      <c r="O9" s="3">
        <v>10352</v>
      </c>
      <c r="P9" s="3">
        <f t="shared" si="3"/>
        <v>21514</v>
      </c>
      <c r="Q9" s="3">
        <v>10901</v>
      </c>
      <c r="R9" s="3">
        <v>8090</v>
      </c>
      <c r="S9" s="3">
        <f t="shared" si="4"/>
        <v>18991</v>
      </c>
      <c r="T9" s="3">
        <v>40</v>
      </c>
      <c r="U9" s="3">
        <v>24989</v>
      </c>
      <c r="V9" s="3">
        <f t="shared" si="5"/>
        <v>25029</v>
      </c>
      <c r="W9" s="3">
        <v>19</v>
      </c>
      <c r="X9" s="3">
        <v>13542</v>
      </c>
      <c r="Y9" s="3">
        <f t="shared" si="6"/>
        <v>13561</v>
      </c>
      <c r="Z9" s="3">
        <v>11161</v>
      </c>
      <c r="AA9" s="11">
        <v>10354</v>
      </c>
      <c r="AB9" s="11">
        <f t="shared" si="7"/>
        <v>21515</v>
      </c>
      <c r="AC9" s="3">
        <v>10889</v>
      </c>
      <c r="AD9" s="11">
        <v>8079</v>
      </c>
      <c r="AE9" s="11">
        <f t="shared" si="8"/>
        <v>18968</v>
      </c>
      <c r="AF9" s="3">
        <v>8079</v>
      </c>
      <c r="AG9" s="3">
        <v>19</v>
      </c>
      <c r="AH9" s="3">
        <f t="shared" si="9"/>
        <v>8098</v>
      </c>
      <c r="AI9" s="3">
        <v>8079</v>
      </c>
      <c r="AJ9" s="3">
        <v>13403</v>
      </c>
      <c r="AK9" s="3">
        <f t="shared" si="10"/>
        <v>21482</v>
      </c>
      <c r="AL9" s="3">
        <v>26381</v>
      </c>
      <c r="AM9" s="3">
        <v>8417</v>
      </c>
      <c r="AN9" s="3">
        <f t="shared" si="11"/>
        <v>34798</v>
      </c>
      <c r="AO9" s="3">
        <v>19</v>
      </c>
      <c r="AP9" s="3">
        <v>10297</v>
      </c>
      <c r="AQ9" s="3">
        <f t="shared" si="12"/>
        <v>10316</v>
      </c>
      <c r="AR9" s="3">
        <v>10820</v>
      </c>
      <c r="AS9" s="3">
        <v>7948</v>
      </c>
      <c r="AT9" s="3">
        <f t="shared" si="13"/>
        <v>18768</v>
      </c>
      <c r="AU9" s="3">
        <v>977</v>
      </c>
      <c r="AV9" s="3">
        <v>2113</v>
      </c>
      <c r="AW9" s="3">
        <f t="shared" si="14"/>
        <v>3090</v>
      </c>
      <c r="AX9">
        <v>73553</v>
      </c>
      <c r="AY9">
        <v>40437</v>
      </c>
      <c r="AZ9">
        <v>113990</v>
      </c>
      <c r="BA9">
        <v>22765430</v>
      </c>
      <c r="BB9">
        <v>10400</v>
      </c>
      <c r="BC9">
        <v>10372</v>
      </c>
      <c r="BD9">
        <v>20772</v>
      </c>
      <c r="BE9">
        <v>183348</v>
      </c>
      <c r="BF9">
        <v>251653</v>
      </c>
      <c r="BG9" s="17">
        <v>1383</v>
      </c>
      <c r="BH9" s="17">
        <f t="shared" si="15"/>
        <v>1.0321732354822499</v>
      </c>
      <c r="BI9">
        <f t="shared" si="16"/>
        <v>243808.87950695926</v>
      </c>
      <c r="BJ9">
        <f t="shared" si="17"/>
        <v>176.2898622609973</v>
      </c>
      <c r="BK9">
        <v>2.0301999999999998</v>
      </c>
      <c r="BL9">
        <v>33.642800000000001</v>
      </c>
    </row>
    <row r="10" spans="1:64" ht="15.75" customHeight="1" x14ac:dyDescent="0.25">
      <c r="A10" s="2" t="s">
        <v>17</v>
      </c>
      <c r="B10" s="2" t="s">
        <v>20</v>
      </c>
      <c r="C10" s="2" t="s">
        <v>30</v>
      </c>
      <c r="D10" s="2" t="s">
        <v>30</v>
      </c>
      <c r="E10" s="3">
        <v>50</v>
      </c>
      <c r="F10" s="3">
        <v>27</v>
      </c>
      <c r="G10" s="3">
        <f t="shared" si="0"/>
        <v>77</v>
      </c>
      <c r="H10" s="3">
        <v>25177</v>
      </c>
      <c r="I10" s="3">
        <v>13507</v>
      </c>
      <c r="J10" s="3">
        <f t="shared" si="1"/>
        <v>38684</v>
      </c>
      <c r="K10" s="3">
        <v>23821</v>
      </c>
      <c r="L10" s="3">
        <v>8724</v>
      </c>
      <c r="M10" s="3">
        <f t="shared" si="2"/>
        <v>32545</v>
      </c>
      <c r="N10" s="3">
        <v>14494</v>
      </c>
      <c r="O10" s="3">
        <v>14057</v>
      </c>
      <c r="P10" s="3">
        <f t="shared" si="3"/>
        <v>28551</v>
      </c>
      <c r="Q10" s="3">
        <v>10643</v>
      </c>
      <c r="R10" s="3">
        <v>8214</v>
      </c>
      <c r="S10" s="3">
        <f t="shared" si="4"/>
        <v>18857</v>
      </c>
      <c r="T10" s="3">
        <v>50</v>
      </c>
      <c r="U10" s="3">
        <v>24979</v>
      </c>
      <c r="V10" s="3">
        <f t="shared" si="5"/>
        <v>25029</v>
      </c>
      <c r="W10" s="3">
        <v>27</v>
      </c>
      <c r="X10" s="3">
        <v>13442</v>
      </c>
      <c r="Y10" s="3">
        <f t="shared" si="6"/>
        <v>13469</v>
      </c>
      <c r="Z10" s="3">
        <v>14378</v>
      </c>
      <c r="AA10" s="11">
        <v>13926</v>
      </c>
      <c r="AB10" s="11">
        <f t="shared" si="7"/>
        <v>28304</v>
      </c>
      <c r="AC10" s="3">
        <v>10554</v>
      </c>
      <c r="AD10" s="11">
        <v>8164</v>
      </c>
      <c r="AE10" s="11">
        <f t="shared" si="8"/>
        <v>18718</v>
      </c>
      <c r="AF10" s="3">
        <v>8164</v>
      </c>
      <c r="AG10" s="3">
        <v>27</v>
      </c>
      <c r="AH10" s="3">
        <f t="shared" si="9"/>
        <v>8191</v>
      </c>
      <c r="AI10" s="3">
        <v>8164</v>
      </c>
      <c r="AJ10" s="3">
        <v>13253</v>
      </c>
      <c r="AK10" s="3">
        <f t="shared" si="10"/>
        <v>21417</v>
      </c>
      <c r="AL10" s="3">
        <v>23001</v>
      </c>
      <c r="AM10" s="3">
        <v>8556</v>
      </c>
      <c r="AN10" s="3">
        <f t="shared" si="11"/>
        <v>31557</v>
      </c>
      <c r="AO10" s="3">
        <v>27</v>
      </c>
      <c r="AP10" s="3">
        <v>13619</v>
      </c>
      <c r="AQ10" s="3">
        <f t="shared" si="12"/>
        <v>13646</v>
      </c>
      <c r="AR10" s="3">
        <v>10381</v>
      </c>
      <c r="AS10" s="3">
        <v>8012</v>
      </c>
      <c r="AT10" s="3">
        <f t="shared" si="13"/>
        <v>18393</v>
      </c>
      <c r="AU10" s="3">
        <v>814</v>
      </c>
      <c r="AV10" s="3">
        <v>1408</v>
      </c>
      <c r="AW10" s="3">
        <f t="shared" si="14"/>
        <v>2222</v>
      </c>
      <c r="AX10">
        <v>74185</v>
      </c>
      <c r="AY10">
        <v>44529</v>
      </c>
      <c r="AZ10">
        <v>118714</v>
      </c>
      <c r="BA10">
        <v>19158393</v>
      </c>
      <c r="BB10">
        <v>11240</v>
      </c>
      <c r="BC10">
        <v>14084</v>
      </c>
      <c r="BD10">
        <v>25324</v>
      </c>
      <c r="BE10">
        <v>186696</v>
      </c>
      <c r="BF10">
        <v>247574</v>
      </c>
      <c r="BG10" s="17">
        <v>3619</v>
      </c>
      <c r="BH10" s="17">
        <f t="shared" si="15"/>
        <v>1.0286248263896314</v>
      </c>
      <c r="BI10">
        <f t="shared" si="16"/>
        <v>240684.4494206497</v>
      </c>
      <c r="BJ10">
        <f t="shared" si="17"/>
        <v>66.505788731873366</v>
      </c>
      <c r="BK10">
        <v>3.1042000000000001</v>
      </c>
      <c r="BL10">
        <v>32.0837</v>
      </c>
    </row>
    <row r="11" spans="1:64" ht="15.75" customHeight="1" x14ac:dyDescent="0.25">
      <c r="A11" s="2" t="s">
        <v>17</v>
      </c>
      <c r="B11" s="2" t="s">
        <v>31</v>
      </c>
      <c r="C11" s="2"/>
      <c r="D11" s="2" t="s">
        <v>31</v>
      </c>
      <c r="E11" s="3">
        <v>295</v>
      </c>
      <c r="F11" s="3">
        <v>214</v>
      </c>
      <c r="G11" s="3">
        <f t="shared" si="0"/>
        <v>509</v>
      </c>
      <c r="H11" s="3">
        <v>96857</v>
      </c>
      <c r="I11" s="3">
        <v>83971</v>
      </c>
      <c r="J11" s="3">
        <f t="shared" si="1"/>
        <v>180828</v>
      </c>
      <c r="K11" s="3">
        <v>123498</v>
      </c>
      <c r="L11" s="3">
        <v>80621</v>
      </c>
      <c r="M11" s="3">
        <f t="shared" si="2"/>
        <v>204119</v>
      </c>
      <c r="N11" s="3">
        <v>37070</v>
      </c>
      <c r="O11" s="3">
        <v>33898</v>
      </c>
      <c r="P11" s="3">
        <f t="shared" si="3"/>
        <v>70968</v>
      </c>
      <c r="Q11" s="3">
        <v>43580</v>
      </c>
      <c r="R11" s="3">
        <v>38484</v>
      </c>
      <c r="S11" s="3">
        <f t="shared" si="4"/>
        <v>82064</v>
      </c>
      <c r="T11" s="3">
        <v>264</v>
      </c>
      <c r="U11" s="3">
        <v>93086</v>
      </c>
      <c r="V11" s="3">
        <f t="shared" si="5"/>
        <v>93350</v>
      </c>
      <c r="W11" s="3">
        <v>191</v>
      </c>
      <c r="X11" s="3">
        <v>81739</v>
      </c>
      <c r="Y11" s="3">
        <f t="shared" si="6"/>
        <v>81930</v>
      </c>
      <c r="Z11" s="3">
        <v>35199</v>
      </c>
      <c r="AA11" s="11">
        <v>32184</v>
      </c>
      <c r="AB11" s="11">
        <f t="shared" si="7"/>
        <v>67383</v>
      </c>
      <c r="AC11" s="3">
        <v>41914</v>
      </c>
      <c r="AD11" s="11">
        <v>36836</v>
      </c>
      <c r="AE11" s="11">
        <f t="shared" si="8"/>
        <v>78750</v>
      </c>
      <c r="AF11" s="3">
        <v>36836</v>
      </c>
      <c r="AG11" s="3">
        <v>188</v>
      </c>
      <c r="AH11" s="3">
        <f t="shared" si="9"/>
        <v>37024</v>
      </c>
      <c r="AI11" s="3">
        <v>36836</v>
      </c>
      <c r="AJ11" s="3">
        <v>80352</v>
      </c>
      <c r="AK11" s="3">
        <f t="shared" si="10"/>
        <v>117188</v>
      </c>
      <c r="AL11" s="3">
        <v>116568</v>
      </c>
      <c r="AM11" s="3">
        <v>76618</v>
      </c>
      <c r="AN11" s="3">
        <f t="shared" si="11"/>
        <v>193186</v>
      </c>
      <c r="AO11" s="3">
        <v>188</v>
      </c>
      <c r="AP11" s="3">
        <v>31499</v>
      </c>
      <c r="AQ11" s="3">
        <f t="shared" si="12"/>
        <v>31687</v>
      </c>
      <c r="AR11" s="3">
        <v>40965</v>
      </c>
      <c r="AS11" s="3">
        <v>36032</v>
      </c>
      <c r="AT11" s="3">
        <f t="shared" si="13"/>
        <v>76997</v>
      </c>
      <c r="AU11" s="3">
        <v>1569</v>
      </c>
      <c r="AV11" s="3">
        <v>5402</v>
      </c>
      <c r="AW11" s="3">
        <f t="shared" si="14"/>
        <v>6971</v>
      </c>
      <c r="AX11">
        <v>301300</v>
      </c>
      <c r="AY11">
        <v>237188</v>
      </c>
      <c r="AZ11">
        <v>538488</v>
      </c>
      <c r="BA11">
        <v>64203108</v>
      </c>
      <c r="BB11">
        <v>24994</v>
      </c>
      <c r="BC11">
        <v>34112</v>
      </c>
      <c r="BD11">
        <v>59106</v>
      </c>
      <c r="BE11">
        <v>2895631</v>
      </c>
      <c r="BF11">
        <v>3608968</v>
      </c>
      <c r="BG11" s="16">
        <v>15067</v>
      </c>
      <c r="BH11" s="17">
        <f t="shared" si="15"/>
        <v>1.0222661523926695</v>
      </c>
      <c r="BI11">
        <f t="shared" si="16"/>
        <v>3530360.4560837829</v>
      </c>
      <c r="BJ11">
        <f t="shared" si="17"/>
        <v>234.31077560787037</v>
      </c>
    </row>
    <row r="12" spans="1:64" ht="15.75" customHeight="1" x14ac:dyDescent="0.25">
      <c r="A12" s="2" t="s">
        <v>17</v>
      </c>
      <c r="B12" s="2" t="s">
        <v>24</v>
      </c>
      <c r="C12" s="2" t="s">
        <v>32</v>
      </c>
      <c r="D12" s="2" t="s">
        <v>32</v>
      </c>
      <c r="E12" s="3">
        <v>28</v>
      </c>
      <c r="F12" s="3">
        <v>20</v>
      </c>
      <c r="G12" s="3">
        <f t="shared" si="0"/>
        <v>48</v>
      </c>
      <c r="H12" s="3">
        <v>26929</v>
      </c>
      <c r="I12" s="3">
        <v>14242</v>
      </c>
      <c r="J12" s="3">
        <f t="shared" si="1"/>
        <v>41171</v>
      </c>
      <c r="K12" s="3">
        <v>30238</v>
      </c>
      <c r="L12" s="3">
        <v>12484</v>
      </c>
      <c r="M12" s="3">
        <f t="shared" si="2"/>
        <v>42722</v>
      </c>
      <c r="N12" s="3">
        <v>10332</v>
      </c>
      <c r="O12" s="3">
        <v>9202</v>
      </c>
      <c r="P12" s="3">
        <f t="shared" si="3"/>
        <v>19534</v>
      </c>
      <c r="Q12" s="3">
        <v>8750</v>
      </c>
      <c r="R12" s="3">
        <v>6660</v>
      </c>
      <c r="S12" s="3">
        <f t="shared" si="4"/>
        <v>15410</v>
      </c>
      <c r="T12" s="3">
        <v>28</v>
      </c>
      <c r="U12" s="3">
        <v>26541</v>
      </c>
      <c r="V12" s="3">
        <f t="shared" si="5"/>
        <v>26569</v>
      </c>
      <c r="W12" s="3">
        <v>19</v>
      </c>
      <c r="X12" s="3">
        <v>14101</v>
      </c>
      <c r="Y12" s="3">
        <f t="shared" si="6"/>
        <v>14120</v>
      </c>
      <c r="Z12" s="3">
        <v>10204</v>
      </c>
      <c r="AA12" s="11">
        <v>9077</v>
      </c>
      <c r="AB12" s="11">
        <f t="shared" si="7"/>
        <v>19281</v>
      </c>
      <c r="AC12" s="3">
        <v>8659</v>
      </c>
      <c r="AD12" s="11">
        <v>6596</v>
      </c>
      <c r="AE12" s="11">
        <f t="shared" si="8"/>
        <v>15255</v>
      </c>
      <c r="AF12" s="3">
        <v>6596</v>
      </c>
      <c r="AG12" s="3">
        <v>17</v>
      </c>
      <c r="AH12" s="3">
        <f t="shared" si="9"/>
        <v>6613</v>
      </c>
      <c r="AI12" s="3">
        <v>6596</v>
      </c>
      <c r="AJ12" s="3">
        <v>13874</v>
      </c>
      <c r="AK12" s="3">
        <f t="shared" si="10"/>
        <v>20470</v>
      </c>
      <c r="AL12" s="3">
        <v>29044</v>
      </c>
      <c r="AM12" s="3">
        <v>12219</v>
      </c>
      <c r="AN12" s="3">
        <f t="shared" si="11"/>
        <v>41263</v>
      </c>
      <c r="AO12" s="3">
        <v>17</v>
      </c>
      <c r="AP12" s="3">
        <v>8963</v>
      </c>
      <c r="AQ12" s="3">
        <f t="shared" si="12"/>
        <v>8980</v>
      </c>
      <c r="AR12" s="3">
        <v>8512</v>
      </c>
      <c r="AS12" s="3">
        <v>6528</v>
      </c>
      <c r="AT12" s="3">
        <f t="shared" si="13"/>
        <v>15040</v>
      </c>
      <c r="AU12" s="3">
        <v>1195</v>
      </c>
      <c r="AV12" s="3">
        <v>2709</v>
      </c>
      <c r="AW12" s="3">
        <f t="shared" si="14"/>
        <v>3904</v>
      </c>
      <c r="AX12">
        <v>76277</v>
      </c>
      <c r="AY12">
        <v>42608</v>
      </c>
      <c r="AZ12">
        <v>118885</v>
      </c>
      <c r="BA12">
        <v>18329251</v>
      </c>
      <c r="BB12">
        <v>7896</v>
      </c>
      <c r="BC12">
        <v>9222</v>
      </c>
      <c r="BD12">
        <v>17118</v>
      </c>
      <c r="BE12">
        <v>185322</v>
      </c>
      <c r="BF12">
        <v>221962</v>
      </c>
      <c r="BG12" s="17">
        <v>1783</v>
      </c>
      <c r="BH12" s="17">
        <f t="shared" si="15"/>
        <v>1.0182048587148762</v>
      </c>
      <c r="BI12">
        <f t="shared" si="16"/>
        <v>217993.45986243739</v>
      </c>
      <c r="BJ12">
        <f t="shared" si="17"/>
        <v>122.26217603053135</v>
      </c>
      <c r="BK12">
        <v>1.8445</v>
      </c>
      <c r="BL12">
        <v>32.401400000000002</v>
      </c>
    </row>
    <row r="13" spans="1:64" ht="15.75" customHeight="1" x14ac:dyDescent="0.25">
      <c r="A13" s="2" t="s">
        <v>17</v>
      </c>
      <c r="B13" s="2" t="s">
        <v>21</v>
      </c>
      <c r="C13" s="2" t="s">
        <v>33</v>
      </c>
      <c r="D13" s="2" t="s">
        <v>33</v>
      </c>
      <c r="E13" s="3">
        <v>60</v>
      </c>
      <c r="F13" s="3">
        <v>53</v>
      </c>
      <c r="G13" s="3">
        <f t="shared" si="0"/>
        <v>113</v>
      </c>
      <c r="H13" s="3">
        <v>14260</v>
      </c>
      <c r="I13" s="3">
        <v>8637</v>
      </c>
      <c r="J13" s="3">
        <f t="shared" si="1"/>
        <v>22897</v>
      </c>
      <c r="K13" s="3">
        <v>18354</v>
      </c>
      <c r="L13" s="3">
        <v>9247</v>
      </c>
      <c r="M13" s="3">
        <f t="shared" si="2"/>
        <v>27601</v>
      </c>
      <c r="N13" s="3">
        <v>7844</v>
      </c>
      <c r="O13" s="3">
        <v>7372</v>
      </c>
      <c r="P13" s="3">
        <f t="shared" si="3"/>
        <v>15216</v>
      </c>
      <c r="Q13" s="3">
        <v>7694</v>
      </c>
      <c r="R13" s="3">
        <v>6445</v>
      </c>
      <c r="S13" s="3">
        <f t="shared" si="4"/>
        <v>14139</v>
      </c>
      <c r="T13" s="3">
        <v>52</v>
      </c>
      <c r="U13" s="3">
        <v>13757</v>
      </c>
      <c r="V13" s="3">
        <f t="shared" si="5"/>
        <v>13809</v>
      </c>
      <c r="W13" s="3">
        <v>45</v>
      </c>
      <c r="X13" s="3">
        <v>8341</v>
      </c>
      <c r="Y13" s="3">
        <f t="shared" si="6"/>
        <v>8386</v>
      </c>
      <c r="Z13" s="3">
        <v>7605</v>
      </c>
      <c r="AA13" s="11">
        <v>7120</v>
      </c>
      <c r="AB13" s="11">
        <f t="shared" si="7"/>
        <v>14725</v>
      </c>
      <c r="AC13" s="3">
        <v>7445</v>
      </c>
      <c r="AD13" s="11">
        <v>6149</v>
      </c>
      <c r="AE13" s="11">
        <f t="shared" si="8"/>
        <v>13594</v>
      </c>
      <c r="AF13" s="3">
        <v>6149</v>
      </c>
      <c r="AG13" s="3">
        <v>44</v>
      </c>
      <c r="AH13" s="3">
        <f t="shared" si="9"/>
        <v>6193</v>
      </c>
      <c r="AI13" s="3">
        <v>6149</v>
      </c>
      <c r="AJ13" s="3">
        <v>8231</v>
      </c>
      <c r="AK13" s="3">
        <f t="shared" si="10"/>
        <v>14380</v>
      </c>
      <c r="AL13" s="3">
        <v>17444</v>
      </c>
      <c r="AM13" s="3">
        <v>8795</v>
      </c>
      <c r="AN13" s="3">
        <f t="shared" si="11"/>
        <v>26239</v>
      </c>
      <c r="AO13" s="3">
        <v>44</v>
      </c>
      <c r="AP13" s="3">
        <v>7146</v>
      </c>
      <c r="AQ13" s="3">
        <f t="shared" si="12"/>
        <v>7190</v>
      </c>
      <c r="AR13" s="3">
        <v>7373</v>
      </c>
      <c r="AS13" s="3">
        <v>6117</v>
      </c>
      <c r="AT13" s="3">
        <f t="shared" si="13"/>
        <v>13490</v>
      </c>
      <c r="AU13" s="3">
        <v>1163</v>
      </c>
      <c r="AV13" s="3">
        <v>2928</v>
      </c>
      <c r="AW13" s="3">
        <f t="shared" si="14"/>
        <v>4091</v>
      </c>
      <c r="AX13">
        <v>48212</v>
      </c>
      <c r="AY13">
        <v>31754</v>
      </c>
      <c r="AZ13">
        <v>79966</v>
      </c>
      <c r="BA13">
        <v>10266479</v>
      </c>
      <c r="BB13">
        <v>5223</v>
      </c>
      <c r="BC13">
        <v>7425</v>
      </c>
      <c r="BD13">
        <v>12648</v>
      </c>
      <c r="BE13">
        <v>309052</v>
      </c>
      <c r="BF13">
        <v>384656</v>
      </c>
      <c r="BG13" s="17">
        <v>404</v>
      </c>
      <c r="BH13" s="17">
        <f t="shared" si="15"/>
        <v>1.0221251988902409</v>
      </c>
      <c r="BI13">
        <f t="shared" si="16"/>
        <v>376329.63204276277</v>
      </c>
      <c r="BJ13">
        <f t="shared" si="17"/>
        <v>931.50899020485838</v>
      </c>
      <c r="BK13">
        <v>3.0274000000000001</v>
      </c>
      <c r="BL13">
        <v>30.9071</v>
      </c>
    </row>
    <row r="14" spans="1:64" ht="15.75" customHeight="1" x14ac:dyDescent="0.25">
      <c r="A14" s="2" t="s">
        <v>17</v>
      </c>
      <c r="B14" s="2" t="s">
        <v>21</v>
      </c>
      <c r="C14" s="2" t="s">
        <v>34</v>
      </c>
      <c r="D14" s="2" t="s">
        <v>34</v>
      </c>
      <c r="E14" s="3">
        <v>1</v>
      </c>
      <c r="F14" s="3">
        <v>5</v>
      </c>
      <c r="G14" s="3">
        <f t="shared" si="0"/>
        <v>6</v>
      </c>
      <c r="H14" s="3">
        <v>9781</v>
      </c>
      <c r="I14" s="3">
        <v>5607</v>
      </c>
      <c r="J14" s="3">
        <f t="shared" si="1"/>
        <v>15388</v>
      </c>
      <c r="K14" s="3">
        <v>8340</v>
      </c>
      <c r="L14" s="3">
        <v>3063</v>
      </c>
      <c r="M14" s="3">
        <f t="shared" si="2"/>
        <v>11403</v>
      </c>
      <c r="N14" s="3">
        <v>3595</v>
      </c>
      <c r="O14" s="3">
        <v>3146</v>
      </c>
      <c r="P14" s="3">
        <f t="shared" si="3"/>
        <v>6741</v>
      </c>
      <c r="Q14" s="3">
        <v>4276</v>
      </c>
      <c r="R14" s="3">
        <v>3055</v>
      </c>
      <c r="S14" s="3">
        <f t="shared" si="4"/>
        <v>7331</v>
      </c>
      <c r="T14" s="3">
        <v>1</v>
      </c>
      <c r="U14" s="3">
        <v>8695</v>
      </c>
      <c r="V14" s="3">
        <f t="shared" si="5"/>
        <v>8696</v>
      </c>
      <c r="W14" s="3">
        <v>5</v>
      </c>
      <c r="X14" s="3">
        <v>5042</v>
      </c>
      <c r="Y14" s="3">
        <f t="shared" si="6"/>
        <v>5047</v>
      </c>
      <c r="Z14" s="3">
        <v>3083</v>
      </c>
      <c r="AA14" s="11">
        <v>2779</v>
      </c>
      <c r="AB14" s="11">
        <f t="shared" si="7"/>
        <v>5862</v>
      </c>
      <c r="AC14" s="3">
        <v>3600</v>
      </c>
      <c r="AD14" s="11">
        <v>2613</v>
      </c>
      <c r="AE14" s="11">
        <f t="shared" si="8"/>
        <v>6213</v>
      </c>
      <c r="AF14" s="3">
        <v>2613</v>
      </c>
      <c r="AG14" s="3">
        <v>5</v>
      </c>
      <c r="AH14" s="3">
        <f t="shared" si="9"/>
        <v>2618</v>
      </c>
      <c r="AI14" s="3">
        <v>2613</v>
      </c>
      <c r="AJ14" s="3">
        <v>5781</v>
      </c>
      <c r="AK14" s="3">
        <f t="shared" si="10"/>
        <v>8394</v>
      </c>
      <c r="AL14" s="3">
        <v>7988</v>
      </c>
      <c r="AM14" s="3">
        <v>3008</v>
      </c>
      <c r="AN14" s="3">
        <f t="shared" si="11"/>
        <v>10996</v>
      </c>
      <c r="AO14" s="3">
        <v>5</v>
      </c>
      <c r="AP14" s="3">
        <v>3111</v>
      </c>
      <c r="AQ14" s="3">
        <f t="shared" si="12"/>
        <v>3116</v>
      </c>
      <c r="AR14" s="3">
        <v>4241</v>
      </c>
      <c r="AS14" s="3">
        <v>3038</v>
      </c>
      <c r="AT14" s="3">
        <f t="shared" si="13"/>
        <v>7279</v>
      </c>
      <c r="AU14" s="3">
        <v>433</v>
      </c>
      <c r="AV14" s="3">
        <v>720</v>
      </c>
      <c r="AW14" s="3">
        <f t="shared" si="14"/>
        <v>1153</v>
      </c>
      <c r="AX14">
        <v>25993</v>
      </c>
      <c r="AY14">
        <v>14876</v>
      </c>
      <c r="AZ14">
        <v>40869</v>
      </c>
      <c r="BA14">
        <v>3576696</v>
      </c>
      <c r="BB14">
        <v>1548</v>
      </c>
      <c r="BC14">
        <v>3151</v>
      </c>
      <c r="BD14">
        <v>4699</v>
      </c>
      <c r="BE14">
        <v>133534</v>
      </c>
      <c r="BF14">
        <v>159722</v>
      </c>
      <c r="BG14" s="17">
        <v>800</v>
      </c>
      <c r="BH14" s="17">
        <f t="shared" si="15"/>
        <v>1.0180691750108393</v>
      </c>
      <c r="BI14">
        <f t="shared" si="16"/>
        <v>156887.17812156468</v>
      </c>
      <c r="BJ14">
        <f t="shared" si="17"/>
        <v>196.10897265195584</v>
      </c>
      <c r="BK14">
        <v>3.0017999999999998</v>
      </c>
      <c r="BL14">
        <v>30.9876</v>
      </c>
    </row>
    <row r="15" spans="1:64" ht="15.75" customHeight="1" x14ac:dyDescent="0.25">
      <c r="A15" s="2" t="s">
        <v>17</v>
      </c>
      <c r="B15" s="2" t="s">
        <v>35</v>
      </c>
      <c r="C15" s="2" t="s">
        <v>36</v>
      </c>
      <c r="D15" s="2" t="s">
        <v>36</v>
      </c>
      <c r="E15" s="3">
        <v>22</v>
      </c>
      <c r="F15" s="3">
        <v>17</v>
      </c>
      <c r="G15" s="3">
        <f t="shared" si="0"/>
        <v>39</v>
      </c>
      <c r="H15" s="3">
        <v>16865</v>
      </c>
      <c r="I15" s="3">
        <v>8492</v>
      </c>
      <c r="J15" s="3">
        <f t="shared" si="1"/>
        <v>25357</v>
      </c>
      <c r="K15" s="3">
        <v>19743</v>
      </c>
      <c r="L15" s="3">
        <v>6177</v>
      </c>
      <c r="M15" s="3">
        <f t="shared" si="2"/>
        <v>25920</v>
      </c>
      <c r="N15" s="3">
        <v>14680</v>
      </c>
      <c r="O15" s="3">
        <v>13280</v>
      </c>
      <c r="P15" s="3">
        <f t="shared" si="3"/>
        <v>27960</v>
      </c>
      <c r="Q15" s="3">
        <v>9580</v>
      </c>
      <c r="R15" s="3">
        <v>7526</v>
      </c>
      <c r="S15" s="3">
        <f t="shared" si="4"/>
        <v>17106</v>
      </c>
      <c r="T15" s="3">
        <v>22</v>
      </c>
      <c r="U15" s="3">
        <v>16931</v>
      </c>
      <c r="V15" s="3">
        <f t="shared" si="5"/>
        <v>16953</v>
      </c>
      <c r="W15" s="3">
        <v>17</v>
      </c>
      <c r="X15" s="3">
        <v>8486</v>
      </c>
      <c r="Y15" s="3">
        <f t="shared" si="6"/>
        <v>8503</v>
      </c>
      <c r="Z15" s="3">
        <v>14619</v>
      </c>
      <c r="AA15" s="11">
        <v>13232</v>
      </c>
      <c r="AB15" s="11">
        <f t="shared" si="7"/>
        <v>27851</v>
      </c>
      <c r="AC15" s="3">
        <v>9562</v>
      </c>
      <c r="AD15" s="11">
        <v>7512</v>
      </c>
      <c r="AE15" s="11">
        <f t="shared" si="8"/>
        <v>17074</v>
      </c>
      <c r="AF15" s="3">
        <v>7512</v>
      </c>
      <c r="AG15" s="3">
        <v>17</v>
      </c>
      <c r="AH15" s="3">
        <f t="shared" si="9"/>
        <v>7529</v>
      </c>
      <c r="AI15" s="3">
        <v>7512</v>
      </c>
      <c r="AJ15" s="3">
        <v>8241</v>
      </c>
      <c r="AK15" s="3">
        <f t="shared" si="10"/>
        <v>15753</v>
      </c>
      <c r="AL15" s="3">
        <v>19091</v>
      </c>
      <c r="AM15" s="3">
        <v>5878</v>
      </c>
      <c r="AN15" s="3">
        <f t="shared" si="11"/>
        <v>24969</v>
      </c>
      <c r="AO15" s="3">
        <v>17</v>
      </c>
      <c r="AP15" s="3">
        <v>12885</v>
      </c>
      <c r="AQ15" s="3">
        <f t="shared" si="12"/>
        <v>12902</v>
      </c>
      <c r="AR15" s="3">
        <v>9310</v>
      </c>
      <c r="AS15" s="3">
        <v>7339</v>
      </c>
      <c r="AT15" s="3">
        <f t="shared" si="13"/>
        <v>16649</v>
      </c>
      <c r="AU15" s="3">
        <v>1429</v>
      </c>
      <c r="AV15" s="3">
        <v>3250</v>
      </c>
      <c r="AW15" s="3">
        <f t="shared" si="14"/>
        <v>4679</v>
      </c>
      <c r="AX15">
        <v>60890</v>
      </c>
      <c r="AY15">
        <v>35492</v>
      </c>
      <c r="AZ15">
        <v>96382</v>
      </c>
      <c r="BA15">
        <v>17682815</v>
      </c>
      <c r="BB15">
        <v>13057</v>
      </c>
      <c r="BC15">
        <v>13297</v>
      </c>
      <c r="BD15">
        <v>26354</v>
      </c>
      <c r="BE15">
        <v>207597</v>
      </c>
      <c r="BF15">
        <v>281537</v>
      </c>
      <c r="BG15" s="17">
        <v>410</v>
      </c>
      <c r="BH15" s="17">
        <f t="shared" si="15"/>
        <v>1.0309353714189089</v>
      </c>
      <c r="BI15">
        <f t="shared" si="16"/>
        <v>273088.89364472131</v>
      </c>
      <c r="BJ15">
        <f t="shared" si="17"/>
        <v>666.07047230419835</v>
      </c>
      <c r="BK15">
        <v>1.1005</v>
      </c>
      <c r="BL15">
        <v>34.019599999999997</v>
      </c>
    </row>
    <row r="16" spans="1:64" ht="15.75" customHeight="1" x14ac:dyDescent="0.25">
      <c r="A16" s="2" t="s">
        <v>17</v>
      </c>
      <c r="B16" s="2" t="s">
        <v>37</v>
      </c>
      <c r="C16" s="2" t="s">
        <v>38</v>
      </c>
      <c r="D16" s="2" t="s">
        <v>38</v>
      </c>
      <c r="E16" s="3">
        <v>20</v>
      </c>
      <c r="F16" s="3">
        <v>16</v>
      </c>
      <c r="G16" s="3">
        <f t="shared" si="0"/>
        <v>36</v>
      </c>
      <c r="H16" s="3">
        <v>4109</v>
      </c>
      <c r="I16" s="3">
        <v>3034</v>
      </c>
      <c r="J16" s="3">
        <f t="shared" si="1"/>
        <v>7143</v>
      </c>
      <c r="K16" s="3">
        <v>6471</v>
      </c>
      <c r="L16" s="3">
        <v>3777</v>
      </c>
      <c r="M16" s="3">
        <f t="shared" si="2"/>
        <v>10248</v>
      </c>
      <c r="N16" s="3">
        <v>1704</v>
      </c>
      <c r="O16" s="3">
        <v>1598</v>
      </c>
      <c r="P16" s="3">
        <f t="shared" si="3"/>
        <v>3302</v>
      </c>
      <c r="Q16" s="3">
        <v>1772</v>
      </c>
      <c r="R16" s="3">
        <v>1355</v>
      </c>
      <c r="S16" s="3">
        <f t="shared" si="4"/>
        <v>3127</v>
      </c>
      <c r="T16" s="3">
        <v>20</v>
      </c>
      <c r="U16" s="3">
        <v>4099</v>
      </c>
      <c r="V16" s="3">
        <f t="shared" si="5"/>
        <v>4119</v>
      </c>
      <c r="W16" s="3">
        <v>16</v>
      </c>
      <c r="X16" s="3">
        <v>3023</v>
      </c>
      <c r="Y16" s="3">
        <f t="shared" si="6"/>
        <v>3039</v>
      </c>
      <c r="Z16" s="3">
        <v>1703</v>
      </c>
      <c r="AA16" s="11">
        <v>1597</v>
      </c>
      <c r="AB16" s="11">
        <f t="shared" si="7"/>
        <v>3300</v>
      </c>
      <c r="AC16" s="3">
        <v>1763</v>
      </c>
      <c r="AD16" s="11">
        <v>1352</v>
      </c>
      <c r="AE16" s="11">
        <f t="shared" si="8"/>
        <v>3115</v>
      </c>
      <c r="AF16" s="3">
        <v>1352</v>
      </c>
      <c r="AG16" s="3">
        <v>16</v>
      </c>
      <c r="AH16" s="3">
        <f t="shared" si="9"/>
        <v>1368</v>
      </c>
      <c r="AI16" s="3">
        <v>1352</v>
      </c>
      <c r="AJ16" s="3">
        <v>3001</v>
      </c>
      <c r="AK16" s="3">
        <f t="shared" si="10"/>
        <v>4353</v>
      </c>
      <c r="AL16" s="3">
        <v>6440</v>
      </c>
      <c r="AM16" s="3">
        <v>3706</v>
      </c>
      <c r="AN16" s="3">
        <f t="shared" si="11"/>
        <v>10146</v>
      </c>
      <c r="AO16" s="3">
        <v>16</v>
      </c>
      <c r="AP16" s="3">
        <v>1594</v>
      </c>
      <c r="AQ16" s="3">
        <f t="shared" si="12"/>
        <v>1610</v>
      </c>
      <c r="AR16" s="3">
        <v>1755</v>
      </c>
      <c r="AS16" s="3">
        <v>1351</v>
      </c>
      <c r="AT16" s="3">
        <f t="shared" si="13"/>
        <v>3106</v>
      </c>
      <c r="AU16" s="3">
        <v>366</v>
      </c>
      <c r="AV16" s="3">
        <v>906</v>
      </c>
      <c r="AW16" s="3">
        <f t="shared" si="14"/>
        <v>1272</v>
      </c>
      <c r="AX16">
        <v>14076</v>
      </c>
      <c r="AY16">
        <v>9780</v>
      </c>
      <c r="AZ16">
        <v>23856</v>
      </c>
      <c r="BA16">
        <v>2568483</v>
      </c>
      <c r="BB16">
        <v>1018</v>
      </c>
      <c r="BC16">
        <v>1614</v>
      </c>
      <c r="BD16">
        <v>2632</v>
      </c>
      <c r="BE16">
        <v>210173</v>
      </c>
      <c r="BF16">
        <v>26897</v>
      </c>
      <c r="BG16" s="17">
        <v>318</v>
      </c>
      <c r="BH16" s="17">
        <f t="shared" si="15"/>
        <v>0.81416549365375801</v>
      </c>
      <c r="BI16">
        <f t="shared" si="16"/>
        <v>33036.280964565849</v>
      </c>
      <c r="BJ16">
        <f t="shared" si="17"/>
        <v>103.88767598920079</v>
      </c>
      <c r="BK16">
        <v>1.0029999999999999</v>
      </c>
      <c r="BL16">
        <v>34.333799999999997</v>
      </c>
    </row>
    <row r="17" spans="1:64" ht="15.75" customHeight="1" x14ac:dyDescent="0.25">
      <c r="A17" s="2" t="s">
        <v>17</v>
      </c>
      <c r="B17" s="2" t="s">
        <v>39</v>
      </c>
      <c r="C17" s="2" t="s">
        <v>40</v>
      </c>
      <c r="D17" s="2" t="s">
        <v>40</v>
      </c>
      <c r="E17" s="3">
        <v>27</v>
      </c>
      <c r="F17" s="3">
        <v>16</v>
      </c>
      <c r="G17" s="3">
        <f t="shared" si="0"/>
        <v>43</v>
      </c>
      <c r="H17" s="3">
        <v>18601</v>
      </c>
      <c r="I17" s="3">
        <v>10440</v>
      </c>
      <c r="J17" s="3">
        <f t="shared" si="1"/>
        <v>29041</v>
      </c>
      <c r="K17" s="3">
        <v>27184</v>
      </c>
      <c r="L17" s="3">
        <v>10799</v>
      </c>
      <c r="M17" s="3">
        <f t="shared" si="2"/>
        <v>37983</v>
      </c>
      <c r="N17" s="3">
        <v>18205</v>
      </c>
      <c r="O17" s="3">
        <v>16704</v>
      </c>
      <c r="P17" s="3">
        <f t="shared" si="3"/>
        <v>34909</v>
      </c>
      <c r="Q17" s="3">
        <v>13953</v>
      </c>
      <c r="R17" s="3">
        <v>11111</v>
      </c>
      <c r="S17" s="3">
        <f t="shared" si="4"/>
        <v>25064</v>
      </c>
      <c r="T17" s="3">
        <v>27</v>
      </c>
      <c r="U17" s="3">
        <v>18573</v>
      </c>
      <c r="V17" s="3">
        <f t="shared" si="5"/>
        <v>18600</v>
      </c>
      <c r="W17" s="3">
        <v>16</v>
      </c>
      <c r="X17" s="3">
        <v>10421</v>
      </c>
      <c r="Y17" s="3">
        <f t="shared" si="6"/>
        <v>10437</v>
      </c>
      <c r="Z17" s="3">
        <v>18067</v>
      </c>
      <c r="AA17" s="11">
        <v>16686</v>
      </c>
      <c r="AB17" s="11">
        <f t="shared" si="7"/>
        <v>34753</v>
      </c>
      <c r="AC17" s="3">
        <v>13927</v>
      </c>
      <c r="AD17" s="11">
        <v>11072</v>
      </c>
      <c r="AE17" s="11">
        <f t="shared" si="8"/>
        <v>24999</v>
      </c>
      <c r="AF17" s="3">
        <v>11072</v>
      </c>
      <c r="AG17" s="3">
        <v>16</v>
      </c>
      <c r="AH17" s="3">
        <f t="shared" si="9"/>
        <v>11088</v>
      </c>
      <c r="AI17" s="3">
        <v>11072</v>
      </c>
      <c r="AJ17" s="3">
        <v>10393</v>
      </c>
      <c r="AK17" s="3">
        <f t="shared" si="10"/>
        <v>21465</v>
      </c>
      <c r="AL17" s="3">
        <v>27040</v>
      </c>
      <c r="AM17" s="3">
        <v>10765</v>
      </c>
      <c r="AN17" s="3">
        <f t="shared" si="11"/>
        <v>37805</v>
      </c>
      <c r="AO17" s="3">
        <v>16</v>
      </c>
      <c r="AP17" s="3">
        <v>16779</v>
      </c>
      <c r="AQ17" s="3">
        <f t="shared" si="12"/>
        <v>16795</v>
      </c>
      <c r="AR17" s="3">
        <v>13866</v>
      </c>
      <c r="AS17" s="3">
        <v>11044</v>
      </c>
      <c r="AT17" s="3">
        <f t="shared" si="13"/>
        <v>24910</v>
      </c>
      <c r="AU17" s="3">
        <v>1543</v>
      </c>
      <c r="AV17" s="3">
        <v>2853</v>
      </c>
      <c r="AW17" s="3">
        <f t="shared" si="14"/>
        <v>4396</v>
      </c>
      <c r="AX17">
        <v>77970</v>
      </c>
      <c r="AY17">
        <v>49070</v>
      </c>
      <c r="AZ17">
        <v>127040</v>
      </c>
      <c r="BA17">
        <v>10870465</v>
      </c>
      <c r="BB17">
        <v>7462</v>
      </c>
      <c r="BC17">
        <v>16720</v>
      </c>
      <c r="BD17">
        <v>24182</v>
      </c>
      <c r="BE17">
        <v>382913</v>
      </c>
      <c r="BF17">
        <v>480345</v>
      </c>
      <c r="BG17" s="17">
        <v>1033</v>
      </c>
      <c r="BH17" s="17">
        <f t="shared" si="15"/>
        <v>1.0229285885709649</v>
      </c>
      <c r="BI17">
        <f t="shared" si="16"/>
        <v>469578.23387363128</v>
      </c>
      <c r="BJ17">
        <f t="shared" si="17"/>
        <v>454.57718671213098</v>
      </c>
      <c r="BK17">
        <v>0.53159999999999996</v>
      </c>
      <c r="BL17" t="s">
        <v>225</v>
      </c>
    </row>
    <row r="18" spans="1:64" ht="15.75" customHeight="1" x14ac:dyDescent="0.25">
      <c r="A18" s="2" t="s">
        <v>17</v>
      </c>
      <c r="B18" s="2" t="s">
        <v>37</v>
      </c>
      <c r="C18" s="2"/>
      <c r="D18" s="2" t="s">
        <v>37</v>
      </c>
      <c r="E18" s="3">
        <v>213</v>
      </c>
      <c r="F18" s="3">
        <v>203</v>
      </c>
      <c r="G18" s="3">
        <f t="shared" si="0"/>
        <v>416</v>
      </c>
      <c r="H18" s="3">
        <v>54466</v>
      </c>
      <c r="I18" s="3">
        <v>37574</v>
      </c>
      <c r="J18" s="3">
        <f t="shared" si="1"/>
        <v>92040</v>
      </c>
      <c r="K18" s="3">
        <v>95273</v>
      </c>
      <c r="L18" s="3">
        <v>53392</v>
      </c>
      <c r="M18" s="3">
        <f t="shared" si="2"/>
        <v>148665</v>
      </c>
      <c r="N18" s="3">
        <v>37506</v>
      </c>
      <c r="O18" s="3">
        <v>33062</v>
      </c>
      <c r="P18" s="3">
        <f t="shared" si="3"/>
        <v>70568</v>
      </c>
      <c r="Q18" s="3">
        <v>27710</v>
      </c>
      <c r="R18" s="3">
        <v>22862</v>
      </c>
      <c r="S18" s="3">
        <f t="shared" si="4"/>
        <v>50572</v>
      </c>
      <c r="T18" s="3">
        <v>169</v>
      </c>
      <c r="U18" s="3">
        <v>53258</v>
      </c>
      <c r="V18" s="3">
        <f t="shared" si="5"/>
        <v>53427</v>
      </c>
      <c r="W18" s="3">
        <v>147</v>
      </c>
      <c r="X18" s="3">
        <v>36842</v>
      </c>
      <c r="Y18" s="3">
        <f t="shared" si="6"/>
        <v>36989</v>
      </c>
      <c r="Z18" s="3">
        <v>36554</v>
      </c>
      <c r="AA18" s="11">
        <v>32258</v>
      </c>
      <c r="AB18" s="11">
        <f t="shared" si="7"/>
        <v>68812</v>
      </c>
      <c r="AC18" s="3">
        <v>27053</v>
      </c>
      <c r="AD18" s="11">
        <v>22335</v>
      </c>
      <c r="AE18" s="11">
        <f t="shared" si="8"/>
        <v>49388</v>
      </c>
      <c r="AF18" s="3">
        <v>22335</v>
      </c>
      <c r="AG18" s="3">
        <v>147</v>
      </c>
      <c r="AH18" s="3">
        <f t="shared" si="9"/>
        <v>22482</v>
      </c>
      <c r="AI18" s="3">
        <v>22335</v>
      </c>
      <c r="AJ18" s="3">
        <v>35748</v>
      </c>
      <c r="AK18" s="3">
        <f t="shared" si="10"/>
        <v>58083</v>
      </c>
      <c r="AL18" s="3">
        <v>88940</v>
      </c>
      <c r="AM18" s="3">
        <v>50452</v>
      </c>
      <c r="AN18" s="3">
        <f t="shared" si="11"/>
        <v>139392</v>
      </c>
      <c r="AO18" s="3">
        <v>147</v>
      </c>
      <c r="AP18" s="3">
        <v>31301</v>
      </c>
      <c r="AQ18" s="3">
        <f t="shared" si="12"/>
        <v>31448</v>
      </c>
      <c r="AR18" s="3">
        <v>26042</v>
      </c>
      <c r="AS18" s="3">
        <v>21830</v>
      </c>
      <c r="AT18" s="3">
        <f t="shared" si="13"/>
        <v>47872</v>
      </c>
      <c r="AU18" s="3">
        <v>4385</v>
      </c>
      <c r="AV18" s="3">
        <v>8819</v>
      </c>
      <c r="AW18" s="3">
        <f t="shared" si="14"/>
        <v>13204</v>
      </c>
      <c r="AX18">
        <v>215168</v>
      </c>
      <c r="AY18">
        <v>147093</v>
      </c>
      <c r="AZ18">
        <v>362261</v>
      </c>
      <c r="BA18">
        <v>67156204</v>
      </c>
      <c r="BB18">
        <v>37463</v>
      </c>
      <c r="BC18">
        <v>33265</v>
      </c>
      <c r="BD18">
        <v>70728</v>
      </c>
      <c r="BE18">
        <v>1469892</v>
      </c>
      <c r="BF18">
        <v>1827757</v>
      </c>
      <c r="BG18" s="17">
        <v>2447</v>
      </c>
      <c r="BH18" s="17">
        <f t="shared" si="15"/>
        <v>1.0220291974762241</v>
      </c>
      <c r="BI18">
        <f t="shared" si="16"/>
        <v>1788360.8457697923</v>
      </c>
      <c r="BJ18">
        <f t="shared" si="17"/>
        <v>730.83810615847665</v>
      </c>
      <c r="BK18">
        <v>1.0783</v>
      </c>
      <c r="BL18">
        <v>34.173699999999997</v>
      </c>
    </row>
    <row r="19" spans="1:64" ht="12.5" x14ac:dyDescent="0.25">
      <c r="A19" s="2" t="s">
        <v>17</v>
      </c>
      <c r="B19" s="2" t="s">
        <v>39</v>
      </c>
      <c r="C19" s="2" t="s">
        <v>41</v>
      </c>
      <c r="D19" s="2" t="s">
        <v>41</v>
      </c>
      <c r="E19" s="3">
        <v>4</v>
      </c>
      <c r="F19" s="3">
        <v>11</v>
      </c>
      <c r="G19" s="3">
        <f t="shared" si="0"/>
        <v>15</v>
      </c>
      <c r="H19" s="3">
        <v>14603</v>
      </c>
      <c r="I19" s="3">
        <v>8967</v>
      </c>
      <c r="J19" s="3">
        <f t="shared" si="1"/>
        <v>23570</v>
      </c>
      <c r="K19" s="3">
        <v>21977</v>
      </c>
      <c r="L19" s="3">
        <v>9416</v>
      </c>
      <c r="M19" s="3">
        <f t="shared" si="2"/>
        <v>31393</v>
      </c>
      <c r="N19" s="3">
        <v>12381</v>
      </c>
      <c r="O19" s="3">
        <v>11268</v>
      </c>
      <c r="P19" s="3">
        <f t="shared" si="3"/>
        <v>23649</v>
      </c>
      <c r="Q19" s="3">
        <v>8913</v>
      </c>
      <c r="R19" s="3">
        <v>7210</v>
      </c>
      <c r="S19" s="3">
        <f t="shared" si="4"/>
        <v>16123</v>
      </c>
      <c r="T19" s="3">
        <v>4</v>
      </c>
      <c r="U19" s="3">
        <v>14573</v>
      </c>
      <c r="V19" s="3">
        <f t="shared" si="5"/>
        <v>14577</v>
      </c>
      <c r="W19" s="3">
        <v>11</v>
      </c>
      <c r="X19" s="3">
        <v>8963</v>
      </c>
      <c r="Y19" s="3">
        <f t="shared" si="6"/>
        <v>8974</v>
      </c>
      <c r="Z19" s="3">
        <v>12349</v>
      </c>
      <c r="AA19" s="11">
        <v>11246</v>
      </c>
      <c r="AB19" s="11">
        <f t="shared" si="7"/>
        <v>23595</v>
      </c>
      <c r="AC19" s="3">
        <v>8907</v>
      </c>
      <c r="AD19" s="11">
        <v>7197</v>
      </c>
      <c r="AE19" s="11">
        <f t="shared" si="8"/>
        <v>16104</v>
      </c>
      <c r="AF19" s="3">
        <v>7197</v>
      </c>
      <c r="AG19" s="3">
        <v>11</v>
      </c>
      <c r="AH19" s="3">
        <f t="shared" si="9"/>
        <v>7208</v>
      </c>
      <c r="AI19" s="3">
        <v>7197</v>
      </c>
      <c r="AJ19" s="3">
        <v>8790</v>
      </c>
      <c r="AK19" s="3">
        <f t="shared" si="10"/>
        <v>15987</v>
      </c>
      <c r="AL19" s="3">
        <v>21398</v>
      </c>
      <c r="AM19" s="3">
        <v>9144</v>
      </c>
      <c r="AN19" s="3">
        <f t="shared" si="11"/>
        <v>30542</v>
      </c>
      <c r="AO19" s="3">
        <v>11</v>
      </c>
      <c r="AP19" s="3">
        <v>11059</v>
      </c>
      <c r="AQ19" s="3">
        <f t="shared" si="12"/>
        <v>11070</v>
      </c>
      <c r="AR19" s="3">
        <v>8777</v>
      </c>
      <c r="AS19" s="3">
        <v>7087</v>
      </c>
      <c r="AT19" s="3">
        <f t="shared" si="13"/>
        <v>15864</v>
      </c>
      <c r="AU19" s="3">
        <v>1174</v>
      </c>
      <c r="AV19" s="3">
        <v>2340</v>
      </c>
      <c r="AW19" s="3">
        <f t="shared" si="14"/>
        <v>3514</v>
      </c>
      <c r="AX19">
        <v>57878</v>
      </c>
      <c r="AY19">
        <v>36872</v>
      </c>
      <c r="AZ19">
        <v>94750</v>
      </c>
      <c r="BA19">
        <v>16141142</v>
      </c>
      <c r="BB19">
        <v>10413</v>
      </c>
      <c r="BC19">
        <v>11279</v>
      </c>
      <c r="BD19">
        <v>21692</v>
      </c>
      <c r="BE19">
        <v>164886</v>
      </c>
      <c r="BF19">
        <v>211511</v>
      </c>
      <c r="BG19" s="17">
        <v>302</v>
      </c>
      <c r="BH19" s="17">
        <f t="shared" si="15"/>
        <v>1.0252149193818301</v>
      </c>
      <c r="BI19">
        <f t="shared" si="16"/>
        <v>206308.93679106241</v>
      </c>
      <c r="BJ19">
        <f t="shared" si="17"/>
        <v>683.1421748048424</v>
      </c>
      <c r="BK19">
        <v>0.61160000000000003</v>
      </c>
      <c r="BL19">
        <v>33.595199999999998</v>
      </c>
    </row>
    <row r="20" spans="1:64" ht="12.5" x14ac:dyDescent="0.25">
      <c r="A20" s="2" t="s">
        <v>17</v>
      </c>
      <c r="B20" s="2" t="s">
        <v>31</v>
      </c>
      <c r="C20" s="2" t="s">
        <v>42</v>
      </c>
      <c r="D20" s="2" t="s">
        <v>42</v>
      </c>
      <c r="E20" s="3">
        <v>1</v>
      </c>
      <c r="F20" s="3">
        <v>0</v>
      </c>
      <c r="G20" s="3">
        <f t="shared" si="0"/>
        <v>1</v>
      </c>
      <c r="H20" s="3">
        <v>469</v>
      </c>
      <c r="I20" s="3">
        <v>417</v>
      </c>
      <c r="J20" s="3">
        <f t="shared" si="1"/>
        <v>886</v>
      </c>
      <c r="K20" s="3">
        <v>929</v>
      </c>
      <c r="L20" s="3">
        <v>638</v>
      </c>
      <c r="M20" s="3">
        <f t="shared" si="2"/>
        <v>1567</v>
      </c>
      <c r="N20" s="3">
        <v>237</v>
      </c>
      <c r="O20" s="3">
        <v>179</v>
      </c>
      <c r="P20" s="3">
        <f t="shared" si="3"/>
        <v>416</v>
      </c>
      <c r="Q20" s="3">
        <v>218</v>
      </c>
      <c r="R20" s="3">
        <v>139</v>
      </c>
      <c r="S20" s="3">
        <f t="shared" si="4"/>
        <v>357</v>
      </c>
      <c r="T20" s="3">
        <v>1</v>
      </c>
      <c r="U20" s="3">
        <v>448</v>
      </c>
      <c r="V20" s="3">
        <f t="shared" si="5"/>
        <v>449</v>
      </c>
      <c r="W20" s="3">
        <v>0</v>
      </c>
      <c r="X20" s="3">
        <v>408</v>
      </c>
      <c r="Y20" s="3">
        <f t="shared" si="6"/>
        <v>408</v>
      </c>
      <c r="Z20" s="3">
        <v>233</v>
      </c>
      <c r="AA20" s="11">
        <v>175</v>
      </c>
      <c r="AB20" s="11">
        <f t="shared" si="7"/>
        <v>408</v>
      </c>
      <c r="AC20" s="3">
        <v>209</v>
      </c>
      <c r="AD20" s="11">
        <v>136</v>
      </c>
      <c r="AE20" s="11">
        <f t="shared" si="8"/>
        <v>345</v>
      </c>
      <c r="AF20" s="3">
        <v>136</v>
      </c>
      <c r="AG20" s="3">
        <v>0</v>
      </c>
      <c r="AH20" s="3">
        <f t="shared" si="9"/>
        <v>136</v>
      </c>
      <c r="AI20" s="3">
        <v>136</v>
      </c>
      <c r="AJ20" s="3">
        <v>407</v>
      </c>
      <c r="AK20" s="3">
        <f t="shared" si="10"/>
        <v>543</v>
      </c>
      <c r="AL20" s="3">
        <v>907</v>
      </c>
      <c r="AM20" s="3">
        <v>623</v>
      </c>
      <c r="AN20" s="3">
        <f t="shared" si="11"/>
        <v>1530</v>
      </c>
      <c r="AO20" s="3">
        <v>0</v>
      </c>
      <c r="AP20" s="3">
        <v>175</v>
      </c>
      <c r="AQ20" s="3">
        <f t="shared" si="12"/>
        <v>175</v>
      </c>
      <c r="AR20" s="3">
        <v>208</v>
      </c>
      <c r="AS20" s="3">
        <v>133</v>
      </c>
      <c r="AT20" s="3">
        <f t="shared" si="13"/>
        <v>341</v>
      </c>
      <c r="AU20" s="3">
        <v>10</v>
      </c>
      <c r="AV20" s="3">
        <v>49</v>
      </c>
      <c r="AW20" s="3">
        <f t="shared" si="14"/>
        <v>59</v>
      </c>
      <c r="AX20">
        <v>1854</v>
      </c>
      <c r="AY20">
        <v>1373</v>
      </c>
      <c r="AZ20">
        <v>3227</v>
      </c>
      <c r="BA20">
        <v>309113</v>
      </c>
      <c r="BB20">
        <v>183</v>
      </c>
      <c r="BC20">
        <v>179</v>
      </c>
      <c r="BD20">
        <v>362</v>
      </c>
      <c r="BE20">
        <v>12072</v>
      </c>
      <c r="BF20">
        <v>167921</v>
      </c>
      <c r="BG20" s="17">
        <v>751</v>
      </c>
      <c r="BH20" s="17">
        <f t="shared" si="15"/>
        <v>1.3011656166444414</v>
      </c>
      <c r="BI20">
        <f t="shared" si="16"/>
        <v>129054.28628912677</v>
      </c>
      <c r="BJ20">
        <f t="shared" si="17"/>
        <v>171.84325737566814</v>
      </c>
      <c r="BK20">
        <v>0.35580000000000001</v>
      </c>
      <c r="BL20">
        <v>30.389700000000001</v>
      </c>
    </row>
    <row r="21" spans="1:64" ht="12.5" x14ac:dyDescent="0.25">
      <c r="A21" s="2" t="s">
        <v>17</v>
      </c>
      <c r="B21" s="2" t="s">
        <v>43</v>
      </c>
      <c r="C21" s="2" t="s">
        <v>44</v>
      </c>
      <c r="D21" s="2" t="s">
        <v>44</v>
      </c>
      <c r="E21" s="3">
        <v>45</v>
      </c>
      <c r="F21" s="3">
        <v>29</v>
      </c>
      <c r="G21" s="3">
        <f t="shared" si="0"/>
        <v>74</v>
      </c>
      <c r="H21" s="3">
        <v>17694</v>
      </c>
      <c r="I21" s="3">
        <v>14199</v>
      </c>
      <c r="J21" s="3">
        <f t="shared" si="1"/>
        <v>31893</v>
      </c>
      <c r="K21" s="3">
        <v>25327</v>
      </c>
      <c r="L21" s="3">
        <v>18444</v>
      </c>
      <c r="M21" s="3">
        <f t="shared" si="2"/>
        <v>43771</v>
      </c>
      <c r="N21" s="3">
        <v>12187</v>
      </c>
      <c r="O21" s="3">
        <v>10953</v>
      </c>
      <c r="P21" s="3">
        <f t="shared" si="3"/>
        <v>23140</v>
      </c>
      <c r="Q21" s="3">
        <v>11219</v>
      </c>
      <c r="R21" s="3">
        <v>9454</v>
      </c>
      <c r="S21" s="3">
        <f t="shared" si="4"/>
        <v>20673</v>
      </c>
      <c r="T21" s="3">
        <v>43</v>
      </c>
      <c r="U21" s="3">
        <v>16559</v>
      </c>
      <c r="V21" s="3">
        <f t="shared" si="5"/>
        <v>16602</v>
      </c>
      <c r="W21" s="3">
        <v>27</v>
      </c>
      <c r="X21" s="3">
        <v>13368</v>
      </c>
      <c r="Y21" s="3">
        <f t="shared" si="6"/>
        <v>13395</v>
      </c>
      <c r="Z21" s="3">
        <v>11319</v>
      </c>
      <c r="AA21" s="11">
        <v>10135</v>
      </c>
      <c r="AB21" s="11">
        <f t="shared" si="7"/>
        <v>21454</v>
      </c>
      <c r="AC21" s="3">
        <v>10636</v>
      </c>
      <c r="AD21" s="11">
        <v>8970</v>
      </c>
      <c r="AE21" s="11">
        <f t="shared" si="8"/>
        <v>19606</v>
      </c>
      <c r="AF21" s="3">
        <v>8970</v>
      </c>
      <c r="AG21" s="3">
        <v>26</v>
      </c>
      <c r="AH21" s="3">
        <f t="shared" si="9"/>
        <v>8996</v>
      </c>
      <c r="AI21" s="3">
        <v>8970</v>
      </c>
      <c r="AJ21" s="3">
        <v>13160</v>
      </c>
      <c r="AK21" s="3">
        <f t="shared" si="10"/>
        <v>22130</v>
      </c>
      <c r="AL21" s="3">
        <v>22209</v>
      </c>
      <c r="AM21" s="3">
        <v>16799</v>
      </c>
      <c r="AN21" s="3">
        <f t="shared" si="11"/>
        <v>39008</v>
      </c>
      <c r="AO21" s="3">
        <v>26</v>
      </c>
      <c r="AP21" s="3">
        <v>9675</v>
      </c>
      <c r="AQ21" s="3">
        <f t="shared" si="12"/>
        <v>9701</v>
      </c>
      <c r="AR21" s="3">
        <v>10241</v>
      </c>
      <c r="AS21" s="3">
        <v>8677</v>
      </c>
      <c r="AT21" s="3">
        <f t="shared" si="13"/>
        <v>18918</v>
      </c>
      <c r="AU21" s="3">
        <v>921</v>
      </c>
      <c r="AV21" s="3">
        <v>2402</v>
      </c>
      <c r="AW21" s="3">
        <f t="shared" si="14"/>
        <v>3323</v>
      </c>
      <c r="AX21">
        <v>66472</v>
      </c>
      <c r="AY21">
        <v>53079</v>
      </c>
      <c r="AZ21">
        <v>119551</v>
      </c>
      <c r="BA21">
        <v>16861993</v>
      </c>
      <c r="BB21">
        <v>10296</v>
      </c>
      <c r="BC21">
        <v>10982</v>
      </c>
      <c r="BD21">
        <v>21278</v>
      </c>
      <c r="BE21">
        <v>422771</v>
      </c>
      <c r="BF21">
        <v>520158</v>
      </c>
      <c r="BG21" s="17">
        <v>1270</v>
      </c>
      <c r="BH21" s="17">
        <f t="shared" si="15"/>
        <v>1.0209465580173158</v>
      </c>
      <c r="BI21">
        <f t="shared" si="16"/>
        <v>509486.0214918101</v>
      </c>
      <c r="BJ21">
        <f t="shared" si="17"/>
        <v>401.17009566284258</v>
      </c>
      <c r="BK21">
        <v>0.28270000000000001</v>
      </c>
      <c r="BL21" t="s">
        <v>226</v>
      </c>
    </row>
    <row r="22" spans="1:64" ht="12.5" x14ac:dyDescent="0.25">
      <c r="A22" s="2" t="s">
        <v>17</v>
      </c>
      <c r="B22" s="2" t="s">
        <v>28</v>
      </c>
      <c r="C22" s="2" t="s">
        <v>45</v>
      </c>
      <c r="D22" s="2" t="s">
        <v>45</v>
      </c>
      <c r="E22" s="3">
        <v>32</v>
      </c>
      <c r="F22" s="3">
        <v>34</v>
      </c>
      <c r="G22" s="3">
        <f t="shared" si="0"/>
        <v>66</v>
      </c>
      <c r="H22" s="3">
        <v>22624</v>
      </c>
      <c r="I22" s="3">
        <v>11285</v>
      </c>
      <c r="J22" s="3">
        <f t="shared" si="1"/>
        <v>33909</v>
      </c>
      <c r="K22" s="3">
        <v>29580</v>
      </c>
      <c r="L22" s="3">
        <v>11132</v>
      </c>
      <c r="M22" s="3">
        <f t="shared" si="2"/>
        <v>40712</v>
      </c>
      <c r="N22" s="3">
        <v>11996</v>
      </c>
      <c r="O22" s="3">
        <v>10382</v>
      </c>
      <c r="P22" s="3">
        <f t="shared" si="3"/>
        <v>22378</v>
      </c>
      <c r="Q22" s="3">
        <v>10480</v>
      </c>
      <c r="R22" s="3">
        <v>8098</v>
      </c>
      <c r="S22" s="3">
        <f t="shared" si="4"/>
        <v>18578</v>
      </c>
      <c r="T22" s="3">
        <v>28</v>
      </c>
      <c r="U22" s="3">
        <v>21855</v>
      </c>
      <c r="V22" s="3">
        <f t="shared" si="5"/>
        <v>21883</v>
      </c>
      <c r="W22" s="3">
        <v>33</v>
      </c>
      <c r="X22" s="3">
        <v>10918</v>
      </c>
      <c r="Y22" s="3">
        <f t="shared" si="6"/>
        <v>10951</v>
      </c>
      <c r="Z22" s="3">
        <v>11739</v>
      </c>
      <c r="AA22" s="11">
        <v>10151</v>
      </c>
      <c r="AB22" s="11">
        <f t="shared" si="7"/>
        <v>21890</v>
      </c>
      <c r="AC22" s="3">
        <v>10187</v>
      </c>
      <c r="AD22" s="11">
        <v>7938</v>
      </c>
      <c r="AE22" s="11">
        <f t="shared" si="8"/>
        <v>18125</v>
      </c>
      <c r="AF22" s="3">
        <v>7938</v>
      </c>
      <c r="AG22" s="3">
        <v>33</v>
      </c>
      <c r="AH22" s="3">
        <f t="shared" si="9"/>
        <v>7971</v>
      </c>
      <c r="AI22" s="3">
        <v>7938</v>
      </c>
      <c r="AJ22" s="3">
        <v>10782</v>
      </c>
      <c r="AK22" s="3">
        <f t="shared" si="10"/>
        <v>18720</v>
      </c>
      <c r="AL22" s="3">
        <v>28221</v>
      </c>
      <c r="AM22" s="3">
        <v>10271</v>
      </c>
      <c r="AN22" s="3">
        <f t="shared" si="11"/>
        <v>38492</v>
      </c>
      <c r="AO22" s="3">
        <v>33</v>
      </c>
      <c r="AP22" s="3">
        <v>9762</v>
      </c>
      <c r="AQ22" s="3">
        <f t="shared" si="12"/>
        <v>9795</v>
      </c>
      <c r="AR22" s="3">
        <v>10008</v>
      </c>
      <c r="AS22" s="3">
        <v>7753</v>
      </c>
      <c r="AT22" s="3">
        <f t="shared" si="13"/>
        <v>17761</v>
      </c>
      <c r="AU22" s="3">
        <v>2077</v>
      </c>
      <c r="AV22" s="3">
        <v>5647</v>
      </c>
      <c r="AW22" s="3">
        <f t="shared" si="14"/>
        <v>7724</v>
      </c>
      <c r="AX22">
        <v>74712</v>
      </c>
      <c r="AY22">
        <v>40931</v>
      </c>
      <c r="AZ22">
        <v>115643</v>
      </c>
      <c r="BA22">
        <v>26983278</v>
      </c>
      <c r="BB22">
        <v>14677</v>
      </c>
      <c r="BC22">
        <v>10416</v>
      </c>
      <c r="BD22">
        <v>25093</v>
      </c>
      <c r="BE22">
        <v>203600</v>
      </c>
      <c r="BF22">
        <v>282864</v>
      </c>
      <c r="BG22" s="17">
        <v>1032</v>
      </c>
      <c r="BH22" s="17">
        <f t="shared" si="15"/>
        <v>1.0334274436838651</v>
      </c>
      <c r="BI22">
        <f t="shared" si="16"/>
        <v>273714.42642521008</v>
      </c>
      <c r="BJ22">
        <f t="shared" si="17"/>
        <v>265.22715738876946</v>
      </c>
      <c r="BK22">
        <v>1.3556999999999999</v>
      </c>
      <c r="BL22">
        <v>34.108699999999999</v>
      </c>
    </row>
    <row r="23" spans="1:64" ht="12.5" x14ac:dyDescent="0.25">
      <c r="A23" s="2" t="s">
        <v>17</v>
      </c>
      <c r="B23" s="2" t="s">
        <v>35</v>
      </c>
      <c r="C23" s="2"/>
      <c r="D23" s="2" t="s">
        <v>35</v>
      </c>
      <c r="E23" s="3">
        <v>350</v>
      </c>
      <c r="F23" s="3">
        <v>273</v>
      </c>
      <c r="G23" s="3">
        <f t="shared" si="0"/>
        <v>623</v>
      </c>
      <c r="H23" s="3">
        <v>154288</v>
      </c>
      <c r="I23" s="3">
        <v>88704</v>
      </c>
      <c r="J23" s="3">
        <f t="shared" si="1"/>
        <v>242992</v>
      </c>
      <c r="K23" s="3">
        <v>200296</v>
      </c>
      <c r="L23" s="3">
        <v>71919</v>
      </c>
      <c r="M23" s="3">
        <f t="shared" si="2"/>
        <v>272215</v>
      </c>
      <c r="N23" s="3">
        <v>134934</v>
      </c>
      <c r="O23" s="3">
        <v>123817</v>
      </c>
      <c r="P23" s="3">
        <f t="shared" si="3"/>
        <v>258751</v>
      </c>
      <c r="Q23" s="3">
        <v>93313</v>
      </c>
      <c r="R23" s="3">
        <v>76026</v>
      </c>
      <c r="S23" s="3">
        <f t="shared" si="4"/>
        <v>169339</v>
      </c>
      <c r="T23" s="3">
        <v>326</v>
      </c>
      <c r="U23" s="3">
        <v>148978</v>
      </c>
      <c r="V23" s="3">
        <f t="shared" si="5"/>
        <v>149304</v>
      </c>
      <c r="W23" s="3">
        <v>268</v>
      </c>
      <c r="X23" s="3">
        <v>85353</v>
      </c>
      <c r="Y23" s="3">
        <f t="shared" si="6"/>
        <v>85621</v>
      </c>
      <c r="Z23" s="3">
        <v>131143</v>
      </c>
      <c r="AA23" s="11">
        <v>119092</v>
      </c>
      <c r="AB23" s="11">
        <f t="shared" si="7"/>
        <v>250235</v>
      </c>
      <c r="AC23" s="3">
        <v>89995</v>
      </c>
      <c r="AD23" s="11">
        <v>73515</v>
      </c>
      <c r="AE23" s="11">
        <f t="shared" si="8"/>
        <v>163510</v>
      </c>
      <c r="AF23" s="3">
        <v>73515</v>
      </c>
      <c r="AG23" s="3">
        <v>260</v>
      </c>
      <c r="AH23" s="3">
        <f t="shared" si="9"/>
        <v>73775</v>
      </c>
      <c r="AI23" s="3">
        <v>73515</v>
      </c>
      <c r="AJ23" s="3">
        <v>85409</v>
      </c>
      <c r="AK23" s="3">
        <f t="shared" si="10"/>
        <v>158924</v>
      </c>
      <c r="AL23" s="3">
        <v>192070</v>
      </c>
      <c r="AM23" s="3">
        <v>68562</v>
      </c>
      <c r="AN23" s="3">
        <f t="shared" si="11"/>
        <v>260632</v>
      </c>
      <c r="AO23" s="3">
        <v>260</v>
      </c>
      <c r="AP23" s="3">
        <v>117855</v>
      </c>
      <c r="AQ23" s="3">
        <f t="shared" si="12"/>
        <v>118115</v>
      </c>
      <c r="AR23" s="3">
        <v>90906</v>
      </c>
      <c r="AS23" s="3">
        <v>73658</v>
      </c>
      <c r="AT23" s="3">
        <f t="shared" si="13"/>
        <v>164564</v>
      </c>
      <c r="AU23" s="3">
        <v>9733</v>
      </c>
      <c r="AV23" s="3">
        <v>21041</v>
      </c>
      <c r="AW23" s="3">
        <f t="shared" si="14"/>
        <v>30774</v>
      </c>
      <c r="AX23">
        <v>583181</v>
      </c>
      <c r="AY23">
        <v>360739</v>
      </c>
      <c r="AZ23">
        <v>943920</v>
      </c>
      <c r="BA23">
        <v>141976436</v>
      </c>
      <c r="BB23">
        <v>108382</v>
      </c>
      <c r="BC23">
        <v>124090</v>
      </c>
      <c r="BD23">
        <v>232472</v>
      </c>
      <c r="BE23">
        <v>1881415</v>
      </c>
      <c r="BF23">
        <v>2372489</v>
      </c>
      <c r="BG23" s="17">
        <v>4504</v>
      </c>
      <c r="BH23" s="17">
        <f t="shared" si="15"/>
        <v>1.0234625611089589</v>
      </c>
      <c r="BI23">
        <f t="shared" si="16"/>
        <v>2318100.4270730945</v>
      </c>
      <c r="BJ23">
        <f t="shared" si="17"/>
        <v>514.6759385153407</v>
      </c>
    </row>
    <row r="24" spans="1:64" ht="12.5" x14ac:dyDescent="0.25">
      <c r="A24" s="2" t="s">
        <v>17</v>
      </c>
      <c r="B24" s="2" t="s">
        <v>46</v>
      </c>
      <c r="C24" s="2" t="s">
        <v>47</v>
      </c>
      <c r="D24" s="2" t="s">
        <v>47</v>
      </c>
      <c r="E24" s="3">
        <v>82</v>
      </c>
      <c r="F24" s="3">
        <v>4</v>
      </c>
      <c r="G24" s="3">
        <f t="shared" si="0"/>
        <v>86</v>
      </c>
      <c r="H24" s="3">
        <v>6322</v>
      </c>
      <c r="I24" s="3">
        <v>5622</v>
      </c>
      <c r="J24" s="3">
        <f t="shared" si="1"/>
        <v>11944</v>
      </c>
      <c r="K24" s="3">
        <v>6530</v>
      </c>
      <c r="L24" s="3">
        <v>3537</v>
      </c>
      <c r="M24" s="3">
        <f t="shared" si="2"/>
        <v>10067</v>
      </c>
      <c r="N24" s="3">
        <v>3695</v>
      </c>
      <c r="O24" s="3">
        <v>3644</v>
      </c>
      <c r="P24" s="3">
        <f t="shared" si="3"/>
        <v>7339</v>
      </c>
      <c r="Q24" s="3">
        <v>3931</v>
      </c>
      <c r="R24" s="3">
        <v>3703</v>
      </c>
      <c r="S24" s="3">
        <f t="shared" si="4"/>
        <v>7634</v>
      </c>
      <c r="T24" s="3">
        <v>7</v>
      </c>
      <c r="U24" s="3">
        <v>6241</v>
      </c>
      <c r="V24" s="3">
        <f t="shared" si="5"/>
        <v>6248</v>
      </c>
      <c r="W24" s="3">
        <v>4</v>
      </c>
      <c r="X24" s="3">
        <v>5570</v>
      </c>
      <c r="Y24" s="3">
        <f t="shared" si="6"/>
        <v>5574</v>
      </c>
      <c r="Z24" s="3">
        <v>3652</v>
      </c>
      <c r="AA24" s="11">
        <v>3611</v>
      </c>
      <c r="AB24" s="11">
        <f t="shared" si="7"/>
        <v>7263</v>
      </c>
      <c r="AC24" s="3">
        <v>3871</v>
      </c>
      <c r="AD24" s="11">
        <v>3625</v>
      </c>
      <c r="AE24" s="11">
        <f t="shared" si="8"/>
        <v>7496</v>
      </c>
      <c r="AF24" s="3">
        <v>3625</v>
      </c>
      <c r="AG24" s="3">
        <v>4</v>
      </c>
      <c r="AH24" s="3">
        <f t="shared" si="9"/>
        <v>3629</v>
      </c>
      <c r="AI24" s="3">
        <v>3625</v>
      </c>
      <c r="AJ24" s="3">
        <v>5350</v>
      </c>
      <c r="AK24" s="3">
        <f t="shared" si="10"/>
        <v>8975</v>
      </c>
      <c r="AL24" s="3">
        <v>6324</v>
      </c>
      <c r="AM24" s="3">
        <v>3377</v>
      </c>
      <c r="AN24" s="3">
        <f t="shared" si="11"/>
        <v>9701</v>
      </c>
      <c r="AO24" s="3">
        <v>4</v>
      </c>
      <c r="AP24" s="3">
        <v>3517</v>
      </c>
      <c r="AQ24" s="3">
        <f t="shared" si="12"/>
        <v>3521</v>
      </c>
      <c r="AR24" s="3">
        <v>3824</v>
      </c>
      <c r="AS24" s="3">
        <v>3564</v>
      </c>
      <c r="AT24" s="3">
        <f t="shared" si="13"/>
        <v>7388</v>
      </c>
      <c r="AU24" s="3">
        <v>211</v>
      </c>
      <c r="AV24" s="3">
        <v>639</v>
      </c>
      <c r="AW24" s="3">
        <f t="shared" si="14"/>
        <v>850</v>
      </c>
      <c r="AX24">
        <v>20560</v>
      </c>
      <c r="AY24">
        <v>16510</v>
      </c>
      <c r="AZ24">
        <v>37070</v>
      </c>
      <c r="BA24">
        <v>3809571</v>
      </c>
      <c r="BB24">
        <v>2139</v>
      </c>
      <c r="BC24">
        <v>3648</v>
      </c>
      <c r="BD24">
        <v>5787</v>
      </c>
      <c r="BE24">
        <v>151413</v>
      </c>
      <c r="BF24">
        <v>197568</v>
      </c>
      <c r="BG24" s="17">
        <v>600</v>
      </c>
      <c r="BH24" s="17">
        <f t="shared" si="15"/>
        <v>1.0269642935602747</v>
      </c>
      <c r="BI24">
        <f t="shared" si="16"/>
        <v>192380.59320940168</v>
      </c>
      <c r="BJ24">
        <f t="shared" si="17"/>
        <v>320.63432201566945</v>
      </c>
      <c r="BK24">
        <v>0.14330000000000001</v>
      </c>
      <c r="BL24">
        <v>31.605499999999999</v>
      </c>
    </row>
    <row r="25" spans="1:64" ht="12.5" x14ac:dyDescent="0.25">
      <c r="A25" s="2" t="s">
        <v>17</v>
      </c>
      <c r="B25" s="2" t="s">
        <v>37</v>
      </c>
      <c r="C25" s="2" t="s">
        <v>48</v>
      </c>
      <c r="D25" s="2" t="s">
        <v>48</v>
      </c>
      <c r="E25" s="3">
        <v>0</v>
      </c>
      <c r="F25" s="3">
        <v>0</v>
      </c>
      <c r="G25" s="3">
        <f t="shared" si="0"/>
        <v>0</v>
      </c>
      <c r="H25" s="3">
        <v>1529</v>
      </c>
      <c r="I25" s="3">
        <v>1399</v>
      </c>
      <c r="J25" s="3">
        <f t="shared" si="1"/>
        <v>2928</v>
      </c>
      <c r="K25" s="3">
        <v>2634</v>
      </c>
      <c r="L25" s="3">
        <v>2268</v>
      </c>
      <c r="M25" s="3">
        <f t="shared" si="2"/>
        <v>4902</v>
      </c>
      <c r="N25" s="3">
        <v>639</v>
      </c>
      <c r="O25" s="3">
        <v>611</v>
      </c>
      <c r="P25" s="3">
        <f t="shared" si="3"/>
        <v>1250</v>
      </c>
      <c r="Q25" s="3">
        <v>679</v>
      </c>
      <c r="R25" s="3">
        <v>678</v>
      </c>
      <c r="S25" s="3">
        <f t="shared" si="4"/>
        <v>1357</v>
      </c>
      <c r="T25" s="3">
        <v>0</v>
      </c>
      <c r="U25" s="3">
        <v>1433</v>
      </c>
      <c r="V25" s="3">
        <f t="shared" si="5"/>
        <v>1433</v>
      </c>
      <c r="W25" s="3">
        <v>0</v>
      </c>
      <c r="X25" s="3">
        <v>1338</v>
      </c>
      <c r="Y25" s="3">
        <f t="shared" si="6"/>
        <v>1338</v>
      </c>
      <c r="Z25" s="3">
        <v>605</v>
      </c>
      <c r="AA25" s="11">
        <v>575</v>
      </c>
      <c r="AB25" s="11">
        <f t="shared" si="7"/>
        <v>1180</v>
      </c>
      <c r="AC25" s="3">
        <v>645</v>
      </c>
      <c r="AD25" s="11">
        <v>635</v>
      </c>
      <c r="AE25" s="11">
        <f t="shared" si="8"/>
        <v>1280</v>
      </c>
      <c r="AF25" s="3">
        <v>635</v>
      </c>
      <c r="AG25" s="3">
        <v>0</v>
      </c>
      <c r="AH25" s="3">
        <f t="shared" si="9"/>
        <v>635</v>
      </c>
      <c r="AI25" s="3">
        <v>635</v>
      </c>
      <c r="AJ25" s="3">
        <v>1283</v>
      </c>
      <c r="AK25" s="3">
        <f t="shared" si="10"/>
        <v>1918</v>
      </c>
      <c r="AL25" s="3">
        <v>2456</v>
      </c>
      <c r="AM25" s="3">
        <v>2126</v>
      </c>
      <c r="AN25" s="3">
        <f t="shared" si="11"/>
        <v>4582</v>
      </c>
      <c r="AO25" s="3">
        <v>0</v>
      </c>
      <c r="AP25" s="3">
        <v>541</v>
      </c>
      <c r="AQ25" s="3">
        <f t="shared" si="12"/>
        <v>541</v>
      </c>
      <c r="AR25" s="3">
        <v>627</v>
      </c>
      <c r="AS25" s="3">
        <v>623</v>
      </c>
      <c r="AT25" s="3">
        <f t="shared" si="13"/>
        <v>1250</v>
      </c>
      <c r="AU25" s="3">
        <v>26</v>
      </c>
      <c r="AV25" s="3">
        <v>63</v>
      </c>
      <c r="AW25" s="3">
        <f t="shared" si="14"/>
        <v>89</v>
      </c>
      <c r="AX25">
        <v>5481</v>
      </c>
      <c r="AY25">
        <v>4956</v>
      </c>
      <c r="AZ25">
        <v>10437</v>
      </c>
      <c r="BA25">
        <v>1543900</v>
      </c>
      <c r="BB25">
        <v>651</v>
      </c>
      <c r="BC25">
        <v>611</v>
      </c>
      <c r="BD25">
        <v>1262</v>
      </c>
      <c r="BE25">
        <v>89356</v>
      </c>
      <c r="BF25">
        <v>114396</v>
      </c>
      <c r="BG25" s="17">
        <v>525</v>
      </c>
      <c r="BH25" s="17">
        <f t="shared" si="15"/>
        <v>1.0250114386942157</v>
      </c>
      <c r="BI25">
        <f t="shared" si="16"/>
        <v>111604.60818440378</v>
      </c>
      <c r="BJ25">
        <f t="shared" si="17"/>
        <v>212.58020606553103</v>
      </c>
      <c r="BK25">
        <v>1.2819</v>
      </c>
      <c r="BL25">
        <v>34.729900000000001</v>
      </c>
    </row>
    <row r="26" spans="1:64" ht="12.5" x14ac:dyDescent="0.25">
      <c r="A26" s="2" t="s">
        <v>17</v>
      </c>
      <c r="B26" s="2" t="s">
        <v>37</v>
      </c>
      <c r="C26" s="2" t="s">
        <v>49</v>
      </c>
      <c r="D26" s="2" t="s">
        <v>49</v>
      </c>
      <c r="E26" s="3">
        <v>7</v>
      </c>
      <c r="F26" s="3">
        <v>6</v>
      </c>
      <c r="G26" s="3">
        <f t="shared" si="0"/>
        <v>13</v>
      </c>
      <c r="H26" s="3">
        <v>6289</v>
      </c>
      <c r="I26" s="3">
        <v>4027</v>
      </c>
      <c r="J26" s="3">
        <f t="shared" si="1"/>
        <v>10316</v>
      </c>
      <c r="K26" s="3">
        <v>9434</v>
      </c>
      <c r="L26" s="3">
        <v>4835</v>
      </c>
      <c r="M26" s="3">
        <f t="shared" si="2"/>
        <v>14269</v>
      </c>
      <c r="N26" s="3">
        <v>3774</v>
      </c>
      <c r="O26" s="3">
        <v>3213</v>
      </c>
      <c r="P26" s="3">
        <f t="shared" si="3"/>
        <v>6987</v>
      </c>
      <c r="Q26" s="3">
        <v>2639</v>
      </c>
      <c r="R26" s="3">
        <v>2109</v>
      </c>
      <c r="S26" s="3">
        <f t="shared" si="4"/>
        <v>4748</v>
      </c>
      <c r="T26" s="3">
        <v>7</v>
      </c>
      <c r="U26" s="3">
        <v>6223</v>
      </c>
      <c r="V26" s="3">
        <f t="shared" si="5"/>
        <v>6230</v>
      </c>
      <c r="W26" s="3">
        <v>6</v>
      </c>
      <c r="X26" s="3">
        <v>4001</v>
      </c>
      <c r="Y26" s="3">
        <f t="shared" si="6"/>
        <v>4007</v>
      </c>
      <c r="Z26" s="3">
        <v>3746</v>
      </c>
      <c r="AA26" s="11">
        <v>3193</v>
      </c>
      <c r="AB26" s="11">
        <f t="shared" si="7"/>
        <v>6939</v>
      </c>
      <c r="AC26" s="3">
        <v>2628</v>
      </c>
      <c r="AD26" s="11">
        <v>2104</v>
      </c>
      <c r="AE26" s="11">
        <f t="shared" si="8"/>
        <v>4732</v>
      </c>
      <c r="AF26" s="3">
        <v>2104</v>
      </c>
      <c r="AG26" s="3">
        <v>6</v>
      </c>
      <c r="AH26" s="3">
        <f t="shared" si="9"/>
        <v>2110</v>
      </c>
      <c r="AI26" s="3">
        <v>2104</v>
      </c>
      <c r="AJ26" s="3">
        <v>3918</v>
      </c>
      <c r="AK26" s="3">
        <f t="shared" si="10"/>
        <v>6022</v>
      </c>
      <c r="AL26" s="3">
        <v>9105</v>
      </c>
      <c r="AM26" s="3">
        <v>4751</v>
      </c>
      <c r="AN26" s="3">
        <f t="shared" si="11"/>
        <v>13856</v>
      </c>
      <c r="AO26" s="3">
        <v>6</v>
      </c>
      <c r="AP26" s="3">
        <v>3165</v>
      </c>
      <c r="AQ26" s="3">
        <f t="shared" si="12"/>
        <v>3171</v>
      </c>
      <c r="AR26" s="3">
        <v>2582</v>
      </c>
      <c r="AS26" s="3">
        <v>2067</v>
      </c>
      <c r="AT26" s="3">
        <f t="shared" si="13"/>
        <v>4649</v>
      </c>
      <c r="AU26" s="3">
        <v>490</v>
      </c>
      <c r="AV26" s="3">
        <v>996</v>
      </c>
      <c r="AW26" s="3">
        <f t="shared" si="14"/>
        <v>1486</v>
      </c>
      <c r="AX26">
        <v>22143</v>
      </c>
      <c r="AY26">
        <v>14190</v>
      </c>
      <c r="AZ26">
        <v>36333</v>
      </c>
      <c r="BA26">
        <v>8153692</v>
      </c>
      <c r="BB26">
        <v>4525</v>
      </c>
      <c r="BC26">
        <v>3219</v>
      </c>
      <c r="BD26">
        <v>7744</v>
      </c>
      <c r="BE26">
        <v>174513</v>
      </c>
      <c r="BF26">
        <v>235391</v>
      </c>
      <c r="BG26" s="17">
        <v>695</v>
      </c>
      <c r="BH26" s="17">
        <f t="shared" si="15"/>
        <v>1.0303771212715229</v>
      </c>
      <c r="BI26">
        <f t="shared" si="16"/>
        <v>228451.30694431448</v>
      </c>
      <c r="BJ26">
        <f t="shared" si="17"/>
        <v>328.70691646663954</v>
      </c>
      <c r="BK26">
        <v>1.4815</v>
      </c>
      <c r="BL26">
        <v>34.2866</v>
      </c>
    </row>
    <row r="27" spans="1:64" ht="12.5" x14ac:dyDescent="0.25">
      <c r="A27" s="2" t="s">
        <v>17</v>
      </c>
      <c r="B27" s="2" t="s">
        <v>50</v>
      </c>
      <c r="C27" s="2" t="s">
        <v>51</v>
      </c>
      <c r="D27" s="2" t="s">
        <v>51</v>
      </c>
      <c r="E27" s="3">
        <v>5</v>
      </c>
      <c r="F27" s="3">
        <v>2</v>
      </c>
      <c r="G27" s="3">
        <f t="shared" si="0"/>
        <v>7</v>
      </c>
      <c r="H27" s="3">
        <v>11935</v>
      </c>
      <c r="I27" s="3">
        <v>7296</v>
      </c>
      <c r="J27" s="3">
        <f t="shared" si="1"/>
        <v>19231</v>
      </c>
      <c r="K27" s="3">
        <v>13112</v>
      </c>
      <c r="L27" s="3">
        <v>6268</v>
      </c>
      <c r="M27" s="3">
        <f t="shared" si="2"/>
        <v>19380</v>
      </c>
      <c r="N27" s="3">
        <v>10384</v>
      </c>
      <c r="O27" s="3">
        <v>9400</v>
      </c>
      <c r="P27" s="3">
        <f t="shared" si="3"/>
        <v>19784</v>
      </c>
      <c r="Q27" s="3">
        <v>6658</v>
      </c>
      <c r="R27" s="3">
        <v>5264</v>
      </c>
      <c r="S27" s="3">
        <f t="shared" si="4"/>
        <v>11922</v>
      </c>
      <c r="T27" s="3">
        <v>4</v>
      </c>
      <c r="U27" s="3">
        <v>11032</v>
      </c>
      <c r="V27" s="3">
        <f t="shared" si="5"/>
        <v>11036</v>
      </c>
      <c r="W27" s="3">
        <v>2</v>
      </c>
      <c r="X27" s="3">
        <v>6805</v>
      </c>
      <c r="Y27" s="3">
        <f t="shared" si="6"/>
        <v>6807</v>
      </c>
      <c r="Z27" s="3">
        <v>9473</v>
      </c>
      <c r="AA27" s="11">
        <v>8497</v>
      </c>
      <c r="AB27" s="11">
        <f t="shared" si="7"/>
        <v>17970</v>
      </c>
      <c r="AC27" s="3">
        <v>6155</v>
      </c>
      <c r="AD27" s="11">
        <v>4913</v>
      </c>
      <c r="AE27" s="11">
        <f t="shared" si="8"/>
        <v>11068</v>
      </c>
      <c r="AF27" s="3">
        <v>4913</v>
      </c>
      <c r="AG27" s="3">
        <v>2</v>
      </c>
      <c r="AH27" s="3">
        <f t="shared" si="9"/>
        <v>4915</v>
      </c>
      <c r="AI27" s="3">
        <v>4913</v>
      </c>
      <c r="AJ27" s="3">
        <v>7124</v>
      </c>
      <c r="AK27" s="3">
        <f t="shared" si="10"/>
        <v>12037</v>
      </c>
      <c r="AL27" s="3">
        <v>12876</v>
      </c>
      <c r="AM27" s="3">
        <v>6170</v>
      </c>
      <c r="AN27" s="3">
        <f t="shared" si="11"/>
        <v>19046</v>
      </c>
      <c r="AO27" s="3">
        <v>2</v>
      </c>
      <c r="AP27" s="3">
        <v>9243</v>
      </c>
      <c r="AQ27" s="3">
        <f t="shared" si="12"/>
        <v>9245</v>
      </c>
      <c r="AR27" s="3">
        <v>6555</v>
      </c>
      <c r="AS27" s="3">
        <v>5186</v>
      </c>
      <c r="AT27" s="3">
        <f t="shared" si="13"/>
        <v>11741</v>
      </c>
      <c r="AU27" s="3">
        <v>847</v>
      </c>
      <c r="AV27" s="3">
        <v>1836</v>
      </c>
      <c r="AW27" s="3">
        <f t="shared" si="14"/>
        <v>2683</v>
      </c>
      <c r="AX27">
        <v>42094</v>
      </c>
      <c r="AY27">
        <v>28230</v>
      </c>
      <c r="AZ27">
        <v>70324</v>
      </c>
      <c r="BA27">
        <v>9903667</v>
      </c>
      <c r="BB27">
        <v>6909</v>
      </c>
      <c r="BC27">
        <v>9402</v>
      </c>
      <c r="BD27">
        <v>16311</v>
      </c>
      <c r="BE27">
        <v>113161</v>
      </c>
      <c r="BF27">
        <v>167894</v>
      </c>
      <c r="BG27" s="17">
        <v>1367</v>
      </c>
      <c r="BH27" s="17">
        <f t="shared" si="15"/>
        <v>1.0402406955920351</v>
      </c>
      <c r="BI27">
        <f t="shared" si="16"/>
        <v>161399.18454588635</v>
      </c>
      <c r="BJ27">
        <f t="shared" si="17"/>
        <v>118.06816718791978</v>
      </c>
      <c r="BK27">
        <v>1.8992</v>
      </c>
      <c r="BL27">
        <v>31.354199999999999</v>
      </c>
    </row>
    <row r="28" spans="1:64" ht="12.5" x14ac:dyDescent="0.25">
      <c r="A28" s="2" t="s">
        <v>17</v>
      </c>
      <c r="B28" s="2" t="s">
        <v>52</v>
      </c>
      <c r="C28" s="2" t="s">
        <v>53</v>
      </c>
      <c r="D28" s="2" t="s">
        <v>53</v>
      </c>
      <c r="E28" s="3">
        <v>10</v>
      </c>
      <c r="F28" s="3">
        <v>13</v>
      </c>
      <c r="G28" s="3">
        <f t="shared" si="0"/>
        <v>23</v>
      </c>
      <c r="H28" s="3">
        <v>16626</v>
      </c>
      <c r="I28" s="3">
        <v>9503</v>
      </c>
      <c r="J28" s="3">
        <f t="shared" si="1"/>
        <v>26129</v>
      </c>
      <c r="K28" s="3">
        <v>26143</v>
      </c>
      <c r="L28" s="3">
        <v>12997</v>
      </c>
      <c r="M28" s="3">
        <f t="shared" si="2"/>
        <v>39140</v>
      </c>
      <c r="N28" s="3">
        <v>12080</v>
      </c>
      <c r="O28" s="3">
        <v>11004</v>
      </c>
      <c r="P28" s="3">
        <f t="shared" si="3"/>
        <v>23084</v>
      </c>
      <c r="Q28" s="3">
        <v>8985</v>
      </c>
      <c r="R28" s="3">
        <v>6872</v>
      </c>
      <c r="S28" s="3">
        <f t="shared" si="4"/>
        <v>15857</v>
      </c>
      <c r="T28" s="3">
        <v>8</v>
      </c>
      <c r="U28" s="3">
        <v>16574</v>
      </c>
      <c r="V28" s="3">
        <f t="shared" si="5"/>
        <v>16582</v>
      </c>
      <c r="W28" s="3">
        <v>13</v>
      </c>
      <c r="X28" s="3">
        <v>9473</v>
      </c>
      <c r="Y28" s="3">
        <f t="shared" si="6"/>
        <v>9486</v>
      </c>
      <c r="Z28" s="3">
        <v>12269</v>
      </c>
      <c r="AA28" s="11">
        <v>11010</v>
      </c>
      <c r="AB28" s="11">
        <f t="shared" si="7"/>
        <v>23279</v>
      </c>
      <c r="AC28" s="3">
        <v>8995</v>
      </c>
      <c r="AD28" s="11">
        <v>6839</v>
      </c>
      <c r="AE28" s="11">
        <f t="shared" si="8"/>
        <v>15834</v>
      </c>
      <c r="AF28" s="3">
        <v>6839</v>
      </c>
      <c r="AG28" s="3">
        <v>13</v>
      </c>
      <c r="AH28" s="3">
        <f t="shared" si="9"/>
        <v>6852</v>
      </c>
      <c r="AI28" s="3">
        <v>6839</v>
      </c>
      <c r="AJ28" s="3">
        <v>9349</v>
      </c>
      <c r="AK28" s="3">
        <f t="shared" si="10"/>
        <v>16188</v>
      </c>
      <c r="AL28" s="3">
        <v>25922</v>
      </c>
      <c r="AM28" s="3">
        <v>12931</v>
      </c>
      <c r="AN28" s="3">
        <f t="shared" si="11"/>
        <v>38853</v>
      </c>
      <c r="AO28" s="3">
        <v>13</v>
      </c>
      <c r="AP28" s="3">
        <v>10865</v>
      </c>
      <c r="AQ28" s="3">
        <f t="shared" si="12"/>
        <v>10878</v>
      </c>
      <c r="AR28" s="3">
        <v>8842</v>
      </c>
      <c r="AS28" s="3">
        <v>6753</v>
      </c>
      <c r="AT28" s="3">
        <f t="shared" si="13"/>
        <v>15595</v>
      </c>
      <c r="AU28" s="3">
        <v>560</v>
      </c>
      <c r="AV28" s="3">
        <v>1075</v>
      </c>
      <c r="AW28" s="3">
        <f t="shared" si="14"/>
        <v>1635</v>
      </c>
      <c r="AX28">
        <v>63844</v>
      </c>
      <c r="AY28">
        <v>40389</v>
      </c>
      <c r="AZ28">
        <v>104233</v>
      </c>
      <c r="BA28">
        <v>10449271</v>
      </c>
      <c r="BB28">
        <v>4497</v>
      </c>
      <c r="BC28">
        <v>11017</v>
      </c>
      <c r="BD28">
        <v>15514</v>
      </c>
      <c r="BE28">
        <v>224387</v>
      </c>
      <c r="BF28">
        <v>264778</v>
      </c>
      <c r="BG28" s="17">
        <v>850</v>
      </c>
      <c r="BH28" s="17">
        <f t="shared" si="15"/>
        <v>1.0166896923759479</v>
      </c>
      <c r="BI28">
        <f t="shared" si="16"/>
        <v>260431.47873490126</v>
      </c>
      <c r="BJ28">
        <f t="shared" si="17"/>
        <v>306.38997498223677</v>
      </c>
      <c r="BK28">
        <v>0.68520000000000003</v>
      </c>
      <c r="BL28" t="s">
        <v>227</v>
      </c>
    </row>
    <row r="29" spans="1:64" ht="12.5" x14ac:dyDescent="0.25">
      <c r="A29" s="2" t="s">
        <v>17</v>
      </c>
      <c r="B29" s="2" t="s">
        <v>52</v>
      </c>
      <c r="C29" s="2" t="s">
        <v>54</v>
      </c>
      <c r="D29" s="2" t="s">
        <v>54</v>
      </c>
      <c r="E29" s="3">
        <v>11</v>
      </c>
      <c r="F29" s="3">
        <v>3</v>
      </c>
      <c r="G29" s="3">
        <f t="shared" si="0"/>
        <v>14</v>
      </c>
      <c r="H29" s="3">
        <v>4862</v>
      </c>
      <c r="I29" s="3">
        <v>4506</v>
      </c>
      <c r="J29" s="3">
        <f t="shared" si="1"/>
        <v>9368</v>
      </c>
      <c r="K29" s="3">
        <v>7114</v>
      </c>
      <c r="L29" s="3">
        <v>5702</v>
      </c>
      <c r="M29" s="3">
        <f t="shared" si="2"/>
        <v>12816</v>
      </c>
      <c r="N29" s="3">
        <v>2473</v>
      </c>
      <c r="O29" s="3">
        <v>2365</v>
      </c>
      <c r="P29" s="3">
        <f t="shared" si="3"/>
        <v>4838</v>
      </c>
      <c r="Q29" s="3">
        <v>2826</v>
      </c>
      <c r="R29" s="3">
        <v>2353</v>
      </c>
      <c r="S29" s="3">
        <f t="shared" si="4"/>
        <v>5179</v>
      </c>
      <c r="T29" s="3">
        <v>14</v>
      </c>
      <c r="U29" s="3">
        <v>4623</v>
      </c>
      <c r="V29" s="3">
        <f t="shared" si="5"/>
        <v>4637</v>
      </c>
      <c r="W29" s="3">
        <v>2</v>
      </c>
      <c r="X29" s="3">
        <v>4361</v>
      </c>
      <c r="Y29" s="3">
        <f t="shared" si="6"/>
        <v>4363</v>
      </c>
      <c r="Z29" s="3">
        <v>2218</v>
      </c>
      <c r="AA29" s="11">
        <v>2112</v>
      </c>
      <c r="AB29" s="11">
        <f t="shared" si="7"/>
        <v>4330</v>
      </c>
      <c r="AC29" s="3">
        <v>2475</v>
      </c>
      <c r="AD29" s="11">
        <v>2192</v>
      </c>
      <c r="AE29" s="11">
        <f t="shared" si="8"/>
        <v>4667</v>
      </c>
      <c r="AF29" s="3">
        <v>2192</v>
      </c>
      <c r="AG29" s="3">
        <v>2</v>
      </c>
      <c r="AH29" s="3">
        <f t="shared" si="9"/>
        <v>2194</v>
      </c>
      <c r="AI29" s="3">
        <v>2192</v>
      </c>
      <c r="AJ29" s="3">
        <v>4296</v>
      </c>
      <c r="AK29" s="3">
        <f t="shared" si="10"/>
        <v>6488</v>
      </c>
      <c r="AL29" s="3">
        <v>5927</v>
      </c>
      <c r="AM29" s="3">
        <v>5275</v>
      </c>
      <c r="AN29" s="3">
        <f t="shared" si="11"/>
        <v>11202</v>
      </c>
      <c r="AO29" s="3">
        <v>2</v>
      </c>
      <c r="AP29" s="3">
        <v>2073</v>
      </c>
      <c r="AQ29" s="3">
        <f t="shared" si="12"/>
        <v>2075</v>
      </c>
      <c r="AR29" s="3">
        <v>2423</v>
      </c>
      <c r="AS29" s="3">
        <v>2150</v>
      </c>
      <c r="AT29" s="3">
        <f t="shared" si="13"/>
        <v>4573</v>
      </c>
      <c r="AU29" s="3">
        <v>175</v>
      </c>
      <c r="AV29" s="3">
        <v>406</v>
      </c>
      <c r="AW29" s="3">
        <f t="shared" si="14"/>
        <v>581</v>
      </c>
      <c r="AX29">
        <v>17286</v>
      </c>
      <c r="AY29">
        <v>14929</v>
      </c>
      <c r="AZ29">
        <v>32215</v>
      </c>
      <c r="BA29">
        <v>2263899</v>
      </c>
      <c r="BB29">
        <v>1186</v>
      </c>
      <c r="BC29">
        <v>2368</v>
      </c>
      <c r="BD29">
        <v>3554</v>
      </c>
      <c r="BE29">
        <v>170247</v>
      </c>
      <c r="BF29">
        <v>219012</v>
      </c>
      <c r="BG29" s="17">
        <v>466</v>
      </c>
      <c r="BH29" s="17">
        <f t="shared" si="15"/>
        <v>1.0255075081030756</v>
      </c>
      <c r="BI29">
        <f t="shared" si="16"/>
        <v>213564.50174130438</v>
      </c>
      <c r="BJ29">
        <f t="shared" si="17"/>
        <v>458.29292219164029</v>
      </c>
      <c r="BK29">
        <v>0.48709999999999998</v>
      </c>
      <c r="BL29">
        <v>30.205100000000002</v>
      </c>
    </row>
    <row r="30" spans="1:64" ht="12.5" x14ac:dyDescent="0.25">
      <c r="A30" s="2" t="s">
        <v>17</v>
      </c>
      <c r="B30" s="2" t="s">
        <v>50</v>
      </c>
      <c r="C30" s="2"/>
      <c r="D30" s="2" t="s">
        <v>50</v>
      </c>
      <c r="E30" s="3">
        <v>222</v>
      </c>
      <c r="F30" s="3">
        <v>192</v>
      </c>
      <c r="G30" s="3">
        <f t="shared" si="0"/>
        <v>414</v>
      </c>
      <c r="H30" s="3">
        <v>101889</v>
      </c>
      <c r="I30" s="3">
        <v>70228</v>
      </c>
      <c r="J30" s="3">
        <f t="shared" si="1"/>
        <v>172117</v>
      </c>
      <c r="K30" s="3">
        <v>117091</v>
      </c>
      <c r="L30" s="3">
        <v>60230</v>
      </c>
      <c r="M30" s="3">
        <f t="shared" si="2"/>
        <v>177321</v>
      </c>
      <c r="N30" s="3">
        <v>75758</v>
      </c>
      <c r="O30" s="3">
        <v>69103</v>
      </c>
      <c r="P30" s="3">
        <f t="shared" si="3"/>
        <v>144861</v>
      </c>
      <c r="Q30" s="3">
        <v>52682</v>
      </c>
      <c r="R30" s="3">
        <v>44366</v>
      </c>
      <c r="S30" s="3">
        <f t="shared" si="4"/>
        <v>97048</v>
      </c>
      <c r="T30" s="3">
        <v>187</v>
      </c>
      <c r="U30" s="3">
        <v>108292</v>
      </c>
      <c r="V30" s="3">
        <f t="shared" si="5"/>
        <v>108479</v>
      </c>
      <c r="W30" s="3">
        <v>172</v>
      </c>
      <c r="X30" s="3">
        <v>67413</v>
      </c>
      <c r="Y30" s="3">
        <f t="shared" si="6"/>
        <v>67585</v>
      </c>
      <c r="Z30" s="3">
        <v>70901</v>
      </c>
      <c r="AA30" s="11">
        <v>66348</v>
      </c>
      <c r="AB30" s="11">
        <f t="shared" si="7"/>
        <v>137249</v>
      </c>
      <c r="AC30" s="3">
        <v>51719</v>
      </c>
      <c r="AD30" s="11">
        <v>42737</v>
      </c>
      <c r="AE30" s="11">
        <f t="shared" si="8"/>
        <v>94456</v>
      </c>
      <c r="AF30" s="3">
        <v>42737</v>
      </c>
      <c r="AG30" s="3">
        <v>175</v>
      </c>
      <c r="AH30" s="3">
        <f t="shared" si="9"/>
        <v>42912</v>
      </c>
      <c r="AI30" s="3">
        <v>42737</v>
      </c>
      <c r="AJ30" s="3">
        <v>67605</v>
      </c>
      <c r="AK30" s="3">
        <f t="shared" si="10"/>
        <v>110342</v>
      </c>
      <c r="AL30" s="3">
        <v>111397</v>
      </c>
      <c r="AM30" s="3">
        <v>57343</v>
      </c>
      <c r="AN30" s="3">
        <f t="shared" si="11"/>
        <v>168740</v>
      </c>
      <c r="AO30" s="3">
        <v>175</v>
      </c>
      <c r="AP30" s="3">
        <v>66815</v>
      </c>
      <c r="AQ30" s="3">
        <f t="shared" si="12"/>
        <v>66990</v>
      </c>
      <c r="AR30" s="3">
        <v>50636</v>
      </c>
      <c r="AS30" s="3">
        <v>42549</v>
      </c>
      <c r="AT30" s="3">
        <f t="shared" si="13"/>
        <v>93185</v>
      </c>
      <c r="AU30" s="3">
        <v>7110</v>
      </c>
      <c r="AV30" s="3">
        <v>16982</v>
      </c>
      <c r="AW30" s="3">
        <f t="shared" si="14"/>
        <v>24092</v>
      </c>
      <c r="AX30">
        <v>347642</v>
      </c>
      <c r="AY30">
        <v>244119</v>
      </c>
      <c r="AZ30">
        <v>591761</v>
      </c>
      <c r="BA30">
        <v>92097690</v>
      </c>
      <c r="BB30">
        <v>58870</v>
      </c>
      <c r="BC30">
        <v>69295</v>
      </c>
      <c r="BD30">
        <v>128165</v>
      </c>
      <c r="BE30">
        <v>2028545</v>
      </c>
      <c r="BF30">
        <v>2792732</v>
      </c>
      <c r="BG30" s="17">
        <v>16580</v>
      </c>
      <c r="BH30" s="17">
        <f t="shared" si="15"/>
        <v>1.0324866893394147</v>
      </c>
      <c r="BI30">
        <f t="shared" si="16"/>
        <v>2704860.051790874</v>
      </c>
      <c r="BJ30">
        <f t="shared" si="17"/>
        <v>163.13993074733861</v>
      </c>
    </row>
    <row r="31" spans="1:64" ht="12.5" x14ac:dyDescent="0.25">
      <c r="A31" s="2" t="s">
        <v>17</v>
      </c>
      <c r="B31" s="2" t="s">
        <v>31</v>
      </c>
      <c r="C31" s="2" t="s">
        <v>55</v>
      </c>
      <c r="D31" s="2" t="s">
        <v>55</v>
      </c>
      <c r="E31" s="3">
        <v>0</v>
      </c>
      <c r="F31" s="3">
        <v>0</v>
      </c>
      <c r="G31" s="3">
        <f t="shared" si="0"/>
        <v>0</v>
      </c>
      <c r="H31" s="3">
        <v>2940</v>
      </c>
      <c r="I31" s="3">
        <v>2802</v>
      </c>
      <c r="J31" s="3">
        <f t="shared" si="1"/>
        <v>5742</v>
      </c>
      <c r="K31" s="3">
        <v>4585</v>
      </c>
      <c r="L31" s="3">
        <v>3575</v>
      </c>
      <c r="M31" s="3">
        <f t="shared" si="2"/>
        <v>8160</v>
      </c>
      <c r="N31" s="3">
        <v>1030</v>
      </c>
      <c r="O31" s="3">
        <v>976</v>
      </c>
      <c r="P31" s="3">
        <f t="shared" si="3"/>
        <v>2006</v>
      </c>
      <c r="Q31" s="3">
        <v>1111</v>
      </c>
      <c r="R31" s="3">
        <v>1030</v>
      </c>
      <c r="S31" s="3">
        <f t="shared" si="4"/>
        <v>2141</v>
      </c>
      <c r="T31" s="3">
        <v>0</v>
      </c>
      <c r="U31" s="3">
        <v>2900</v>
      </c>
      <c r="V31" s="3">
        <f t="shared" si="5"/>
        <v>2900</v>
      </c>
      <c r="W31" s="3">
        <v>0</v>
      </c>
      <c r="X31" s="3">
        <v>2766</v>
      </c>
      <c r="Y31" s="3">
        <f t="shared" si="6"/>
        <v>2766</v>
      </c>
      <c r="Z31" s="3">
        <v>1012</v>
      </c>
      <c r="AA31" s="11">
        <v>964</v>
      </c>
      <c r="AB31" s="11">
        <f t="shared" si="7"/>
        <v>1976</v>
      </c>
      <c r="AC31" s="3">
        <v>1095</v>
      </c>
      <c r="AD31" s="11">
        <v>1011</v>
      </c>
      <c r="AE31" s="11">
        <f t="shared" si="8"/>
        <v>2106</v>
      </c>
      <c r="AF31" s="3">
        <v>1011</v>
      </c>
      <c r="AG31" s="3">
        <v>0</v>
      </c>
      <c r="AH31" s="3">
        <f t="shared" si="9"/>
        <v>1011</v>
      </c>
      <c r="AI31" s="3">
        <v>1011</v>
      </c>
      <c r="AJ31" s="3">
        <v>2668</v>
      </c>
      <c r="AK31" s="3">
        <f t="shared" si="10"/>
        <v>3679</v>
      </c>
      <c r="AL31" s="3">
        <v>4388</v>
      </c>
      <c r="AM31" s="3">
        <v>3419</v>
      </c>
      <c r="AN31" s="3">
        <f t="shared" si="11"/>
        <v>7807</v>
      </c>
      <c r="AO31" s="3">
        <v>0</v>
      </c>
      <c r="AP31" s="3">
        <v>941</v>
      </c>
      <c r="AQ31" s="3">
        <f t="shared" si="12"/>
        <v>941</v>
      </c>
      <c r="AR31" s="3">
        <v>1069</v>
      </c>
      <c r="AS31" s="3">
        <v>980</v>
      </c>
      <c r="AT31" s="3">
        <f t="shared" si="13"/>
        <v>2049</v>
      </c>
      <c r="AU31" s="3">
        <v>36</v>
      </c>
      <c r="AV31" s="3">
        <v>264</v>
      </c>
      <c r="AW31" s="3">
        <f t="shared" si="14"/>
        <v>300</v>
      </c>
      <c r="AX31">
        <v>9666</v>
      </c>
      <c r="AY31">
        <v>8383</v>
      </c>
      <c r="AZ31">
        <v>18049</v>
      </c>
      <c r="BA31">
        <v>1426781</v>
      </c>
      <c r="BB31">
        <v>487</v>
      </c>
      <c r="BC31">
        <v>976</v>
      </c>
      <c r="BD31">
        <v>1463</v>
      </c>
      <c r="BE31">
        <v>234443</v>
      </c>
      <c r="BF31">
        <v>283392</v>
      </c>
      <c r="BG31" s="17">
        <v>845</v>
      </c>
      <c r="BH31" s="17">
        <f t="shared" si="15"/>
        <v>1.0191427788130409</v>
      </c>
      <c r="BI31">
        <f t="shared" si="16"/>
        <v>278068.9868892135</v>
      </c>
      <c r="BJ31">
        <f t="shared" si="17"/>
        <v>329.07572412924674</v>
      </c>
      <c r="BK31">
        <v>0.48749999999999999</v>
      </c>
      <c r="BL31">
        <v>30.1127</v>
      </c>
    </row>
    <row r="32" spans="1:64" ht="12.5" x14ac:dyDescent="0.25">
      <c r="A32" s="2" t="s">
        <v>17</v>
      </c>
      <c r="B32" s="2" t="s">
        <v>35</v>
      </c>
      <c r="C32" s="2" t="s">
        <v>56</v>
      </c>
      <c r="D32" s="2" t="s">
        <v>56</v>
      </c>
      <c r="E32" s="3">
        <v>88</v>
      </c>
      <c r="F32" s="3">
        <v>79</v>
      </c>
      <c r="G32" s="3">
        <f t="shared" si="0"/>
        <v>167</v>
      </c>
      <c r="H32" s="3">
        <v>31125</v>
      </c>
      <c r="I32" s="3">
        <v>20878</v>
      </c>
      <c r="J32" s="3">
        <f t="shared" si="1"/>
        <v>52003</v>
      </c>
      <c r="K32" s="3">
        <v>48708</v>
      </c>
      <c r="L32" s="3">
        <v>20927</v>
      </c>
      <c r="M32" s="3">
        <f t="shared" si="2"/>
        <v>69635</v>
      </c>
      <c r="N32" s="3">
        <v>27197</v>
      </c>
      <c r="O32" s="3">
        <v>24543</v>
      </c>
      <c r="P32" s="3">
        <f t="shared" si="3"/>
        <v>51740</v>
      </c>
      <c r="Q32" s="3">
        <v>18649</v>
      </c>
      <c r="R32" s="3">
        <v>15811</v>
      </c>
      <c r="S32" s="3">
        <f t="shared" si="4"/>
        <v>34460</v>
      </c>
      <c r="T32" s="3">
        <v>81</v>
      </c>
      <c r="U32" s="3">
        <v>29937</v>
      </c>
      <c r="V32" s="3">
        <f t="shared" si="5"/>
        <v>30018</v>
      </c>
      <c r="W32" s="3">
        <v>80</v>
      </c>
      <c r="X32" s="3">
        <v>20113</v>
      </c>
      <c r="Y32" s="3">
        <f t="shared" si="6"/>
        <v>20193</v>
      </c>
      <c r="Z32" s="3">
        <v>26224</v>
      </c>
      <c r="AA32" s="11">
        <v>23730</v>
      </c>
      <c r="AB32" s="11">
        <f t="shared" si="7"/>
        <v>49954</v>
      </c>
      <c r="AC32" s="3">
        <v>17969</v>
      </c>
      <c r="AD32" s="11">
        <v>15310</v>
      </c>
      <c r="AE32" s="11">
        <f t="shared" si="8"/>
        <v>33279</v>
      </c>
      <c r="AF32" s="3">
        <v>15310</v>
      </c>
      <c r="AG32" s="3">
        <v>81</v>
      </c>
      <c r="AH32" s="3">
        <f t="shared" si="9"/>
        <v>15391</v>
      </c>
      <c r="AI32" s="3">
        <v>15310</v>
      </c>
      <c r="AJ32" s="3">
        <v>19816</v>
      </c>
      <c r="AK32" s="3">
        <f t="shared" si="10"/>
        <v>35126</v>
      </c>
      <c r="AL32" s="3">
        <v>46082</v>
      </c>
      <c r="AM32" s="3">
        <v>19527</v>
      </c>
      <c r="AN32" s="3">
        <f t="shared" si="11"/>
        <v>65609</v>
      </c>
      <c r="AO32" s="3">
        <v>81</v>
      </c>
      <c r="AP32" s="3">
        <v>23386</v>
      </c>
      <c r="AQ32" s="3">
        <f t="shared" si="12"/>
        <v>23467</v>
      </c>
      <c r="AR32" s="3">
        <v>18726</v>
      </c>
      <c r="AS32" s="3">
        <v>15087</v>
      </c>
      <c r="AT32" s="3">
        <f t="shared" si="13"/>
        <v>33813</v>
      </c>
      <c r="AU32" s="3">
        <v>1793</v>
      </c>
      <c r="AV32" s="3">
        <v>3836</v>
      </c>
      <c r="AW32" s="3">
        <f t="shared" si="14"/>
        <v>5629</v>
      </c>
      <c r="AX32">
        <v>125767</v>
      </c>
      <c r="AY32">
        <v>82238</v>
      </c>
      <c r="AZ32">
        <v>208005</v>
      </c>
      <c r="BA32">
        <v>21962369</v>
      </c>
      <c r="BB32">
        <v>14011</v>
      </c>
      <c r="BC32">
        <v>24622</v>
      </c>
      <c r="BD32">
        <v>38633</v>
      </c>
      <c r="BE32">
        <v>323662</v>
      </c>
      <c r="BF32">
        <v>412671</v>
      </c>
      <c r="BG32" s="17">
        <v>729</v>
      </c>
      <c r="BH32" s="17">
        <f t="shared" si="15"/>
        <v>1.0245926207247671</v>
      </c>
      <c r="BI32">
        <f t="shared" si="16"/>
        <v>402765.93023682811</v>
      </c>
      <c r="BJ32">
        <f t="shared" si="17"/>
        <v>552.49098797918805</v>
      </c>
      <c r="BK32">
        <v>0.40450000000000003</v>
      </c>
      <c r="BL32">
        <v>34.019599999999997</v>
      </c>
    </row>
    <row r="33" spans="1:64" ht="12.5" x14ac:dyDescent="0.25">
      <c r="A33" s="2" t="s">
        <v>17</v>
      </c>
      <c r="B33" s="2" t="s">
        <v>39</v>
      </c>
      <c r="C33" s="2"/>
      <c r="D33" s="2" t="s">
        <v>39</v>
      </c>
      <c r="E33" s="3">
        <v>561</v>
      </c>
      <c r="F33" s="3">
        <v>383</v>
      </c>
      <c r="G33" s="3">
        <f t="shared" si="0"/>
        <v>944</v>
      </c>
      <c r="H33" s="3">
        <v>256302</v>
      </c>
      <c r="I33" s="3">
        <v>151731</v>
      </c>
      <c r="J33" s="3">
        <f t="shared" si="1"/>
        <v>408033</v>
      </c>
      <c r="K33" s="3">
        <v>430879</v>
      </c>
      <c r="L33" s="3">
        <v>196457</v>
      </c>
      <c r="M33" s="3">
        <f t="shared" si="2"/>
        <v>627336</v>
      </c>
      <c r="N33" s="3">
        <v>228042</v>
      </c>
      <c r="O33" s="3">
        <v>201641</v>
      </c>
      <c r="P33" s="3">
        <f t="shared" si="3"/>
        <v>429683</v>
      </c>
      <c r="Q33" s="3">
        <v>156983</v>
      </c>
      <c r="R33" s="3">
        <v>124065</v>
      </c>
      <c r="S33" s="3">
        <f t="shared" si="4"/>
        <v>281048</v>
      </c>
      <c r="T33" s="3">
        <v>474</v>
      </c>
      <c r="U33" s="3">
        <v>251694</v>
      </c>
      <c r="V33" s="3">
        <f t="shared" si="5"/>
        <v>252168</v>
      </c>
      <c r="W33" s="3">
        <v>327</v>
      </c>
      <c r="X33" s="3">
        <v>148681</v>
      </c>
      <c r="Y33" s="3">
        <f t="shared" si="6"/>
        <v>149008</v>
      </c>
      <c r="Z33" s="3">
        <v>223857</v>
      </c>
      <c r="AA33" s="11">
        <v>198256</v>
      </c>
      <c r="AB33" s="11">
        <f t="shared" si="7"/>
        <v>422113</v>
      </c>
      <c r="AC33" s="3">
        <v>154238</v>
      </c>
      <c r="AD33" s="11">
        <v>121657</v>
      </c>
      <c r="AE33" s="11">
        <f t="shared" si="8"/>
        <v>275895</v>
      </c>
      <c r="AF33" s="3">
        <v>121657</v>
      </c>
      <c r="AG33" s="3">
        <v>306</v>
      </c>
      <c r="AH33" s="3">
        <f t="shared" si="9"/>
        <v>121963</v>
      </c>
      <c r="AI33" s="3">
        <v>121657</v>
      </c>
      <c r="AJ33" s="3">
        <v>145550</v>
      </c>
      <c r="AK33" s="3">
        <f t="shared" si="10"/>
        <v>267207</v>
      </c>
      <c r="AL33" s="3">
        <v>406112</v>
      </c>
      <c r="AM33" s="3">
        <v>183608</v>
      </c>
      <c r="AN33" s="3">
        <f t="shared" si="11"/>
        <v>589720</v>
      </c>
      <c r="AO33" s="3">
        <v>306</v>
      </c>
      <c r="AP33" s="3">
        <v>193615</v>
      </c>
      <c r="AQ33" s="3">
        <f t="shared" si="12"/>
        <v>193921</v>
      </c>
      <c r="AR33" s="3">
        <v>150530</v>
      </c>
      <c r="AS33" s="3">
        <v>118598</v>
      </c>
      <c r="AT33" s="3">
        <f t="shared" si="13"/>
        <v>269128</v>
      </c>
      <c r="AU33" s="3">
        <v>26604</v>
      </c>
      <c r="AV33" s="3">
        <v>57301</v>
      </c>
      <c r="AW33" s="3">
        <f t="shared" si="14"/>
        <v>83905</v>
      </c>
      <c r="AX33">
        <v>1072767</v>
      </c>
      <c r="AY33">
        <v>674277</v>
      </c>
      <c r="AZ33">
        <v>1747044</v>
      </c>
      <c r="BA33">
        <v>303591304</v>
      </c>
      <c r="BB33">
        <v>195872</v>
      </c>
      <c r="BC33">
        <v>202024</v>
      </c>
      <c r="BD33">
        <v>397896</v>
      </c>
      <c r="BE33">
        <v>3583196</v>
      </c>
      <c r="BF33">
        <v>4363295</v>
      </c>
      <c r="BG33" s="17">
        <v>9443</v>
      </c>
      <c r="BH33" s="17">
        <f t="shared" si="15"/>
        <v>1.0198925071842591</v>
      </c>
      <c r="BI33">
        <f t="shared" si="16"/>
        <v>4278191.0537280813</v>
      </c>
      <c r="BJ33">
        <f t="shared" si="17"/>
        <v>453.05422574691107</v>
      </c>
    </row>
    <row r="34" spans="1:64" ht="12.5" x14ac:dyDescent="0.25">
      <c r="A34" s="2" t="s">
        <v>17</v>
      </c>
      <c r="B34" s="2" t="s">
        <v>35</v>
      </c>
      <c r="C34" s="2" t="s">
        <v>57</v>
      </c>
      <c r="D34" s="2" t="s">
        <v>57</v>
      </c>
      <c r="E34" s="3">
        <v>104</v>
      </c>
      <c r="F34" s="3">
        <v>65</v>
      </c>
      <c r="G34" s="3">
        <f t="shared" si="0"/>
        <v>169</v>
      </c>
      <c r="H34" s="3">
        <v>18554</v>
      </c>
      <c r="I34" s="3">
        <v>11308</v>
      </c>
      <c r="J34" s="3">
        <f t="shared" si="1"/>
        <v>29862</v>
      </c>
      <c r="K34" s="3">
        <v>26241</v>
      </c>
      <c r="L34" s="3">
        <v>9293</v>
      </c>
      <c r="M34" s="3">
        <f t="shared" si="2"/>
        <v>35534</v>
      </c>
      <c r="N34" s="3">
        <v>17284</v>
      </c>
      <c r="O34" s="3">
        <v>15227</v>
      </c>
      <c r="P34" s="3">
        <f t="shared" si="3"/>
        <v>32511</v>
      </c>
      <c r="Q34" s="3">
        <v>12976</v>
      </c>
      <c r="R34" s="3">
        <v>10953</v>
      </c>
      <c r="S34" s="3">
        <f t="shared" si="4"/>
        <v>23929</v>
      </c>
      <c r="T34" s="3">
        <v>94</v>
      </c>
      <c r="U34" s="3">
        <v>17902</v>
      </c>
      <c r="V34" s="3">
        <f t="shared" si="5"/>
        <v>17996</v>
      </c>
      <c r="W34" s="3">
        <v>61</v>
      </c>
      <c r="X34" s="3">
        <v>11062</v>
      </c>
      <c r="Y34" s="3">
        <f t="shared" si="6"/>
        <v>11123</v>
      </c>
      <c r="Z34" s="3">
        <v>16866</v>
      </c>
      <c r="AA34" s="11">
        <v>14787</v>
      </c>
      <c r="AB34" s="11">
        <f t="shared" si="7"/>
        <v>31653</v>
      </c>
      <c r="AC34" s="3">
        <v>12618</v>
      </c>
      <c r="AD34" s="11">
        <v>10663</v>
      </c>
      <c r="AE34" s="11">
        <f t="shared" si="8"/>
        <v>23281</v>
      </c>
      <c r="AF34" s="3">
        <v>10663</v>
      </c>
      <c r="AG34" s="3">
        <v>59</v>
      </c>
      <c r="AH34" s="3">
        <f t="shared" si="9"/>
        <v>10722</v>
      </c>
      <c r="AI34" s="3">
        <v>10663</v>
      </c>
      <c r="AJ34" s="3">
        <v>10463</v>
      </c>
      <c r="AK34" s="3">
        <f t="shared" si="10"/>
        <v>21126</v>
      </c>
      <c r="AL34" s="3">
        <v>24067</v>
      </c>
      <c r="AM34" s="3">
        <v>8713</v>
      </c>
      <c r="AN34" s="3">
        <f t="shared" si="11"/>
        <v>32780</v>
      </c>
      <c r="AO34" s="3">
        <v>59</v>
      </c>
      <c r="AP34" s="3">
        <v>13899</v>
      </c>
      <c r="AQ34" s="3">
        <f t="shared" si="12"/>
        <v>13958</v>
      </c>
      <c r="AR34" s="3">
        <v>11885</v>
      </c>
      <c r="AS34" s="3">
        <v>10109</v>
      </c>
      <c r="AT34" s="3">
        <f t="shared" si="13"/>
        <v>21994</v>
      </c>
      <c r="AU34" s="3">
        <v>1022</v>
      </c>
      <c r="AV34" s="3">
        <v>2061</v>
      </c>
      <c r="AW34" s="3">
        <f t="shared" si="14"/>
        <v>3083</v>
      </c>
      <c r="AX34">
        <v>75159</v>
      </c>
      <c r="AY34">
        <v>46846</v>
      </c>
      <c r="AZ34">
        <v>122005</v>
      </c>
      <c r="BA34">
        <v>12967982</v>
      </c>
      <c r="BB34">
        <v>8449</v>
      </c>
      <c r="BC34">
        <v>15292</v>
      </c>
      <c r="BD34">
        <v>23741</v>
      </c>
      <c r="BE34">
        <v>244153</v>
      </c>
      <c r="BF34">
        <v>312771</v>
      </c>
      <c r="BG34" s="17">
        <v>655</v>
      </c>
      <c r="BH34" s="17">
        <f t="shared" si="15"/>
        <v>1.0250768870585252</v>
      </c>
      <c r="BI34">
        <f t="shared" si="16"/>
        <v>305119.55146847694</v>
      </c>
      <c r="BJ34">
        <f t="shared" si="17"/>
        <v>465.83137628775108</v>
      </c>
    </row>
    <row r="35" spans="1:64" ht="12.5" x14ac:dyDescent="0.25">
      <c r="A35" s="2" t="s">
        <v>17</v>
      </c>
      <c r="B35" s="2" t="s">
        <v>46</v>
      </c>
      <c r="C35" s="2" t="s">
        <v>58</v>
      </c>
      <c r="D35" s="2" t="s">
        <v>58</v>
      </c>
      <c r="E35" s="3">
        <v>8</v>
      </c>
      <c r="F35" s="3">
        <v>9</v>
      </c>
      <c r="G35" s="3">
        <f t="shared" si="0"/>
        <v>17</v>
      </c>
      <c r="H35" s="3">
        <v>8448</v>
      </c>
      <c r="I35" s="3">
        <v>8590</v>
      </c>
      <c r="J35" s="3">
        <f t="shared" si="1"/>
        <v>17038</v>
      </c>
      <c r="K35" s="3">
        <v>7575</v>
      </c>
      <c r="L35" s="3">
        <v>5021</v>
      </c>
      <c r="M35" s="3">
        <f t="shared" si="2"/>
        <v>12596</v>
      </c>
      <c r="N35" s="3">
        <v>3006</v>
      </c>
      <c r="O35" s="3">
        <v>3080</v>
      </c>
      <c r="P35" s="3">
        <f t="shared" si="3"/>
        <v>6086</v>
      </c>
      <c r="Q35" s="3">
        <v>4296</v>
      </c>
      <c r="R35" s="3">
        <v>4439</v>
      </c>
      <c r="S35" s="3">
        <f t="shared" si="4"/>
        <v>8735</v>
      </c>
      <c r="T35" s="3">
        <v>6</v>
      </c>
      <c r="U35" s="3">
        <v>8421</v>
      </c>
      <c r="V35" s="3">
        <f t="shared" si="5"/>
        <v>8427</v>
      </c>
      <c r="W35" s="3">
        <v>9</v>
      </c>
      <c r="X35" s="3">
        <v>8528</v>
      </c>
      <c r="Y35" s="3">
        <f t="shared" si="6"/>
        <v>8537</v>
      </c>
      <c r="Z35" s="3">
        <v>2971</v>
      </c>
      <c r="AA35" s="11">
        <v>3032</v>
      </c>
      <c r="AB35" s="11">
        <f t="shared" si="7"/>
        <v>6003</v>
      </c>
      <c r="AC35" s="3">
        <v>4259</v>
      </c>
      <c r="AD35" s="11">
        <v>4394</v>
      </c>
      <c r="AE35" s="11">
        <f t="shared" si="8"/>
        <v>8653</v>
      </c>
      <c r="AF35" s="3">
        <v>4394</v>
      </c>
      <c r="AG35" s="3">
        <v>9</v>
      </c>
      <c r="AH35" s="3">
        <f t="shared" si="9"/>
        <v>4403</v>
      </c>
      <c r="AI35" s="3">
        <v>4394</v>
      </c>
      <c r="AJ35" s="3">
        <v>8127</v>
      </c>
      <c r="AK35" s="3">
        <f t="shared" si="10"/>
        <v>12521</v>
      </c>
      <c r="AL35" s="3">
        <v>7127</v>
      </c>
      <c r="AM35" s="3">
        <v>4749</v>
      </c>
      <c r="AN35" s="3">
        <f t="shared" si="11"/>
        <v>11876</v>
      </c>
      <c r="AO35" s="3">
        <v>9</v>
      </c>
      <c r="AP35" s="3">
        <v>2885</v>
      </c>
      <c r="AQ35" s="3">
        <f t="shared" si="12"/>
        <v>2894</v>
      </c>
      <c r="AR35" s="3">
        <v>4040</v>
      </c>
      <c r="AS35" s="3">
        <v>4167</v>
      </c>
      <c r="AT35" s="3">
        <f t="shared" si="13"/>
        <v>8207</v>
      </c>
      <c r="AU35" s="3">
        <v>132</v>
      </c>
      <c r="AV35" s="3">
        <v>525</v>
      </c>
      <c r="AW35" s="3">
        <f t="shared" si="14"/>
        <v>657</v>
      </c>
      <c r="AX35">
        <v>23333</v>
      </c>
      <c r="AY35">
        <v>21139</v>
      </c>
      <c r="AZ35">
        <v>44472</v>
      </c>
      <c r="BA35">
        <v>3324759</v>
      </c>
      <c r="BB35">
        <v>1344</v>
      </c>
      <c r="BC35">
        <v>3089</v>
      </c>
      <c r="BD35">
        <v>4433</v>
      </c>
      <c r="BE35">
        <v>10084</v>
      </c>
      <c r="BF35">
        <v>146516</v>
      </c>
      <c r="BG35" s="17">
        <v>405</v>
      </c>
      <c r="BH35" s="17">
        <f t="shared" si="15"/>
        <v>1.3068484336154578</v>
      </c>
      <c r="BI35">
        <f t="shared" si="16"/>
        <v>112113.99595487639</v>
      </c>
      <c r="BJ35">
        <f t="shared" si="17"/>
        <v>276.82468137006515</v>
      </c>
      <c r="BK35">
        <v>0.17419999999999999</v>
      </c>
      <c r="BL35">
        <v>32.106499999999997</v>
      </c>
    </row>
    <row r="36" spans="1:64" ht="12.5" x14ac:dyDescent="0.25">
      <c r="A36" s="2" t="s">
        <v>17</v>
      </c>
      <c r="B36" s="2" t="s">
        <v>35</v>
      </c>
      <c r="C36" s="2" t="s">
        <v>59</v>
      </c>
      <c r="D36" s="2" t="s">
        <v>59</v>
      </c>
      <c r="E36" s="3">
        <v>14</v>
      </c>
      <c r="F36" s="3">
        <v>14</v>
      </c>
      <c r="G36" s="3">
        <f t="shared" si="0"/>
        <v>28</v>
      </c>
      <c r="H36" s="3">
        <v>6967</v>
      </c>
      <c r="I36" s="3">
        <v>3646</v>
      </c>
      <c r="J36" s="3">
        <f t="shared" si="1"/>
        <v>10613</v>
      </c>
      <c r="K36" s="3">
        <v>8009</v>
      </c>
      <c r="L36" s="3">
        <v>2987</v>
      </c>
      <c r="M36" s="3">
        <f t="shared" si="2"/>
        <v>10996</v>
      </c>
      <c r="N36" s="3">
        <v>5005</v>
      </c>
      <c r="O36" s="3">
        <v>4520</v>
      </c>
      <c r="P36" s="3">
        <f t="shared" si="3"/>
        <v>9525</v>
      </c>
      <c r="Q36" s="3">
        <v>4012</v>
      </c>
      <c r="R36" s="3">
        <v>2929</v>
      </c>
      <c r="S36" s="3">
        <f t="shared" si="4"/>
        <v>6941</v>
      </c>
      <c r="T36" s="3">
        <v>13</v>
      </c>
      <c r="U36" s="3">
        <v>6908</v>
      </c>
      <c r="V36" s="3">
        <f t="shared" si="5"/>
        <v>6921</v>
      </c>
      <c r="W36" s="3">
        <v>13</v>
      </c>
      <c r="X36" s="3">
        <v>3620</v>
      </c>
      <c r="Y36" s="3">
        <f t="shared" si="6"/>
        <v>3633</v>
      </c>
      <c r="Z36" s="3">
        <v>4983</v>
      </c>
      <c r="AA36" s="11">
        <v>4505</v>
      </c>
      <c r="AB36" s="11">
        <f t="shared" si="7"/>
        <v>9488</v>
      </c>
      <c r="AC36" s="3">
        <v>3991</v>
      </c>
      <c r="AD36" s="11">
        <v>2912</v>
      </c>
      <c r="AE36" s="11">
        <f t="shared" si="8"/>
        <v>6903</v>
      </c>
      <c r="AF36" s="3">
        <v>2912</v>
      </c>
      <c r="AG36" s="3">
        <v>13</v>
      </c>
      <c r="AH36" s="3">
        <f t="shared" si="9"/>
        <v>2925</v>
      </c>
      <c r="AI36" s="3">
        <v>2912</v>
      </c>
      <c r="AJ36" s="3">
        <v>3460</v>
      </c>
      <c r="AK36" s="3">
        <f t="shared" si="10"/>
        <v>6372</v>
      </c>
      <c r="AL36" s="3">
        <v>7426</v>
      </c>
      <c r="AM36" s="3">
        <v>2780</v>
      </c>
      <c r="AN36" s="3">
        <f t="shared" si="11"/>
        <v>10206</v>
      </c>
      <c r="AO36" s="3">
        <v>13</v>
      </c>
      <c r="AP36" s="3">
        <v>4271</v>
      </c>
      <c r="AQ36" s="3">
        <f t="shared" si="12"/>
        <v>4284</v>
      </c>
      <c r="AR36" s="3">
        <v>3816</v>
      </c>
      <c r="AS36" s="3">
        <v>2800</v>
      </c>
      <c r="AT36" s="3">
        <f t="shared" si="13"/>
        <v>6616</v>
      </c>
      <c r="AU36" s="3">
        <v>280</v>
      </c>
      <c r="AV36" s="3">
        <v>590</v>
      </c>
      <c r="AW36" s="3">
        <f t="shared" si="14"/>
        <v>870</v>
      </c>
      <c r="AX36">
        <v>24007</v>
      </c>
      <c r="AY36">
        <v>14096</v>
      </c>
      <c r="AZ36">
        <v>38103</v>
      </c>
      <c r="BA36">
        <v>10338488</v>
      </c>
      <c r="BB36">
        <v>6600</v>
      </c>
      <c r="BC36">
        <v>4534</v>
      </c>
      <c r="BD36">
        <v>11134</v>
      </c>
      <c r="BE36">
        <v>111762</v>
      </c>
      <c r="BF36">
        <v>171433</v>
      </c>
      <c r="BG36" s="17">
        <v>236</v>
      </c>
      <c r="BH36" s="17">
        <f t="shared" si="15"/>
        <v>1.0437104361131408</v>
      </c>
      <c r="BI36">
        <f t="shared" si="16"/>
        <v>164253.41173978284</v>
      </c>
      <c r="BJ36">
        <f t="shared" si="17"/>
        <v>695.98903279569004</v>
      </c>
      <c r="BK36">
        <v>1.2393000000000001</v>
      </c>
      <c r="BL36">
        <v>33.83</v>
      </c>
    </row>
    <row r="37" spans="1:64" ht="12.5" x14ac:dyDescent="0.25">
      <c r="A37" s="2" t="s">
        <v>17</v>
      </c>
      <c r="B37" s="2" t="s">
        <v>43</v>
      </c>
      <c r="C37" s="2" t="s">
        <v>60</v>
      </c>
      <c r="D37" s="2" t="s">
        <v>60</v>
      </c>
      <c r="E37" s="3">
        <v>6</v>
      </c>
      <c r="F37" s="3">
        <v>2</v>
      </c>
      <c r="G37" s="3">
        <f t="shared" si="0"/>
        <v>8</v>
      </c>
      <c r="H37" s="3">
        <v>3597</v>
      </c>
      <c r="I37" s="3">
        <v>2621</v>
      </c>
      <c r="J37" s="3">
        <f t="shared" si="1"/>
        <v>6218</v>
      </c>
      <c r="K37" s="3">
        <v>6716</v>
      </c>
      <c r="L37" s="3">
        <v>3629</v>
      </c>
      <c r="M37" s="3">
        <f t="shared" si="2"/>
        <v>10345</v>
      </c>
      <c r="N37" s="3">
        <v>3661</v>
      </c>
      <c r="O37" s="3">
        <v>3449</v>
      </c>
      <c r="P37" s="3">
        <f t="shared" si="3"/>
        <v>7110</v>
      </c>
      <c r="Q37" s="3">
        <v>2487</v>
      </c>
      <c r="R37" s="3">
        <v>2205</v>
      </c>
      <c r="S37" s="3">
        <f t="shared" si="4"/>
        <v>4692</v>
      </c>
      <c r="T37" s="3">
        <v>6</v>
      </c>
      <c r="U37" s="3">
        <v>3590</v>
      </c>
      <c r="V37" s="3">
        <f t="shared" si="5"/>
        <v>3596</v>
      </c>
      <c r="W37" s="3">
        <v>2</v>
      </c>
      <c r="X37" s="3">
        <v>2614</v>
      </c>
      <c r="Y37" s="3">
        <f t="shared" si="6"/>
        <v>2616</v>
      </c>
      <c r="Z37" s="3">
        <v>3625</v>
      </c>
      <c r="AA37" s="11">
        <v>3397</v>
      </c>
      <c r="AB37" s="11">
        <f t="shared" si="7"/>
        <v>7022</v>
      </c>
      <c r="AC37" s="3">
        <v>2478</v>
      </c>
      <c r="AD37" s="11">
        <v>2201</v>
      </c>
      <c r="AE37" s="11">
        <f t="shared" si="8"/>
        <v>4679</v>
      </c>
      <c r="AF37" s="3">
        <v>2201</v>
      </c>
      <c r="AG37" s="3">
        <v>2</v>
      </c>
      <c r="AH37" s="3">
        <f t="shared" si="9"/>
        <v>2203</v>
      </c>
      <c r="AI37" s="3">
        <v>2201</v>
      </c>
      <c r="AJ37" s="3">
        <v>2614</v>
      </c>
      <c r="AK37" s="3">
        <f t="shared" si="10"/>
        <v>4815</v>
      </c>
      <c r="AL37" s="3">
        <v>6639</v>
      </c>
      <c r="AM37" s="3">
        <v>3600</v>
      </c>
      <c r="AN37" s="3">
        <f t="shared" si="11"/>
        <v>10239</v>
      </c>
      <c r="AO37" s="3">
        <v>2</v>
      </c>
      <c r="AP37" s="3">
        <v>3399</v>
      </c>
      <c r="AQ37" s="3">
        <f t="shared" si="12"/>
        <v>3401</v>
      </c>
      <c r="AR37" s="3">
        <v>2478</v>
      </c>
      <c r="AS37" s="3">
        <v>2202</v>
      </c>
      <c r="AT37" s="3">
        <f t="shared" si="13"/>
        <v>4680</v>
      </c>
      <c r="AU37" s="3">
        <v>193</v>
      </c>
      <c r="AV37" s="3">
        <v>507</v>
      </c>
      <c r="AW37" s="3">
        <f t="shared" si="14"/>
        <v>700</v>
      </c>
      <c r="AX37">
        <v>16467</v>
      </c>
      <c r="AY37">
        <v>11906</v>
      </c>
      <c r="AZ37">
        <v>28373</v>
      </c>
      <c r="BA37">
        <v>4832312</v>
      </c>
      <c r="BB37">
        <v>3258</v>
      </c>
      <c r="BC37">
        <v>3451</v>
      </c>
      <c r="BD37">
        <v>6709</v>
      </c>
      <c r="BE37">
        <v>8989</v>
      </c>
      <c r="BF37">
        <v>110832</v>
      </c>
      <c r="BG37" s="17">
        <v>296</v>
      </c>
      <c r="BH37" s="17">
        <f t="shared" si="15"/>
        <v>1.2855689633265399</v>
      </c>
      <c r="BI37">
        <f t="shared" si="16"/>
        <v>86212.411128230029</v>
      </c>
      <c r="BJ37">
        <f t="shared" si="17"/>
        <v>291.25814570347984</v>
      </c>
      <c r="BK37">
        <v>0.3765</v>
      </c>
      <c r="BL37">
        <v>33.258800000000001</v>
      </c>
    </row>
    <row r="38" spans="1:64" ht="12.5" x14ac:dyDescent="0.25">
      <c r="A38" s="2" t="s">
        <v>17</v>
      </c>
      <c r="B38" s="2" t="s">
        <v>39</v>
      </c>
      <c r="C38" s="2" t="s">
        <v>61</v>
      </c>
      <c r="D38" s="2" t="s">
        <v>61</v>
      </c>
      <c r="E38" s="3">
        <v>32</v>
      </c>
      <c r="F38" s="3">
        <v>29</v>
      </c>
      <c r="G38" s="3">
        <f t="shared" si="0"/>
        <v>61</v>
      </c>
      <c r="H38" s="3">
        <v>12856</v>
      </c>
      <c r="I38" s="3">
        <v>7062</v>
      </c>
      <c r="J38" s="3">
        <f t="shared" si="1"/>
        <v>19918</v>
      </c>
      <c r="K38" s="3">
        <v>21736</v>
      </c>
      <c r="L38" s="3">
        <v>8763</v>
      </c>
      <c r="M38" s="3">
        <f t="shared" si="2"/>
        <v>30499</v>
      </c>
      <c r="N38" s="3">
        <v>15822</v>
      </c>
      <c r="O38" s="3">
        <v>14080</v>
      </c>
      <c r="P38" s="3">
        <f t="shared" si="3"/>
        <v>29902</v>
      </c>
      <c r="Q38" s="3">
        <v>9006</v>
      </c>
      <c r="R38" s="3">
        <v>7503</v>
      </c>
      <c r="S38" s="3">
        <f t="shared" si="4"/>
        <v>16509</v>
      </c>
      <c r="T38" s="3">
        <v>32</v>
      </c>
      <c r="U38" s="3">
        <v>12852</v>
      </c>
      <c r="V38" s="3">
        <f t="shared" si="5"/>
        <v>12884</v>
      </c>
      <c r="W38" s="3">
        <v>29</v>
      </c>
      <c r="X38" s="3">
        <v>7056</v>
      </c>
      <c r="Y38" s="3">
        <f t="shared" si="6"/>
        <v>7085</v>
      </c>
      <c r="Z38" s="3">
        <v>15817</v>
      </c>
      <c r="AA38" s="11">
        <v>14073</v>
      </c>
      <c r="AB38" s="11">
        <f t="shared" si="7"/>
        <v>29890</v>
      </c>
      <c r="AC38" s="3">
        <v>9000</v>
      </c>
      <c r="AD38" s="11">
        <v>7477</v>
      </c>
      <c r="AE38" s="11">
        <f t="shared" si="8"/>
        <v>16477</v>
      </c>
      <c r="AF38" s="3">
        <v>7477</v>
      </c>
      <c r="AG38" s="3">
        <v>29</v>
      </c>
      <c r="AH38" s="3">
        <f t="shared" si="9"/>
        <v>7506</v>
      </c>
      <c r="AI38" s="3">
        <v>7477</v>
      </c>
      <c r="AJ38" s="3">
        <v>6746</v>
      </c>
      <c r="AK38" s="3">
        <f t="shared" si="10"/>
        <v>14223</v>
      </c>
      <c r="AL38" s="3">
        <v>21041</v>
      </c>
      <c r="AM38" s="3">
        <v>8504</v>
      </c>
      <c r="AN38" s="3">
        <f t="shared" si="11"/>
        <v>29545</v>
      </c>
      <c r="AO38" s="3">
        <v>29</v>
      </c>
      <c r="AP38" s="3">
        <v>13667</v>
      </c>
      <c r="AQ38" s="3">
        <f t="shared" si="12"/>
        <v>13696</v>
      </c>
      <c r="AR38" s="3">
        <v>8667</v>
      </c>
      <c r="AS38" s="3">
        <v>7075</v>
      </c>
      <c r="AT38" s="3">
        <f t="shared" si="13"/>
        <v>15742</v>
      </c>
      <c r="AU38" s="3">
        <v>4193</v>
      </c>
      <c r="AV38" s="3">
        <v>8233</v>
      </c>
      <c r="AW38" s="3">
        <f t="shared" si="14"/>
        <v>12426</v>
      </c>
      <c r="AX38">
        <v>59452</v>
      </c>
      <c r="AY38">
        <v>37437</v>
      </c>
      <c r="AZ38">
        <v>96889</v>
      </c>
      <c r="BA38">
        <v>23327992</v>
      </c>
      <c r="BB38">
        <v>17753</v>
      </c>
      <c r="BC38">
        <v>14109</v>
      </c>
      <c r="BD38">
        <v>31862</v>
      </c>
      <c r="BE38">
        <v>323067</v>
      </c>
      <c r="BF38">
        <v>403486</v>
      </c>
      <c r="BG38" s="17">
        <v>1379</v>
      </c>
      <c r="BH38" s="17">
        <f t="shared" si="15"/>
        <v>1.0224770931176115</v>
      </c>
      <c r="BI38">
        <f t="shared" si="16"/>
        <v>394616.17547806352</v>
      </c>
      <c r="BJ38">
        <f t="shared" si="17"/>
        <v>286.16111347212728</v>
      </c>
      <c r="BK38">
        <v>1.2414000000000001</v>
      </c>
      <c r="BL38">
        <v>33.123899999999999</v>
      </c>
    </row>
    <row r="39" spans="1:64" ht="12.5" x14ac:dyDescent="0.25">
      <c r="A39" s="2" t="s">
        <v>17</v>
      </c>
      <c r="B39" s="2" t="s">
        <v>24</v>
      </c>
      <c r="C39" s="2" t="s">
        <v>62</v>
      </c>
      <c r="D39" s="2" t="s">
        <v>62</v>
      </c>
      <c r="E39" s="3">
        <v>17</v>
      </c>
      <c r="F39" s="3">
        <v>5</v>
      </c>
      <c r="G39" s="3">
        <f t="shared" si="0"/>
        <v>22</v>
      </c>
      <c r="H39" s="3">
        <v>29890</v>
      </c>
      <c r="I39" s="3">
        <v>15030</v>
      </c>
      <c r="J39" s="3">
        <f t="shared" si="1"/>
        <v>44920</v>
      </c>
      <c r="K39" s="3">
        <v>28586</v>
      </c>
      <c r="L39" s="3">
        <v>7923</v>
      </c>
      <c r="M39" s="3">
        <f t="shared" si="2"/>
        <v>36509</v>
      </c>
      <c r="N39" s="3">
        <v>14074</v>
      </c>
      <c r="O39" s="3">
        <v>12538</v>
      </c>
      <c r="P39" s="3">
        <f t="shared" si="3"/>
        <v>26612</v>
      </c>
      <c r="Q39" s="3">
        <v>11598</v>
      </c>
      <c r="R39" s="3">
        <v>8353</v>
      </c>
      <c r="S39" s="3">
        <f t="shared" si="4"/>
        <v>19951</v>
      </c>
      <c r="T39" s="3">
        <v>16</v>
      </c>
      <c r="U39" s="3">
        <v>29430</v>
      </c>
      <c r="V39" s="3">
        <f t="shared" si="5"/>
        <v>29446</v>
      </c>
      <c r="W39" s="3">
        <v>5</v>
      </c>
      <c r="X39" s="3">
        <v>14824</v>
      </c>
      <c r="Y39" s="3">
        <f t="shared" si="6"/>
        <v>14829</v>
      </c>
      <c r="Z39" s="3">
        <v>13862</v>
      </c>
      <c r="AA39" s="11">
        <v>12237</v>
      </c>
      <c r="AB39" s="11">
        <f t="shared" si="7"/>
        <v>26099</v>
      </c>
      <c r="AC39" s="3">
        <v>11416</v>
      </c>
      <c r="AD39" s="11">
        <v>8225</v>
      </c>
      <c r="AE39" s="11">
        <f t="shared" si="8"/>
        <v>19641</v>
      </c>
      <c r="AF39" s="3">
        <v>8225</v>
      </c>
      <c r="AG39" s="3">
        <v>5</v>
      </c>
      <c r="AH39" s="3">
        <f t="shared" si="9"/>
        <v>8230</v>
      </c>
      <c r="AI39" s="3">
        <v>8225</v>
      </c>
      <c r="AJ39" s="3">
        <v>14703</v>
      </c>
      <c r="AK39" s="3">
        <f t="shared" si="10"/>
        <v>22928</v>
      </c>
      <c r="AL39" s="3">
        <v>28043</v>
      </c>
      <c r="AM39" s="3">
        <v>7778</v>
      </c>
      <c r="AN39" s="3">
        <f t="shared" si="11"/>
        <v>35821</v>
      </c>
      <c r="AO39" s="3">
        <v>5</v>
      </c>
      <c r="AP39" s="3">
        <v>12209</v>
      </c>
      <c r="AQ39" s="3">
        <f t="shared" si="12"/>
        <v>12214</v>
      </c>
      <c r="AR39" s="3">
        <v>11338</v>
      </c>
      <c r="AS39" s="3">
        <v>8146</v>
      </c>
      <c r="AT39" s="3">
        <f t="shared" si="13"/>
        <v>19484</v>
      </c>
      <c r="AU39" s="3">
        <v>1757</v>
      </c>
      <c r="AV39" s="3">
        <v>3430</v>
      </c>
      <c r="AW39" s="3">
        <f t="shared" si="14"/>
        <v>5187</v>
      </c>
      <c r="AX39">
        <v>84165</v>
      </c>
      <c r="AY39">
        <v>43849</v>
      </c>
      <c r="AZ39">
        <v>128014</v>
      </c>
      <c r="BA39">
        <v>19381938</v>
      </c>
      <c r="BB39">
        <v>8980</v>
      </c>
      <c r="BC39">
        <v>12543</v>
      </c>
      <c r="BD39">
        <v>21523</v>
      </c>
      <c r="BE39">
        <v>183093</v>
      </c>
      <c r="BF39">
        <v>215625</v>
      </c>
      <c r="BG39" s="17">
        <v>1004</v>
      </c>
      <c r="BH39" s="17">
        <f t="shared" si="15"/>
        <v>1.0164891261966476</v>
      </c>
      <c r="BI39">
        <f t="shared" si="16"/>
        <v>212127.20770245171</v>
      </c>
      <c r="BJ39">
        <f t="shared" si="17"/>
        <v>211.28207938491207</v>
      </c>
      <c r="BK39">
        <v>1.9131</v>
      </c>
      <c r="BL39">
        <v>33.171700000000001</v>
      </c>
    </row>
    <row r="40" spans="1:64" ht="12.5" x14ac:dyDescent="0.25">
      <c r="A40" s="2" t="s">
        <v>17</v>
      </c>
      <c r="B40" s="2" t="s">
        <v>52</v>
      </c>
      <c r="C40" s="2" t="s">
        <v>63</v>
      </c>
      <c r="D40" s="2" t="s">
        <v>63</v>
      </c>
      <c r="E40" s="3">
        <v>14</v>
      </c>
      <c r="F40" s="3">
        <v>7</v>
      </c>
      <c r="G40" s="3">
        <f t="shared" si="0"/>
        <v>21</v>
      </c>
      <c r="H40" s="3">
        <v>2271</v>
      </c>
      <c r="I40" s="3">
        <v>2097</v>
      </c>
      <c r="J40" s="3">
        <f t="shared" si="1"/>
        <v>4368</v>
      </c>
      <c r="K40" s="3">
        <v>4212</v>
      </c>
      <c r="L40" s="3">
        <v>3243</v>
      </c>
      <c r="M40" s="3">
        <f t="shared" si="2"/>
        <v>7455</v>
      </c>
      <c r="N40" s="3">
        <v>1453</v>
      </c>
      <c r="O40" s="3">
        <v>1417</v>
      </c>
      <c r="P40" s="3">
        <f t="shared" si="3"/>
        <v>2870</v>
      </c>
      <c r="Q40" s="3">
        <v>1405</v>
      </c>
      <c r="R40" s="3">
        <v>1244</v>
      </c>
      <c r="S40" s="3">
        <f t="shared" si="4"/>
        <v>2649</v>
      </c>
      <c r="T40" s="3">
        <v>14</v>
      </c>
      <c r="U40" s="3">
        <v>2226</v>
      </c>
      <c r="V40" s="3">
        <f t="shared" si="5"/>
        <v>2240</v>
      </c>
      <c r="W40" s="3">
        <v>7</v>
      </c>
      <c r="X40" s="3">
        <v>2068</v>
      </c>
      <c r="Y40" s="3">
        <f t="shared" si="6"/>
        <v>2075</v>
      </c>
      <c r="Z40" s="3">
        <v>1447</v>
      </c>
      <c r="AA40" s="11">
        <v>1413</v>
      </c>
      <c r="AB40" s="11">
        <f t="shared" si="7"/>
        <v>2860</v>
      </c>
      <c r="AC40" s="3">
        <v>1365</v>
      </c>
      <c r="AD40" s="11">
        <v>1238</v>
      </c>
      <c r="AE40" s="11">
        <f t="shared" si="8"/>
        <v>2603</v>
      </c>
      <c r="AF40" s="3">
        <v>1238</v>
      </c>
      <c r="AG40" s="3">
        <v>12</v>
      </c>
      <c r="AH40" s="3">
        <f t="shared" si="9"/>
        <v>1250</v>
      </c>
      <c r="AI40" s="3">
        <v>1238</v>
      </c>
      <c r="AJ40" s="3">
        <v>2058</v>
      </c>
      <c r="AK40" s="3">
        <f t="shared" si="10"/>
        <v>3296</v>
      </c>
      <c r="AL40" s="3">
        <v>4063</v>
      </c>
      <c r="AM40" s="3">
        <v>3165</v>
      </c>
      <c r="AN40" s="3">
        <f t="shared" si="11"/>
        <v>7228</v>
      </c>
      <c r="AO40" s="3">
        <v>12</v>
      </c>
      <c r="AP40" s="3">
        <v>1399</v>
      </c>
      <c r="AQ40" s="3">
        <f t="shared" si="12"/>
        <v>1411</v>
      </c>
      <c r="AR40" s="3">
        <v>1352</v>
      </c>
      <c r="AS40" s="3">
        <v>1191</v>
      </c>
      <c r="AT40" s="3">
        <f t="shared" si="13"/>
        <v>2543</v>
      </c>
      <c r="AU40" s="3">
        <v>50</v>
      </c>
      <c r="AV40" s="3">
        <v>231</v>
      </c>
      <c r="AW40" s="3">
        <f t="shared" si="14"/>
        <v>281</v>
      </c>
      <c r="AX40">
        <v>9355</v>
      </c>
      <c r="AY40">
        <v>8008</v>
      </c>
      <c r="AZ40">
        <v>17363</v>
      </c>
      <c r="BA40">
        <v>1220048</v>
      </c>
      <c r="BB40">
        <v>604</v>
      </c>
      <c r="BC40">
        <v>1424</v>
      </c>
      <c r="BD40">
        <v>2028</v>
      </c>
      <c r="BE40">
        <v>10224</v>
      </c>
      <c r="BF40">
        <v>137549</v>
      </c>
      <c r="BG40" s="17">
        <v>127</v>
      </c>
      <c r="BH40" s="17">
        <f t="shared" si="15"/>
        <v>1.2968318245409898</v>
      </c>
      <c r="BI40">
        <f t="shared" si="16"/>
        <v>106065.41063925932</v>
      </c>
      <c r="BJ40">
        <f t="shared" si="17"/>
        <v>835.16071369495535</v>
      </c>
      <c r="BK40">
        <v>0.65459999999999996</v>
      </c>
      <c r="BL40">
        <v>30.280100000000001</v>
      </c>
    </row>
    <row r="41" spans="1:64" ht="12.5" x14ac:dyDescent="0.25">
      <c r="A41" s="2" t="s">
        <v>17</v>
      </c>
      <c r="B41" s="2" t="s">
        <v>46</v>
      </c>
      <c r="C41" s="2" t="s">
        <v>64</v>
      </c>
      <c r="D41" s="2" t="s">
        <v>64</v>
      </c>
      <c r="E41" s="3">
        <v>4</v>
      </c>
      <c r="F41" s="3">
        <v>0</v>
      </c>
      <c r="G41" s="3">
        <f t="shared" si="0"/>
        <v>4</v>
      </c>
      <c r="H41" s="3">
        <v>6114</v>
      </c>
      <c r="I41" s="3">
        <v>4985</v>
      </c>
      <c r="J41" s="3">
        <f t="shared" si="1"/>
        <v>11099</v>
      </c>
      <c r="K41" s="3">
        <v>7520</v>
      </c>
      <c r="L41" s="3">
        <v>5366</v>
      </c>
      <c r="M41" s="3">
        <f t="shared" si="2"/>
        <v>12886</v>
      </c>
      <c r="N41" s="3">
        <v>2541</v>
      </c>
      <c r="O41" s="3">
        <v>2501</v>
      </c>
      <c r="P41" s="3">
        <f t="shared" si="3"/>
        <v>5042</v>
      </c>
      <c r="Q41" s="3">
        <v>3289</v>
      </c>
      <c r="R41" s="3">
        <v>2942</v>
      </c>
      <c r="S41" s="3">
        <f t="shared" si="4"/>
        <v>6231</v>
      </c>
      <c r="T41" s="3">
        <v>4</v>
      </c>
      <c r="U41" s="3">
        <v>5880</v>
      </c>
      <c r="V41" s="3">
        <f t="shared" si="5"/>
        <v>5884</v>
      </c>
      <c r="W41" s="3">
        <v>0</v>
      </c>
      <c r="X41" s="3">
        <v>4772</v>
      </c>
      <c r="Y41" s="3">
        <f t="shared" si="6"/>
        <v>4772</v>
      </c>
      <c r="Z41" s="3">
        <v>2458</v>
      </c>
      <c r="AA41" s="11">
        <v>2409</v>
      </c>
      <c r="AB41" s="11">
        <f t="shared" si="7"/>
        <v>4867</v>
      </c>
      <c r="AC41" s="3">
        <v>3090</v>
      </c>
      <c r="AD41" s="11">
        <v>2771</v>
      </c>
      <c r="AE41" s="11">
        <f t="shared" si="8"/>
        <v>5861</v>
      </c>
      <c r="AF41" s="3">
        <v>2771</v>
      </c>
      <c r="AG41" s="3">
        <v>0</v>
      </c>
      <c r="AH41" s="3">
        <f t="shared" si="9"/>
        <v>2771</v>
      </c>
      <c r="AI41" s="3">
        <v>2771</v>
      </c>
      <c r="AJ41" s="3">
        <v>4326</v>
      </c>
      <c r="AK41" s="3">
        <f t="shared" si="10"/>
        <v>7097</v>
      </c>
      <c r="AL41" s="3">
        <v>6452</v>
      </c>
      <c r="AM41" s="3">
        <v>4543</v>
      </c>
      <c r="AN41" s="3">
        <f t="shared" si="11"/>
        <v>10995</v>
      </c>
      <c r="AO41" s="3">
        <v>0</v>
      </c>
      <c r="AP41" s="3">
        <v>2226</v>
      </c>
      <c r="AQ41" s="3">
        <f t="shared" si="12"/>
        <v>2226</v>
      </c>
      <c r="AR41" s="3">
        <v>2838</v>
      </c>
      <c r="AS41" s="3">
        <v>2536</v>
      </c>
      <c r="AT41" s="3">
        <f t="shared" si="13"/>
        <v>5374</v>
      </c>
      <c r="AU41" s="3">
        <v>156</v>
      </c>
      <c r="AV41" s="3">
        <v>827</v>
      </c>
      <c r="AW41" s="3">
        <f t="shared" si="14"/>
        <v>983</v>
      </c>
      <c r="AX41">
        <v>19468</v>
      </c>
      <c r="AY41">
        <v>15794</v>
      </c>
      <c r="AZ41">
        <v>35262</v>
      </c>
      <c r="BA41">
        <v>4791461</v>
      </c>
      <c r="BB41">
        <v>1861</v>
      </c>
      <c r="BC41">
        <v>2501</v>
      </c>
      <c r="BD41">
        <v>4362</v>
      </c>
      <c r="BE41">
        <v>159922</v>
      </c>
      <c r="BF41">
        <v>19912</v>
      </c>
      <c r="BG41" s="17">
        <v>1670</v>
      </c>
      <c r="BH41" s="17">
        <f t="shared" si="15"/>
        <v>0.8119338861521822</v>
      </c>
      <c r="BI41">
        <f t="shared" si="16"/>
        <v>24524.164269537421</v>
      </c>
      <c r="BJ41">
        <f t="shared" si="17"/>
        <v>14.685128305112228</v>
      </c>
      <c r="BK41">
        <v>0.223</v>
      </c>
      <c r="BL41">
        <v>31.6739</v>
      </c>
    </row>
    <row r="42" spans="1:64" ht="12.5" x14ac:dyDescent="0.25">
      <c r="A42" s="2" t="s">
        <v>17</v>
      </c>
      <c r="B42" s="2" t="s">
        <v>20</v>
      </c>
      <c r="C42" s="2" t="s">
        <v>65</v>
      </c>
      <c r="D42" s="2" t="s">
        <v>65</v>
      </c>
      <c r="E42" s="3">
        <v>84</v>
      </c>
      <c r="F42" s="3">
        <v>97</v>
      </c>
      <c r="G42" s="3">
        <f t="shared" si="0"/>
        <v>181</v>
      </c>
      <c r="H42" s="3">
        <v>12750</v>
      </c>
      <c r="I42" s="3">
        <v>8826</v>
      </c>
      <c r="J42" s="3">
        <f t="shared" si="1"/>
        <v>21576</v>
      </c>
      <c r="K42" s="3">
        <v>20433</v>
      </c>
      <c r="L42" s="3">
        <v>10878</v>
      </c>
      <c r="M42" s="3">
        <f t="shared" si="2"/>
        <v>31311</v>
      </c>
      <c r="N42" s="3">
        <v>9583</v>
      </c>
      <c r="O42" s="3">
        <v>9345</v>
      </c>
      <c r="P42" s="3">
        <f t="shared" si="3"/>
        <v>18928</v>
      </c>
      <c r="Q42" s="3">
        <v>7030</v>
      </c>
      <c r="R42" s="3">
        <v>6728</v>
      </c>
      <c r="S42" s="3">
        <f t="shared" si="4"/>
        <v>13758</v>
      </c>
      <c r="T42" s="3">
        <v>74</v>
      </c>
      <c r="U42" s="3">
        <v>11955</v>
      </c>
      <c r="V42" s="3">
        <f t="shared" si="5"/>
        <v>12029</v>
      </c>
      <c r="W42" s="3">
        <v>84</v>
      </c>
      <c r="X42" s="3">
        <v>8167</v>
      </c>
      <c r="Y42" s="3">
        <f t="shared" si="6"/>
        <v>8251</v>
      </c>
      <c r="Z42" s="3">
        <v>8937</v>
      </c>
      <c r="AA42" s="11">
        <v>8743</v>
      </c>
      <c r="AB42" s="11">
        <f t="shared" si="7"/>
        <v>17680</v>
      </c>
      <c r="AC42" s="3">
        <v>6422</v>
      </c>
      <c r="AD42" s="11">
        <v>6077</v>
      </c>
      <c r="AE42" s="11">
        <f t="shared" si="8"/>
        <v>12499</v>
      </c>
      <c r="AF42" s="3">
        <v>6077</v>
      </c>
      <c r="AG42" s="3">
        <v>78</v>
      </c>
      <c r="AH42" s="3">
        <f t="shared" si="9"/>
        <v>6155</v>
      </c>
      <c r="AI42" s="3">
        <v>6077</v>
      </c>
      <c r="AJ42" s="3">
        <v>8075</v>
      </c>
      <c r="AK42" s="3">
        <f t="shared" si="10"/>
        <v>14152</v>
      </c>
      <c r="AL42" s="3">
        <v>18125</v>
      </c>
      <c r="AM42" s="3">
        <v>9378</v>
      </c>
      <c r="AN42" s="3">
        <f t="shared" si="11"/>
        <v>27503</v>
      </c>
      <c r="AO42" s="3">
        <v>78</v>
      </c>
      <c r="AP42" s="3">
        <v>8669</v>
      </c>
      <c r="AQ42" s="3">
        <f t="shared" si="12"/>
        <v>8747</v>
      </c>
      <c r="AR42" s="3">
        <v>6354</v>
      </c>
      <c r="AS42" s="3">
        <v>6013</v>
      </c>
      <c r="AT42" s="3">
        <f t="shared" si="13"/>
        <v>12367</v>
      </c>
      <c r="AU42" s="3">
        <v>509</v>
      </c>
      <c r="AV42" s="3">
        <v>1515</v>
      </c>
      <c r="AW42" s="3">
        <f t="shared" si="14"/>
        <v>2024</v>
      </c>
      <c r="AX42">
        <v>49880</v>
      </c>
      <c r="AY42">
        <v>35874</v>
      </c>
      <c r="AZ42">
        <v>85754</v>
      </c>
      <c r="BA42">
        <v>13184164</v>
      </c>
      <c r="BB42">
        <v>8017</v>
      </c>
      <c r="BC42">
        <v>9442</v>
      </c>
      <c r="BD42">
        <v>17459</v>
      </c>
      <c r="BE42">
        <v>185042</v>
      </c>
      <c r="BF42">
        <v>233271</v>
      </c>
      <c r="BG42" s="17">
        <v>222</v>
      </c>
      <c r="BH42" s="17">
        <f t="shared" si="15"/>
        <v>1.0234321217144826</v>
      </c>
      <c r="BI42">
        <f t="shared" si="16"/>
        <v>227930.11383033192</v>
      </c>
      <c r="BJ42">
        <f t="shared" si="17"/>
        <v>1026.7122244609545</v>
      </c>
      <c r="BK42">
        <v>2.7743000000000002</v>
      </c>
      <c r="BL42">
        <v>32.288200000000003</v>
      </c>
    </row>
    <row r="43" spans="1:64" ht="12.5" x14ac:dyDescent="0.25">
      <c r="A43" s="2" t="s">
        <v>17</v>
      </c>
      <c r="B43" s="2" t="s">
        <v>20</v>
      </c>
      <c r="C43" s="2" t="s">
        <v>66</v>
      </c>
      <c r="D43" s="2" t="s">
        <v>66</v>
      </c>
      <c r="E43" s="3">
        <v>50</v>
      </c>
      <c r="F43" s="3">
        <v>45</v>
      </c>
      <c r="G43" s="3">
        <f t="shared" si="0"/>
        <v>95</v>
      </c>
      <c r="H43" s="3">
        <v>21110</v>
      </c>
      <c r="I43" s="3">
        <v>11053</v>
      </c>
      <c r="J43" s="3">
        <f t="shared" si="1"/>
        <v>32163</v>
      </c>
      <c r="K43" s="3">
        <v>18658</v>
      </c>
      <c r="L43" s="3">
        <v>7691</v>
      </c>
      <c r="M43" s="3">
        <f t="shared" si="2"/>
        <v>26349</v>
      </c>
      <c r="N43" s="3">
        <v>11116</v>
      </c>
      <c r="O43" s="3">
        <v>10004</v>
      </c>
      <c r="P43" s="3">
        <f t="shared" si="3"/>
        <v>21120</v>
      </c>
      <c r="Q43" s="3">
        <v>9492</v>
      </c>
      <c r="R43" s="3">
        <v>6989</v>
      </c>
      <c r="S43" s="3">
        <f t="shared" si="4"/>
        <v>16481</v>
      </c>
      <c r="T43" s="3">
        <v>49</v>
      </c>
      <c r="U43" s="3">
        <v>20517</v>
      </c>
      <c r="V43" s="3">
        <f t="shared" si="5"/>
        <v>20566</v>
      </c>
      <c r="W43" s="3">
        <v>44</v>
      </c>
      <c r="X43" s="3">
        <v>10736</v>
      </c>
      <c r="Y43" s="3">
        <f t="shared" si="6"/>
        <v>10780</v>
      </c>
      <c r="Z43" s="3">
        <v>10905</v>
      </c>
      <c r="AA43" s="11">
        <v>9715</v>
      </c>
      <c r="AB43" s="11">
        <f t="shared" si="7"/>
        <v>20620</v>
      </c>
      <c r="AC43" s="3">
        <v>9274</v>
      </c>
      <c r="AD43" s="11">
        <v>6844</v>
      </c>
      <c r="AE43" s="11">
        <f t="shared" si="8"/>
        <v>16118</v>
      </c>
      <c r="AF43" s="3">
        <v>6844</v>
      </c>
      <c r="AG43" s="3">
        <v>46</v>
      </c>
      <c r="AH43" s="3">
        <f t="shared" si="9"/>
        <v>6890</v>
      </c>
      <c r="AI43" s="3">
        <v>6844</v>
      </c>
      <c r="AJ43" s="3">
        <v>10477</v>
      </c>
      <c r="AK43" s="3">
        <f t="shared" si="10"/>
        <v>17321</v>
      </c>
      <c r="AL43" s="3">
        <v>17640</v>
      </c>
      <c r="AM43" s="3">
        <v>6950</v>
      </c>
      <c r="AN43" s="3">
        <f t="shared" si="11"/>
        <v>24590</v>
      </c>
      <c r="AO43" s="3">
        <v>46</v>
      </c>
      <c r="AP43" s="3">
        <v>9880</v>
      </c>
      <c r="AQ43" s="3">
        <f t="shared" si="12"/>
        <v>9926</v>
      </c>
      <c r="AR43" s="3">
        <v>9070</v>
      </c>
      <c r="AS43" s="3">
        <v>6706</v>
      </c>
      <c r="AT43" s="3">
        <f t="shared" si="13"/>
        <v>15776</v>
      </c>
      <c r="AU43" s="3">
        <v>873</v>
      </c>
      <c r="AV43" s="3">
        <v>1636</v>
      </c>
      <c r="AW43" s="3">
        <f t="shared" si="14"/>
        <v>2509</v>
      </c>
      <c r="AX43">
        <v>60426</v>
      </c>
      <c r="AY43">
        <v>35782</v>
      </c>
      <c r="AZ43">
        <v>96208</v>
      </c>
      <c r="BA43">
        <v>16643772</v>
      </c>
      <c r="BB43">
        <v>9723</v>
      </c>
      <c r="BC43">
        <v>10049</v>
      </c>
      <c r="BD43">
        <v>19772</v>
      </c>
      <c r="BE43">
        <v>108428</v>
      </c>
      <c r="BF43">
        <v>135373</v>
      </c>
      <c r="BG43" s="17">
        <v>1721</v>
      </c>
      <c r="BH43" s="17">
        <f t="shared" si="15"/>
        <v>1.0224428933187419</v>
      </c>
      <c r="BI43">
        <f t="shared" si="16"/>
        <v>132401.52666188875</v>
      </c>
      <c r="BJ43">
        <f t="shared" si="17"/>
        <v>76.932903347988812</v>
      </c>
      <c r="BK43">
        <v>2.9550000000000001</v>
      </c>
      <c r="BL43">
        <v>32.4467</v>
      </c>
    </row>
    <row r="44" spans="1:64" ht="12.5" x14ac:dyDescent="0.25">
      <c r="A44" s="2" t="s">
        <v>17</v>
      </c>
      <c r="B44" s="2" t="s">
        <v>50</v>
      </c>
      <c r="C44" s="2" t="s">
        <v>67</v>
      </c>
      <c r="D44" s="2" t="s">
        <v>67</v>
      </c>
      <c r="E44" s="3">
        <v>13</v>
      </c>
      <c r="F44" s="3">
        <v>8</v>
      </c>
      <c r="G44" s="3">
        <f t="shared" si="0"/>
        <v>21</v>
      </c>
      <c r="H44" s="3">
        <v>3616</v>
      </c>
      <c r="I44" s="3">
        <v>2664</v>
      </c>
      <c r="J44" s="3">
        <f t="shared" si="1"/>
        <v>6280</v>
      </c>
      <c r="K44" s="3">
        <v>6322</v>
      </c>
      <c r="L44" s="3">
        <v>3825</v>
      </c>
      <c r="M44" s="3">
        <f t="shared" si="2"/>
        <v>10147</v>
      </c>
      <c r="N44" s="3">
        <v>2129</v>
      </c>
      <c r="O44" s="3">
        <v>2055</v>
      </c>
      <c r="P44" s="3">
        <f t="shared" si="3"/>
        <v>4184</v>
      </c>
      <c r="Q44" s="3">
        <v>1605</v>
      </c>
      <c r="R44" s="3">
        <v>1398</v>
      </c>
      <c r="S44" s="3">
        <f t="shared" si="4"/>
        <v>3003</v>
      </c>
      <c r="T44" s="3">
        <v>7</v>
      </c>
      <c r="U44" s="3">
        <v>3244</v>
      </c>
      <c r="V44" s="3">
        <f t="shared" si="5"/>
        <v>3251</v>
      </c>
      <c r="W44" s="3">
        <v>6</v>
      </c>
      <c r="X44" s="3">
        <v>2406</v>
      </c>
      <c r="Y44" s="3">
        <f t="shared" si="6"/>
        <v>2412</v>
      </c>
      <c r="Z44" s="3">
        <v>1957</v>
      </c>
      <c r="AA44" s="11">
        <v>1916</v>
      </c>
      <c r="AB44" s="11">
        <f t="shared" si="7"/>
        <v>3873</v>
      </c>
      <c r="AC44" s="3">
        <v>1449</v>
      </c>
      <c r="AD44" s="11">
        <v>1239</v>
      </c>
      <c r="AE44" s="11">
        <f t="shared" si="8"/>
        <v>2688</v>
      </c>
      <c r="AF44" s="3">
        <v>1239</v>
      </c>
      <c r="AG44" s="3">
        <v>6</v>
      </c>
      <c r="AH44" s="3">
        <f t="shared" si="9"/>
        <v>1245</v>
      </c>
      <c r="AI44" s="3">
        <v>1239</v>
      </c>
      <c r="AJ44" s="3">
        <v>2463</v>
      </c>
      <c r="AK44" s="3">
        <f t="shared" si="10"/>
        <v>3702</v>
      </c>
      <c r="AL44" s="3">
        <v>5793</v>
      </c>
      <c r="AM44" s="3">
        <v>3385</v>
      </c>
      <c r="AN44" s="3">
        <f t="shared" si="11"/>
        <v>9178</v>
      </c>
      <c r="AO44" s="3">
        <v>6</v>
      </c>
      <c r="AP44" s="3">
        <v>1964</v>
      </c>
      <c r="AQ44" s="3">
        <f t="shared" si="12"/>
        <v>1970</v>
      </c>
      <c r="AR44" s="3">
        <v>1491</v>
      </c>
      <c r="AS44" s="3">
        <v>1306</v>
      </c>
      <c r="AT44" s="3">
        <f t="shared" si="13"/>
        <v>2797</v>
      </c>
      <c r="AU44" s="3">
        <v>66</v>
      </c>
      <c r="AV44" s="3">
        <v>286</v>
      </c>
      <c r="AW44" s="3">
        <f t="shared" si="14"/>
        <v>352</v>
      </c>
      <c r="AX44">
        <v>13685</v>
      </c>
      <c r="AY44">
        <v>9950</v>
      </c>
      <c r="AZ44">
        <v>23635</v>
      </c>
      <c r="BA44">
        <v>2938485</v>
      </c>
      <c r="BB44">
        <v>1645</v>
      </c>
      <c r="BC44">
        <v>2063</v>
      </c>
      <c r="BD44">
        <v>3708</v>
      </c>
      <c r="BE44">
        <v>100099</v>
      </c>
      <c r="BF44">
        <v>143304</v>
      </c>
      <c r="BG44" s="17">
        <v>227</v>
      </c>
      <c r="BH44" s="17">
        <f t="shared" si="15"/>
        <v>1.0365323416589265</v>
      </c>
      <c r="BI44">
        <f t="shared" si="16"/>
        <v>138253.28380072341</v>
      </c>
      <c r="BJ44">
        <f t="shared" si="17"/>
        <v>609.04530308688732</v>
      </c>
      <c r="BK44">
        <v>1.4274</v>
      </c>
      <c r="BL44">
        <v>31.348400000000002</v>
      </c>
    </row>
    <row r="45" spans="1:64" ht="12.5" x14ac:dyDescent="0.25">
      <c r="A45" s="2" t="s">
        <v>17</v>
      </c>
      <c r="B45" s="2" t="s">
        <v>50</v>
      </c>
      <c r="C45" s="2" t="s">
        <v>68</v>
      </c>
      <c r="D45" s="2" t="s">
        <v>68</v>
      </c>
      <c r="E45" s="3">
        <v>14</v>
      </c>
      <c r="F45" s="3">
        <v>3</v>
      </c>
      <c r="G45" s="3">
        <f t="shared" si="0"/>
        <v>17</v>
      </c>
      <c r="H45" s="3">
        <v>7348</v>
      </c>
      <c r="I45" s="3">
        <v>5499</v>
      </c>
      <c r="J45" s="3">
        <f t="shared" si="1"/>
        <v>12847</v>
      </c>
      <c r="K45" s="3">
        <v>7061</v>
      </c>
      <c r="L45" s="3">
        <v>3562</v>
      </c>
      <c r="M45" s="3">
        <f t="shared" si="2"/>
        <v>10623</v>
      </c>
      <c r="N45" s="3">
        <v>4502</v>
      </c>
      <c r="O45" s="3">
        <v>4090</v>
      </c>
      <c r="P45" s="3">
        <f t="shared" si="3"/>
        <v>8592</v>
      </c>
      <c r="Q45" s="3">
        <v>3738</v>
      </c>
      <c r="R45" s="3">
        <v>3191</v>
      </c>
      <c r="S45" s="3">
        <f t="shared" si="4"/>
        <v>6929</v>
      </c>
      <c r="T45" s="3">
        <v>5</v>
      </c>
      <c r="U45" s="3">
        <v>7374</v>
      </c>
      <c r="V45" s="3">
        <f t="shared" si="5"/>
        <v>7379</v>
      </c>
      <c r="W45" s="3">
        <v>3</v>
      </c>
      <c r="X45" s="3">
        <v>5472</v>
      </c>
      <c r="Y45" s="3">
        <f t="shared" si="6"/>
        <v>5475</v>
      </c>
      <c r="Z45" s="3">
        <v>4505</v>
      </c>
      <c r="AA45" s="11">
        <v>4081</v>
      </c>
      <c r="AB45" s="11">
        <f t="shared" si="7"/>
        <v>8586</v>
      </c>
      <c r="AC45" s="3">
        <v>3732</v>
      </c>
      <c r="AD45" s="11">
        <v>3182</v>
      </c>
      <c r="AE45" s="11">
        <f t="shared" si="8"/>
        <v>6914</v>
      </c>
      <c r="AF45" s="3">
        <v>3182</v>
      </c>
      <c r="AG45" s="3">
        <v>3</v>
      </c>
      <c r="AH45" s="3">
        <f t="shared" si="9"/>
        <v>3185</v>
      </c>
      <c r="AI45" s="3">
        <v>3182</v>
      </c>
      <c r="AJ45" s="3">
        <v>5455</v>
      </c>
      <c r="AK45" s="3">
        <f t="shared" si="10"/>
        <v>8637</v>
      </c>
      <c r="AL45" s="3">
        <v>6979</v>
      </c>
      <c r="AM45" s="3">
        <v>3483</v>
      </c>
      <c r="AN45" s="3">
        <f t="shared" si="11"/>
        <v>10462</v>
      </c>
      <c r="AO45" s="3">
        <v>3</v>
      </c>
      <c r="AP45" s="3">
        <v>4065</v>
      </c>
      <c r="AQ45" s="3">
        <f t="shared" si="12"/>
        <v>4068</v>
      </c>
      <c r="AR45" s="3">
        <v>3714</v>
      </c>
      <c r="AS45" s="3">
        <v>3170</v>
      </c>
      <c r="AT45" s="3">
        <f t="shared" si="13"/>
        <v>6884</v>
      </c>
      <c r="AU45" s="3">
        <v>972</v>
      </c>
      <c r="AV45" s="3">
        <v>2077</v>
      </c>
      <c r="AW45" s="3">
        <f t="shared" si="14"/>
        <v>3049</v>
      </c>
      <c r="AX45">
        <v>22663</v>
      </c>
      <c r="AY45">
        <v>16345</v>
      </c>
      <c r="AZ45">
        <v>39008</v>
      </c>
      <c r="BA45">
        <v>6131902</v>
      </c>
      <c r="BB45">
        <v>3817</v>
      </c>
      <c r="BC45">
        <v>4093</v>
      </c>
      <c r="BD45">
        <v>7910</v>
      </c>
      <c r="BE45">
        <v>205432</v>
      </c>
      <c r="BF45">
        <v>257544</v>
      </c>
      <c r="BG45" s="17">
        <v>1341</v>
      </c>
      <c r="BH45" s="17">
        <f t="shared" si="15"/>
        <v>1.0228650374204615</v>
      </c>
      <c r="BI45">
        <f t="shared" si="16"/>
        <v>251786.88348708625</v>
      </c>
      <c r="BJ45">
        <f t="shared" si="17"/>
        <v>187.76053951311428</v>
      </c>
      <c r="BK45">
        <v>1.6343000000000001</v>
      </c>
      <c r="BL45">
        <v>31.170999999999999</v>
      </c>
    </row>
    <row r="46" spans="1:64" ht="12.5" x14ac:dyDescent="0.25">
      <c r="A46" s="2" t="s">
        <v>17</v>
      </c>
      <c r="B46" s="2" t="s">
        <v>31</v>
      </c>
      <c r="C46" s="2" t="s">
        <v>69</v>
      </c>
      <c r="D46" s="2" t="s">
        <v>69</v>
      </c>
      <c r="E46" s="3">
        <v>42</v>
      </c>
      <c r="F46" s="3">
        <v>35</v>
      </c>
      <c r="G46" s="3">
        <f t="shared" si="0"/>
        <v>77</v>
      </c>
      <c r="H46" s="3">
        <v>20796</v>
      </c>
      <c r="I46" s="3">
        <v>17367</v>
      </c>
      <c r="J46" s="3">
        <f t="shared" si="1"/>
        <v>38163</v>
      </c>
      <c r="K46" s="3">
        <v>28952</v>
      </c>
      <c r="L46" s="3">
        <v>19301</v>
      </c>
      <c r="M46" s="3">
        <f t="shared" si="2"/>
        <v>48253</v>
      </c>
      <c r="N46" s="3">
        <v>7434</v>
      </c>
      <c r="O46" s="3">
        <v>6544</v>
      </c>
      <c r="P46" s="3">
        <f t="shared" si="3"/>
        <v>13978</v>
      </c>
      <c r="Q46" s="3">
        <v>8996</v>
      </c>
      <c r="R46" s="3">
        <v>7469</v>
      </c>
      <c r="S46" s="3">
        <f t="shared" si="4"/>
        <v>16465</v>
      </c>
      <c r="T46" s="3">
        <v>35</v>
      </c>
      <c r="U46" s="3">
        <v>19841</v>
      </c>
      <c r="V46" s="3">
        <f t="shared" si="5"/>
        <v>19876</v>
      </c>
      <c r="W46" s="3">
        <v>30</v>
      </c>
      <c r="X46" s="3">
        <v>16552</v>
      </c>
      <c r="Y46" s="3">
        <f t="shared" si="6"/>
        <v>16582</v>
      </c>
      <c r="Z46" s="3">
        <v>7110</v>
      </c>
      <c r="AA46" s="11">
        <v>6283</v>
      </c>
      <c r="AB46" s="11">
        <f t="shared" si="7"/>
        <v>13393</v>
      </c>
      <c r="AC46" s="3">
        <v>8630</v>
      </c>
      <c r="AD46" s="11">
        <v>7156</v>
      </c>
      <c r="AE46" s="11">
        <f t="shared" si="8"/>
        <v>15786</v>
      </c>
      <c r="AF46" s="3">
        <v>7156</v>
      </c>
      <c r="AG46" s="3">
        <v>30</v>
      </c>
      <c r="AH46" s="3">
        <f t="shared" si="9"/>
        <v>7186</v>
      </c>
      <c r="AI46" s="3">
        <v>7156</v>
      </c>
      <c r="AJ46" s="3">
        <v>16804</v>
      </c>
      <c r="AK46" s="3">
        <f t="shared" si="10"/>
        <v>23960</v>
      </c>
      <c r="AL46" s="3">
        <v>27597</v>
      </c>
      <c r="AM46" s="3">
        <v>18621</v>
      </c>
      <c r="AN46" s="3">
        <f t="shared" si="11"/>
        <v>46218</v>
      </c>
      <c r="AO46" s="3">
        <v>30</v>
      </c>
      <c r="AP46" s="3">
        <v>6366</v>
      </c>
      <c r="AQ46" s="3">
        <f t="shared" si="12"/>
        <v>6396</v>
      </c>
      <c r="AR46" s="3">
        <v>8720</v>
      </c>
      <c r="AS46" s="3">
        <v>7426</v>
      </c>
      <c r="AT46" s="3">
        <f t="shared" si="13"/>
        <v>16146</v>
      </c>
      <c r="AU46" s="3">
        <v>338</v>
      </c>
      <c r="AV46" s="3">
        <v>1097</v>
      </c>
      <c r="AW46" s="3">
        <f t="shared" si="14"/>
        <v>1435</v>
      </c>
      <c r="AX46">
        <v>66220</v>
      </c>
      <c r="AY46">
        <v>50716</v>
      </c>
      <c r="AZ46">
        <v>116936</v>
      </c>
      <c r="BA46">
        <v>13823413</v>
      </c>
      <c r="BB46">
        <v>4537</v>
      </c>
      <c r="BC46">
        <v>6579</v>
      </c>
      <c r="BD46">
        <v>11116</v>
      </c>
      <c r="BE46">
        <v>249625</v>
      </c>
      <c r="BF46">
        <v>309466</v>
      </c>
      <c r="BG46" s="17">
        <v>622</v>
      </c>
      <c r="BH46" s="17">
        <f t="shared" si="15"/>
        <v>1.0217213919244115</v>
      </c>
      <c r="BI46">
        <f t="shared" si="16"/>
        <v>302886.8754691736</v>
      </c>
      <c r="BJ46">
        <f t="shared" si="17"/>
        <v>486.95639142953956</v>
      </c>
      <c r="BK46">
        <v>9.6600000000000005E-2</v>
      </c>
      <c r="BL46">
        <v>30.4818</v>
      </c>
    </row>
    <row r="47" spans="1:64" ht="12.5" x14ac:dyDescent="0.25">
      <c r="A47" s="2" t="s">
        <v>17</v>
      </c>
      <c r="B47" s="2" t="s">
        <v>39</v>
      </c>
      <c r="C47" s="2" t="s">
        <v>70</v>
      </c>
      <c r="D47" s="2" t="s">
        <v>70</v>
      </c>
      <c r="E47" s="3">
        <v>36</v>
      </c>
      <c r="F47" s="3">
        <v>44</v>
      </c>
      <c r="G47" s="3">
        <f t="shared" si="0"/>
        <v>80</v>
      </c>
      <c r="H47" s="3">
        <v>41812</v>
      </c>
      <c r="I47" s="3">
        <v>26847</v>
      </c>
      <c r="J47" s="3">
        <f t="shared" si="1"/>
        <v>68659</v>
      </c>
      <c r="K47" s="3">
        <v>67953</v>
      </c>
      <c r="L47" s="3">
        <v>32943</v>
      </c>
      <c r="M47" s="3">
        <f t="shared" si="2"/>
        <v>100896</v>
      </c>
      <c r="N47" s="3">
        <v>30012</v>
      </c>
      <c r="O47" s="3">
        <v>27245</v>
      </c>
      <c r="P47" s="3">
        <f t="shared" si="3"/>
        <v>57257</v>
      </c>
      <c r="Q47" s="3">
        <v>22133</v>
      </c>
      <c r="R47" s="3">
        <v>17639</v>
      </c>
      <c r="S47" s="3">
        <f t="shared" si="4"/>
        <v>39772</v>
      </c>
      <c r="T47" s="3">
        <v>34</v>
      </c>
      <c r="U47" s="3">
        <v>40688</v>
      </c>
      <c r="V47" s="3">
        <f t="shared" si="5"/>
        <v>40722</v>
      </c>
      <c r="W47" s="3">
        <v>43</v>
      </c>
      <c r="X47" s="3">
        <v>25949</v>
      </c>
      <c r="Y47" s="3">
        <f t="shared" si="6"/>
        <v>25992</v>
      </c>
      <c r="Z47" s="3">
        <v>29284</v>
      </c>
      <c r="AA47" s="11">
        <v>26608</v>
      </c>
      <c r="AB47" s="11">
        <f t="shared" si="7"/>
        <v>55892</v>
      </c>
      <c r="AC47" s="3">
        <v>21356</v>
      </c>
      <c r="AD47" s="11">
        <v>16985</v>
      </c>
      <c r="AE47" s="11">
        <f t="shared" si="8"/>
        <v>38341</v>
      </c>
      <c r="AF47" s="3">
        <v>16985</v>
      </c>
      <c r="AG47" s="3">
        <v>43</v>
      </c>
      <c r="AH47" s="3">
        <f t="shared" si="9"/>
        <v>17028</v>
      </c>
      <c r="AI47" s="3">
        <v>16985</v>
      </c>
      <c r="AJ47" s="3">
        <v>25314</v>
      </c>
      <c r="AK47" s="3">
        <f t="shared" si="10"/>
        <v>42299</v>
      </c>
      <c r="AL47" s="3">
        <v>63161</v>
      </c>
      <c r="AM47" s="3">
        <v>30468</v>
      </c>
      <c r="AN47" s="3">
        <f t="shared" si="11"/>
        <v>93629</v>
      </c>
      <c r="AO47" s="3">
        <v>43</v>
      </c>
      <c r="AP47" s="3">
        <v>25719</v>
      </c>
      <c r="AQ47" s="3">
        <f t="shared" si="12"/>
        <v>25762</v>
      </c>
      <c r="AR47" s="3">
        <v>20533</v>
      </c>
      <c r="AS47" s="3">
        <v>16405</v>
      </c>
      <c r="AT47" s="3">
        <f t="shared" si="13"/>
        <v>36938</v>
      </c>
      <c r="AU47" s="3">
        <v>2447</v>
      </c>
      <c r="AV47" s="3">
        <v>6966</v>
      </c>
      <c r="AW47" s="3">
        <f t="shared" si="14"/>
        <v>9413</v>
      </c>
      <c r="AX47">
        <v>161946</v>
      </c>
      <c r="AY47">
        <v>104718</v>
      </c>
      <c r="AZ47">
        <v>266664</v>
      </c>
      <c r="BA47">
        <v>41648668</v>
      </c>
      <c r="BB47">
        <v>26756</v>
      </c>
      <c r="BC47">
        <v>27289</v>
      </c>
      <c r="BD47">
        <v>54045</v>
      </c>
      <c r="BE47">
        <v>339311</v>
      </c>
      <c r="BF47">
        <v>426958</v>
      </c>
      <c r="BG47" s="17">
        <v>633</v>
      </c>
      <c r="BH47" s="17">
        <f t="shared" si="15"/>
        <v>1.0232428570112893</v>
      </c>
      <c r="BI47">
        <f t="shared" si="16"/>
        <v>417259.69262768008</v>
      </c>
      <c r="BJ47">
        <f t="shared" si="17"/>
        <v>659.17802942761466</v>
      </c>
      <c r="BK47">
        <v>0.72360000000000002</v>
      </c>
      <c r="BL47">
        <v>33.483199999999997</v>
      </c>
    </row>
    <row r="48" spans="1:64" ht="12.5" x14ac:dyDescent="0.25">
      <c r="A48" s="2" t="s">
        <v>17</v>
      </c>
      <c r="B48" s="2" t="s">
        <v>31</v>
      </c>
      <c r="C48" s="2" t="s">
        <v>71</v>
      </c>
      <c r="D48" s="2" t="s">
        <v>71</v>
      </c>
      <c r="E48" s="3">
        <v>103</v>
      </c>
      <c r="F48" s="3">
        <v>75</v>
      </c>
      <c r="G48" s="3">
        <f t="shared" si="0"/>
        <v>178</v>
      </c>
      <c r="H48" s="3">
        <v>22211</v>
      </c>
      <c r="I48" s="3">
        <v>18122</v>
      </c>
      <c r="J48" s="3">
        <f t="shared" si="1"/>
        <v>40333</v>
      </c>
      <c r="K48" s="3">
        <v>23888</v>
      </c>
      <c r="L48" s="3">
        <v>14034</v>
      </c>
      <c r="M48" s="3">
        <f t="shared" si="2"/>
        <v>37922</v>
      </c>
      <c r="N48" s="3">
        <v>9663</v>
      </c>
      <c r="O48" s="3">
        <v>8974</v>
      </c>
      <c r="P48" s="3">
        <f t="shared" si="3"/>
        <v>18637</v>
      </c>
      <c r="Q48" s="3">
        <v>10543</v>
      </c>
      <c r="R48" s="3">
        <v>9361</v>
      </c>
      <c r="S48" s="3">
        <f t="shared" si="4"/>
        <v>19904</v>
      </c>
      <c r="T48" s="3">
        <v>103</v>
      </c>
      <c r="U48" s="3">
        <v>22133</v>
      </c>
      <c r="V48" s="3">
        <f t="shared" si="5"/>
        <v>22236</v>
      </c>
      <c r="W48" s="3">
        <v>75</v>
      </c>
      <c r="X48" s="3">
        <v>18062</v>
      </c>
      <c r="Y48" s="3">
        <f t="shared" si="6"/>
        <v>18137</v>
      </c>
      <c r="Z48" s="3">
        <v>9627</v>
      </c>
      <c r="AA48" s="11">
        <v>8941</v>
      </c>
      <c r="AB48" s="11">
        <f t="shared" si="7"/>
        <v>18568</v>
      </c>
      <c r="AC48" s="3">
        <v>10522</v>
      </c>
      <c r="AD48" s="11">
        <v>9326</v>
      </c>
      <c r="AE48" s="11">
        <f t="shared" si="8"/>
        <v>19848</v>
      </c>
      <c r="AF48" s="3">
        <v>9326</v>
      </c>
      <c r="AG48" s="3">
        <v>75</v>
      </c>
      <c r="AH48" s="3">
        <f t="shared" si="9"/>
        <v>9401</v>
      </c>
      <c r="AI48" s="3">
        <v>9326</v>
      </c>
      <c r="AJ48" s="3">
        <v>17622</v>
      </c>
      <c r="AK48" s="3">
        <f t="shared" si="10"/>
        <v>26948</v>
      </c>
      <c r="AL48" s="3">
        <v>23410</v>
      </c>
      <c r="AM48" s="3">
        <v>13751</v>
      </c>
      <c r="AN48" s="3">
        <f t="shared" si="11"/>
        <v>37161</v>
      </c>
      <c r="AO48" s="3">
        <v>75</v>
      </c>
      <c r="AP48" s="3">
        <v>8633</v>
      </c>
      <c r="AQ48" s="3">
        <f t="shared" si="12"/>
        <v>8708</v>
      </c>
      <c r="AR48" s="3">
        <v>10040</v>
      </c>
      <c r="AS48" s="3">
        <v>8758</v>
      </c>
      <c r="AT48" s="3">
        <f t="shared" si="13"/>
        <v>18798</v>
      </c>
      <c r="AU48" s="3">
        <v>398</v>
      </c>
      <c r="AV48" s="3">
        <v>960</v>
      </c>
      <c r="AW48" s="3">
        <f t="shared" si="14"/>
        <v>1358</v>
      </c>
      <c r="AX48">
        <v>66408</v>
      </c>
      <c r="AY48">
        <v>50566</v>
      </c>
      <c r="AZ48">
        <v>116974</v>
      </c>
      <c r="BA48">
        <v>12173556</v>
      </c>
      <c r="BB48">
        <v>5899</v>
      </c>
      <c r="BC48">
        <v>9049</v>
      </c>
      <c r="BD48">
        <v>14948</v>
      </c>
      <c r="BE48">
        <v>486360</v>
      </c>
      <c r="BF48">
        <v>635077</v>
      </c>
      <c r="BG48" s="17">
        <v>2536</v>
      </c>
      <c r="BH48" s="17">
        <f t="shared" si="15"/>
        <v>1.0270388060813092</v>
      </c>
      <c r="BI48">
        <f t="shared" si="16"/>
        <v>618357.35537895758</v>
      </c>
      <c r="BJ48">
        <f t="shared" si="17"/>
        <v>243.83176473933659</v>
      </c>
      <c r="BK48">
        <v>0.84350000000000003</v>
      </c>
      <c r="BL48">
        <v>30.803899999999999</v>
      </c>
    </row>
    <row r="49" spans="1:64" ht="12.5" x14ac:dyDescent="0.25">
      <c r="A49" s="2" t="s">
        <v>17</v>
      </c>
      <c r="B49" s="2" t="s">
        <v>39</v>
      </c>
      <c r="C49" s="2" t="s">
        <v>72</v>
      </c>
      <c r="D49" s="2" t="s">
        <v>72</v>
      </c>
      <c r="E49" s="3">
        <v>151</v>
      </c>
      <c r="F49" s="3">
        <v>77</v>
      </c>
      <c r="G49" s="3">
        <f t="shared" si="0"/>
        <v>228</v>
      </c>
      <c r="H49" s="3">
        <v>11038</v>
      </c>
      <c r="I49" s="3">
        <v>7628</v>
      </c>
      <c r="J49" s="3">
        <f t="shared" si="1"/>
        <v>18666</v>
      </c>
      <c r="K49" s="3">
        <v>26896</v>
      </c>
      <c r="L49" s="3">
        <v>15091</v>
      </c>
      <c r="M49" s="3">
        <f t="shared" si="2"/>
        <v>41987</v>
      </c>
      <c r="N49" s="3">
        <v>8517</v>
      </c>
      <c r="O49" s="3">
        <v>8066</v>
      </c>
      <c r="P49" s="3">
        <f t="shared" si="3"/>
        <v>16583</v>
      </c>
      <c r="Q49" s="3">
        <v>6588</v>
      </c>
      <c r="R49" s="3">
        <v>5908</v>
      </c>
      <c r="S49" s="3">
        <f t="shared" si="4"/>
        <v>12496</v>
      </c>
      <c r="T49" s="3">
        <v>88</v>
      </c>
      <c r="U49" s="3">
        <v>8964</v>
      </c>
      <c r="V49" s="3">
        <f t="shared" si="5"/>
        <v>9052</v>
      </c>
      <c r="W49" s="3">
        <v>36</v>
      </c>
      <c r="X49" s="3">
        <v>6221</v>
      </c>
      <c r="Y49" s="3">
        <f t="shared" si="6"/>
        <v>6257</v>
      </c>
      <c r="Z49" s="3">
        <v>6679</v>
      </c>
      <c r="AA49" s="11">
        <v>6302</v>
      </c>
      <c r="AB49" s="11">
        <f t="shared" si="7"/>
        <v>12981</v>
      </c>
      <c r="AC49" s="3">
        <v>5317</v>
      </c>
      <c r="AD49" s="11">
        <v>4729</v>
      </c>
      <c r="AE49" s="11">
        <f t="shared" si="8"/>
        <v>10046</v>
      </c>
      <c r="AF49" s="3">
        <v>4729</v>
      </c>
      <c r="AG49" s="3">
        <v>33</v>
      </c>
      <c r="AH49" s="3">
        <f t="shared" si="9"/>
        <v>4762</v>
      </c>
      <c r="AI49" s="3">
        <v>4729</v>
      </c>
      <c r="AJ49" s="3">
        <v>6001</v>
      </c>
      <c r="AK49" s="3">
        <f t="shared" si="10"/>
        <v>10730</v>
      </c>
      <c r="AL49" s="3">
        <v>16233</v>
      </c>
      <c r="AM49" s="3">
        <v>8671</v>
      </c>
      <c r="AN49" s="3">
        <f t="shared" si="11"/>
        <v>24904</v>
      </c>
      <c r="AO49" s="3">
        <v>33</v>
      </c>
      <c r="AP49" s="3">
        <v>6080</v>
      </c>
      <c r="AQ49" s="3">
        <f t="shared" si="12"/>
        <v>6113</v>
      </c>
      <c r="AR49" s="3">
        <v>5126</v>
      </c>
      <c r="AS49" s="3">
        <v>4541</v>
      </c>
      <c r="AT49" s="3">
        <f t="shared" si="13"/>
        <v>9667</v>
      </c>
      <c r="AU49" s="3">
        <v>467</v>
      </c>
      <c r="AV49" s="3">
        <v>1159</v>
      </c>
      <c r="AW49" s="3">
        <f t="shared" si="14"/>
        <v>1626</v>
      </c>
      <c r="AX49">
        <v>53190</v>
      </c>
      <c r="AY49">
        <v>36770</v>
      </c>
      <c r="AZ49">
        <v>89960</v>
      </c>
      <c r="BA49">
        <v>13976872</v>
      </c>
      <c r="BB49">
        <v>7535</v>
      </c>
      <c r="BC49">
        <v>8143</v>
      </c>
      <c r="BD49">
        <v>15678</v>
      </c>
      <c r="BE49">
        <v>247074</v>
      </c>
      <c r="BF49">
        <v>279184</v>
      </c>
      <c r="BG49" s="17">
        <v>179</v>
      </c>
      <c r="BH49" s="17">
        <f t="shared" si="15"/>
        <v>1.012293266155236</v>
      </c>
      <c r="BI49">
        <f t="shared" si="16"/>
        <v>275793.59592142812</v>
      </c>
      <c r="BJ49">
        <f t="shared" si="17"/>
        <v>1540.746345929766</v>
      </c>
      <c r="BK49">
        <v>0.53490000000000004</v>
      </c>
      <c r="BL49">
        <v>33.213900000000002</v>
      </c>
    </row>
    <row r="50" spans="1:64" ht="12.5" x14ac:dyDescent="0.25">
      <c r="A50" s="2" t="s">
        <v>17</v>
      </c>
      <c r="B50" s="2" t="s">
        <v>39</v>
      </c>
      <c r="C50" s="2" t="s">
        <v>73</v>
      </c>
      <c r="D50" s="2" t="s">
        <v>73</v>
      </c>
      <c r="E50" s="3">
        <v>24</v>
      </c>
      <c r="F50" s="3">
        <v>18</v>
      </c>
      <c r="G50" s="3">
        <f t="shared" si="0"/>
        <v>42</v>
      </c>
      <c r="H50" s="3">
        <v>14149</v>
      </c>
      <c r="I50" s="3">
        <v>8822</v>
      </c>
      <c r="J50" s="3">
        <f t="shared" si="1"/>
        <v>22971</v>
      </c>
      <c r="K50" s="3">
        <v>25347</v>
      </c>
      <c r="L50" s="3">
        <v>12119</v>
      </c>
      <c r="M50" s="3">
        <f t="shared" si="2"/>
        <v>37466</v>
      </c>
      <c r="N50" s="3">
        <v>12636</v>
      </c>
      <c r="O50" s="3">
        <v>10268</v>
      </c>
      <c r="P50" s="3">
        <f t="shared" si="3"/>
        <v>22904</v>
      </c>
      <c r="Q50" s="3">
        <v>9202</v>
      </c>
      <c r="R50" s="3">
        <v>7227</v>
      </c>
      <c r="S50" s="3">
        <f t="shared" si="4"/>
        <v>16429</v>
      </c>
      <c r="T50" s="3">
        <v>9</v>
      </c>
      <c r="U50" s="3">
        <v>13544</v>
      </c>
      <c r="V50" s="3">
        <f t="shared" si="5"/>
        <v>13553</v>
      </c>
      <c r="W50" s="3">
        <v>6</v>
      </c>
      <c r="X50" s="3">
        <v>8459</v>
      </c>
      <c r="Y50" s="3">
        <f t="shared" si="6"/>
        <v>8465</v>
      </c>
      <c r="Z50" s="3">
        <v>12082</v>
      </c>
      <c r="AA50" s="11">
        <v>9918</v>
      </c>
      <c r="AB50" s="11">
        <f t="shared" si="7"/>
        <v>22000</v>
      </c>
      <c r="AC50" s="3">
        <v>8863</v>
      </c>
      <c r="AD50" s="11">
        <v>6989</v>
      </c>
      <c r="AE50" s="11">
        <f t="shared" si="8"/>
        <v>15852</v>
      </c>
      <c r="AF50" s="3">
        <v>6989</v>
      </c>
      <c r="AG50" s="3">
        <v>6</v>
      </c>
      <c r="AH50" s="3">
        <f t="shared" si="9"/>
        <v>6995</v>
      </c>
      <c r="AI50" s="3">
        <v>6989</v>
      </c>
      <c r="AJ50" s="3">
        <v>7960</v>
      </c>
      <c r="AK50" s="3">
        <f t="shared" si="10"/>
        <v>14949</v>
      </c>
      <c r="AL50" s="3">
        <v>22817</v>
      </c>
      <c r="AM50" s="3">
        <v>11300</v>
      </c>
      <c r="AN50" s="3">
        <f t="shared" si="11"/>
        <v>34117</v>
      </c>
      <c r="AO50" s="3">
        <v>6</v>
      </c>
      <c r="AP50" s="3">
        <v>9226</v>
      </c>
      <c r="AQ50" s="3">
        <f t="shared" si="12"/>
        <v>9232</v>
      </c>
      <c r="AR50" s="3">
        <v>8310</v>
      </c>
      <c r="AS50" s="3">
        <v>6570</v>
      </c>
      <c r="AT50" s="3">
        <f t="shared" si="13"/>
        <v>14880</v>
      </c>
      <c r="AU50" s="3">
        <v>753</v>
      </c>
      <c r="AV50" s="3">
        <v>1680</v>
      </c>
      <c r="AW50" s="3">
        <f t="shared" si="14"/>
        <v>2433</v>
      </c>
      <c r="AX50">
        <v>61358</v>
      </c>
      <c r="AY50">
        <v>38454</v>
      </c>
      <c r="AZ50">
        <v>99812</v>
      </c>
      <c r="BA50">
        <v>20081918</v>
      </c>
      <c r="BB50">
        <v>12743</v>
      </c>
      <c r="BC50">
        <v>10286</v>
      </c>
      <c r="BD50">
        <v>23029</v>
      </c>
      <c r="BE50">
        <v>224168</v>
      </c>
      <c r="BF50">
        <v>280905</v>
      </c>
      <c r="BG50" s="17">
        <v>499</v>
      </c>
      <c r="BH50" s="17">
        <f t="shared" si="15"/>
        <v>1.0228185249971979</v>
      </c>
      <c r="BI50">
        <f t="shared" si="16"/>
        <v>274638.16222997068</v>
      </c>
      <c r="BJ50">
        <f t="shared" si="17"/>
        <v>550.3770786171757</v>
      </c>
      <c r="BK50">
        <v>0.53490000000000004</v>
      </c>
      <c r="BL50">
        <v>33.213900000000002</v>
      </c>
    </row>
    <row r="51" spans="1:64" ht="12.5" x14ac:dyDescent="0.25">
      <c r="A51" s="2" t="s">
        <v>17</v>
      </c>
      <c r="B51" s="2" t="s">
        <v>18</v>
      </c>
      <c r="C51" s="2" t="s">
        <v>74</v>
      </c>
      <c r="D51" s="2" t="s">
        <v>74</v>
      </c>
      <c r="E51" s="3">
        <v>30</v>
      </c>
      <c r="F51" s="3">
        <v>40</v>
      </c>
      <c r="G51" s="3">
        <f t="shared" si="0"/>
        <v>70</v>
      </c>
      <c r="H51" s="3">
        <v>5591</v>
      </c>
      <c r="I51" s="3">
        <v>3956</v>
      </c>
      <c r="J51" s="3">
        <f t="shared" si="1"/>
        <v>9547</v>
      </c>
      <c r="K51" s="3">
        <v>11205</v>
      </c>
      <c r="L51" s="3">
        <v>5591</v>
      </c>
      <c r="M51" s="3">
        <f t="shared" si="2"/>
        <v>16796</v>
      </c>
      <c r="N51" s="3">
        <v>8892</v>
      </c>
      <c r="O51" s="3">
        <v>8014</v>
      </c>
      <c r="P51" s="3">
        <f t="shared" si="3"/>
        <v>16906</v>
      </c>
      <c r="Q51" s="3">
        <v>2738</v>
      </c>
      <c r="R51" s="3">
        <v>2383</v>
      </c>
      <c r="S51" s="3">
        <f t="shared" si="4"/>
        <v>5121</v>
      </c>
      <c r="T51" s="3">
        <v>30</v>
      </c>
      <c r="U51" s="3">
        <v>5572</v>
      </c>
      <c r="V51" s="3">
        <f t="shared" si="5"/>
        <v>5602</v>
      </c>
      <c r="W51" s="3">
        <v>39</v>
      </c>
      <c r="X51" s="3">
        <v>3942</v>
      </c>
      <c r="Y51" s="3">
        <f t="shared" si="6"/>
        <v>3981</v>
      </c>
      <c r="Z51" s="3">
        <v>8876</v>
      </c>
      <c r="AA51" s="11">
        <v>8086</v>
      </c>
      <c r="AB51" s="11">
        <f t="shared" si="7"/>
        <v>16962</v>
      </c>
      <c r="AC51" s="3">
        <v>2733</v>
      </c>
      <c r="AD51" s="11">
        <v>2381</v>
      </c>
      <c r="AE51" s="11">
        <f t="shared" si="8"/>
        <v>5114</v>
      </c>
      <c r="AF51" s="3">
        <v>2381</v>
      </c>
      <c r="AG51" s="3">
        <v>39</v>
      </c>
      <c r="AH51" s="3">
        <f t="shared" si="9"/>
        <v>2420</v>
      </c>
      <c r="AI51" s="3">
        <v>2381</v>
      </c>
      <c r="AJ51" s="3">
        <v>3929</v>
      </c>
      <c r="AK51" s="3">
        <f t="shared" si="10"/>
        <v>6310</v>
      </c>
      <c r="AL51" s="3">
        <v>11085</v>
      </c>
      <c r="AM51" s="3">
        <v>5507</v>
      </c>
      <c r="AN51" s="3">
        <f t="shared" si="11"/>
        <v>16592</v>
      </c>
      <c r="AO51" s="3">
        <v>39</v>
      </c>
      <c r="AP51" s="3">
        <v>8075</v>
      </c>
      <c r="AQ51" s="3">
        <f t="shared" si="12"/>
        <v>8114</v>
      </c>
      <c r="AR51" s="3">
        <v>2727</v>
      </c>
      <c r="AS51" s="3">
        <v>2376</v>
      </c>
      <c r="AT51" s="3">
        <f t="shared" si="13"/>
        <v>5103</v>
      </c>
      <c r="AU51" s="3">
        <v>183</v>
      </c>
      <c r="AV51" s="3">
        <v>910</v>
      </c>
      <c r="AW51" s="3">
        <f t="shared" si="14"/>
        <v>1093</v>
      </c>
      <c r="AX51">
        <v>28456</v>
      </c>
      <c r="AY51">
        <v>19984</v>
      </c>
      <c r="AZ51">
        <v>48440</v>
      </c>
      <c r="BA51">
        <v>6960596</v>
      </c>
      <c r="BB51">
        <v>6034</v>
      </c>
      <c r="BC51">
        <v>8054</v>
      </c>
      <c r="BD51">
        <v>14088</v>
      </c>
      <c r="BE51">
        <v>116646</v>
      </c>
      <c r="BF51">
        <v>264631</v>
      </c>
      <c r="BG51" s="17">
        <v>4751</v>
      </c>
      <c r="BH51" s="17">
        <f t="shared" si="15"/>
        <v>1.0853681840334861</v>
      </c>
      <c r="BI51">
        <f t="shared" si="16"/>
        <v>243816.80234680208</v>
      </c>
      <c r="BJ51">
        <f t="shared" si="17"/>
        <v>51.319049115302484</v>
      </c>
      <c r="BK51">
        <v>3.5695999999999999</v>
      </c>
      <c r="BL51">
        <v>34.241999999999997</v>
      </c>
    </row>
    <row r="52" spans="1:64" ht="12.5" x14ac:dyDescent="0.25">
      <c r="A52" s="2" t="s">
        <v>17</v>
      </c>
      <c r="B52" s="2" t="s">
        <v>75</v>
      </c>
      <c r="C52" s="2" t="s">
        <v>76</v>
      </c>
      <c r="D52" s="2" t="s">
        <v>76</v>
      </c>
      <c r="E52" s="3">
        <v>2</v>
      </c>
      <c r="F52" s="3">
        <v>3</v>
      </c>
      <c r="G52" s="3">
        <f t="shared" si="0"/>
        <v>5</v>
      </c>
      <c r="H52" s="3">
        <v>605</v>
      </c>
      <c r="I52" s="3">
        <v>607</v>
      </c>
      <c r="J52" s="3">
        <f t="shared" si="1"/>
        <v>1212</v>
      </c>
      <c r="K52" s="3">
        <v>1785</v>
      </c>
      <c r="L52" s="3">
        <v>2299</v>
      </c>
      <c r="M52" s="3">
        <f t="shared" si="2"/>
        <v>4084</v>
      </c>
      <c r="N52" s="3">
        <v>256</v>
      </c>
      <c r="O52" s="3">
        <v>231</v>
      </c>
      <c r="P52" s="3">
        <f t="shared" si="3"/>
        <v>487</v>
      </c>
      <c r="Q52" s="3">
        <v>244</v>
      </c>
      <c r="R52" s="3">
        <v>209</v>
      </c>
      <c r="S52" s="3">
        <f t="shared" si="4"/>
        <v>453</v>
      </c>
      <c r="T52" s="3">
        <v>2</v>
      </c>
      <c r="U52" s="3">
        <v>548</v>
      </c>
      <c r="V52" s="3">
        <f t="shared" si="5"/>
        <v>550</v>
      </c>
      <c r="W52" s="3">
        <v>3</v>
      </c>
      <c r="X52" s="3">
        <v>558</v>
      </c>
      <c r="Y52" s="3">
        <f t="shared" si="6"/>
        <v>561</v>
      </c>
      <c r="Z52" s="3">
        <v>226</v>
      </c>
      <c r="AA52" s="11">
        <v>201</v>
      </c>
      <c r="AB52" s="11">
        <f t="shared" si="7"/>
        <v>427</v>
      </c>
      <c r="AC52" s="3">
        <v>209</v>
      </c>
      <c r="AD52" s="11">
        <v>179</v>
      </c>
      <c r="AE52" s="11">
        <f t="shared" si="8"/>
        <v>388</v>
      </c>
      <c r="AF52" s="3">
        <v>179</v>
      </c>
      <c r="AG52" s="3">
        <v>3</v>
      </c>
      <c r="AH52" s="3">
        <f t="shared" si="9"/>
        <v>182</v>
      </c>
      <c r="AI52" s="3">
        <v>179</v>
      </c>
      <c r="AJ52" s="3">
        <v>553</v>
      </c>
      <c r="AK52" s="3">
        <f t="shared" si="10"/>
        <v>732</v>
      </c>
      <c r="AL52" s="3">
        <v>1549</v>
      </c>
      <c r="AM52" s="3">
        <v>2123</v>
      </c>
      <c r="AN52" s="3">
        <f t="shared" si="11"/>
        <v>3672</v>
      </c>
      <c r="AO52" s="3">
        <v>3</v>
      </c>
      <c r="AP52" s="3">
        <v>197</v>
      </c>
      <c r="AQ52" s="3">
        <f t="shared" si="12"/>
        <v>200</v>
      </c>
      <c r="AR52" s="3">
        <v>207</v>
      </c>
      <c r="AS52" s="3">
        <v>175</v>
      </c>
      <c r="AT52" s="3">
        <f t="shared" si="13"/>
        <v>382</v>
      </c>
      <c r="AU52" s="3">
        <v>4</v>
      </c>
      <c r="AV52" s="3">
        <v>30</v>
      </c>
      <c r="AW52" s="3">
        <f t="shared" si="14"/>
        <v>34</v>
      </c>
      <c r="AX52">
        <v>2892</v>
      </c>
      <c r="AY52">
        <v>3349</v>
      </c>
      <c r="AZ52">
        <v>6241</v>
      </c>
      <c r="BA52">
        <v>532643</v>
      </c>
      <c r="BB52">
        <v>176</v>
      </c>
      <c r="BC52">
        <v>234</v>
      </c>
      <c r="BD52">
        <v>410</v>
      </c>
      <c r="BE52">
        <v>230609</v>
      </c>
      <c r="BF52">
        <v>285588</v>
      </c>
      <c r="BG52" s="17">
        <v>561</v>
      </c>
      <c r="BH52" s="17">
        <f t="shared" si="15"/>
        <v>1.0216129049040716</v>
      </c>
      <c r="BI52">
        <f t="shared" si="16"/>
        <v>279546.19467812649</v>
      </c>
      <c r="BJ52">
        <f t="shared" si="17"/>
        <v>498.29981226047499</v>
      </c>
      <c r="BK52">
        <v>1.3505</v>
      </c>
      <c r="BL52">
        <v>30.020299999999999</v>
      </c>
    </row>
    <row r="53" spans="1:64" ht="12.5" x14ac:dyDescent="0.25">
      <c r="A53" s="2" t="s">
        <v>17</v>
      </c>
      <c r="B53" s="2" t="s">
        <v>52</v>
      </c>
      <c r="C53" s="2" t="s">
        <v>77</v>
      </c>
      <c r="D53" s="2" t="s">
        <v>77</v>
      </c>
      <c r="E53" s="3">
        <v>0</v>
      </c>
      <c r="F53" s="3">
        <v>1</v>
      </c>
      <c r="G53" s="3">
        <f t="shared" si="0"/>
        <v>1</v>
      </c>
      <c r="H53" s="3">
        <v>4967</v>
      </c>
      <c r="I53" s="3">
        <v>4480</v>
      </c>
      <c r="J53" s="3">
        <f t="shared" si="1"/>
        <v>9447</v>
      </c>
      <c r="K53" s="3">
        <v>9549</v>
      </c>
      <c r="L53" s="3">
        <v>6911</v>
      </c>
      <c r="M53" s="3">
        <f t="shared" si="2"/>
        <v>16460</v>
      </c>
      <c r="N53" s="3">
        <v>2776</v>
      </c>
      <c r="O53" s="3">
        <v>2506</v>
      </c>
      <c r="P53" s="3">
        <f t="shared" si="3"/>
        <v>5282</v>
      </c>
      <c r="Q53" s="3">
        <v>2796</v>
      </c>
      <c r="R53" s="3">
        <v>2355</v>
      </c>
      <c r="S53" s="3">
        <f t="shared" si="4"/>
        <v>5151</v>
      </c>
      <c r="T53" s="3">
        <v>0</v>
      </c>
      <c r="U53" s="3">
        <v>4701</v>
      </c>
      <c r="V53" s="3">
        <f t="shared" si="5"/>
        <v>4701</v>
      </c>
      <c r="W53" s="3">
        <v>1</v>
      </c>
      <c r="X53" s="3">
        <v>4286</v>
      </c>
      <c r="Y53" s="3">
        <f t="shared" si="6"/>
        <v>4287</v>
      </c>
      <c r="Z53" s="3">
        <v>2609</v>
      </c>
      <c r="AA53" s="11">
        <v>2373</v>
      </c>
      <c r="AB53" s="11">
        <f t="shared" si="7"/>
        <v>4982</v>
      </c>
      <c r="AC53" s="3">
        <v>2675</v>
      </c>
      <c r="AD53" s="11">
        <v>2242</v>
      </c>
      <c r="AE53" s="11">
        <f t="shared" si="8"/>
        <v>4917</v>
      </c>
      <c r="AF53" s="3">
        <v>2242</v>
      </c>
      <c r="AG53" s="3">
        <v>1</v>
      </c>
      <c r="AH53" s="3">
        <f t="shared" si="9"/>
        <v>2243</v>
      </c>
      <c r="AI53" s="3">
        <v>2242</v>
      </c>
      <c r="AJ53" s="3">
        <v>4145</v>
      </c>
      <c r="AK53" s="3">
        <f t="shared" si="10"/>
        <v>6387</v>
      </c>
      <c r="AL53" s="3">
        <v>8730</v>
      </c>
      <c r="AM53" s="3">
        <v>6329</v>
      </c>
      <c r="AN53" s="3">
        <f t="shared" si="11"/>
        <v>15059</v>
      </c>
      <c r="AO53" s="3">
        <v>1</v>
      </c>
      <c r="AP53" s="3">
        <v>2234</v>
      </c>
      <c r="AQ53" s="3">
        <f t="shared" si="12"/>
        <v>2235</v>
      </c>
      <c r="AR53" s="3">
        <v>2579</v>
      </c>
      <c r="AS53" s="3">
        <v>2150</v>
      </c>
      <c r="AT53" s="3">
        <f t="shared" si="13"/>
        <v>4729</v>
      </c>
      <c r="AU53" s="3">
        <v>156</v>
      </c>
      <c r="AV53" s="3">
        <v>501</v>
      </c>
      <c r="AW53" s="3">
        <f t="shared" si="14"/>
        <v>657</v>
      </c>
      <c r="AX53">
        <v>20088</v>
      </c>
      <c r="AY53">
        <v>16253</v>
      </c>
      <c r="AZ53">
        <v>36341</v>
      </c>
      <c r="BA53">
        <v>1680669</v>
      </c>
      <c r="BB53">
        <v>728</v>
      </c>
      <c r="BC53">
        <v>2507</v>
      </c>
      <c r="BD53">
        <v>3235</v>
      </c>
      <c r="BE53">
        <v>196749</v>
      </c>
      <c r="BF53">
        <v>230368</v>
      </c>
      <c r="BG53" s="17">
        <v>1184</v>
      </c>
      <c r="BH53" s="17">
        <f t="shared" si="15"/>
        <v>1.0159000034988406</v>
      </c>
      <c r="BI53">
        <f t="shared" si="16"/>
        <v>226762.4758407269</v>
      </c>
      <c r="BJ53">
        <f t="shared" si="17"/>
        <v>191.52236135196529</v>
      </c>
      <c r="BK53">
        <v>0.68330000000000002</v>
      </c>
      <c r="BL53" t="s">
        <v>228</v>
      </c>
    </row>
    <row r="54" spans="1:64" ht="12.5" x14ac:dyDescent="0.25">
      <c r="A54" s="2" t="s">
        <v>17</v>
      </c>
      <c r="B54" s="2" t="s">
        <v>28</v>
      </c>
      <c r="C54" s="2" t="s">
        <v>78</v>
      </c>
      <c r="D54" s="2" t="s">
        <v>78</v>
      </c>
      <c r="E54" s="3">
        <v>19</v>
      </c>
      <c r="F54" s="3">
        <v>20</v>
      </c>
      <c r="G54" s="3">
        <f t="shared" si="0"/>
        <v>39</v>
      </c>
      <c r="H54" s="3">
        <v>21896</v>
      </c>
      <c r="I54" s="3">
        <v>12754</v>
      </c>
      <c r="J54" s="3">
        <f t="shared" si="1"/>
        <v>34650</v>
      </c>
      <c r="K54" s="3">
        <v>19767</v>
      </c>
      <c r="L54" s="3">
        <v>7537</v>
      </c>
      <c r="M54" s="3">
        <f t="shared" si="2"/>
        <v>27304</v>
      </c>
      <c r="N54" s="3">
        <v>9164</v>
      </c>
      <c r="O54" s="3">
        <v>8186</v>
      </c>
      <c r="P54" s="3">
        <f t="shared" si="3"/>
        <v>17350</v>
      </c>
      <c r="Q54" s="3">
        <v>9139</v>
      </c>
      <c r="R54" s="3">
        <v>7146</v>
      </c>
      <c r="S54" s="3">
        <f t="shared" si="4"/>
        <v>16285</v>
      </c>
      <c r="T54" s="3">
        <v>19</v>
      </c>
      <c r="U54" s="3">
        <v>20717</v>
      </c>
      <c r="V54" s="3">
        <f t="shared" si="5"/>
        <v>20736</v>
      </c>
      <c r="W54" s="3">
        <v>21</v>
      </c>
      <c r="X54" s="3">
        <v>12021</v>
      </c>
      <c r="Y54" s="3">
        <f t="shared" si="6"/>
        <v>12042</v>
      </c>
      <c r="Z54" s="3">
        <v>8847</v>
      </c>
      <c r="AA54" s="11">
        <v>7876</v>
      </c>
      <c r="AB54" s="11">
        <f t="shared" si="7"/>
        <v>16723</v>
      </c>
      <c r="AC54" s="3">
        <v>8747</v>
      </c>
      <c r="AD54" s="11">
        <v>6866</v>
      </c>
      <c r="AE54" s="11">
        <f t="shared" si="8"/>
        <v>15613</v>
      </c>
      <c r="AF54" s="3">
        <v>6866</v>
      </c>
      <c r="AG54" s="3">
        <v>20</v>
      </c>
      <c r="AH54" s="3">
        <f t="shared" si="9"/>
        <v>6886</v>
      </c>
      <c r="AI54" s="3">
        <v>6866</v>
      </c>
      <c r="AJ54" s="3">
        <v>12125</v>
      </c>
      <c r="AK54" s="3">
        <f t="shared" si="10"/>
        <v>18991</v>
      </c>
      <c r="AL54" s="3">
        <v>19292</v>
      </c>
      <c r="AM54" s="3">
        <v>7092</v>
      </c>
      <c r="AN54" s="3">
        <f t="shared" si="11"/>
        <v>26384</v>
      </c>
      <c r="AO54" s="3">
        <v>20</v>
      </c>
      <c r="AP54" s="3">
        <v>7914</v>
      </c>
      <c r="AQ54" s="3">
        <f t="shared" si="12"/>
        <v>7934</v>
      </c>
      <c r="AR54" s="3">
        <v>8801</v>
      </c>
      <c r="AS54" s="3">
        <v>6876</v>
      </c>
      <c r="AT54" s="3">
        <f t="shared" si="13"/>
        <v>15677</v>
      </c>
      <c r="AU54" s="3">
        <v>811</v>
      </c>
      <c r="AV54" s="3">
        <v>1623</v>
      </c>
      <c r="AW54" s="3">
        <f t="shared" si="14"/>
        <v>2434</v>
      </c>
      <c r="AX54">
        <v>59985</v>
      </c>
      <c r="AY54">
        <v>35643</v>
      </c>
      <c r="AZ54">
        <v>95628</v>
      </c>
      <c r="BA54">
        <v>16440112</v>
      </c>
      <c r="BB54">
        <v>7837</v>
      </c>
      <c r="BC54">
        <v>8206</v>
      </c>
      <c r="BD54">
        <v>16043</v>
      </c>
      <c r="BE54">
        <v>105152</v>
      </c>
      <c r="BF54">
        <v>140986</v>
      </c>
      <c r="BG54" s="17">
        <v>689</v>
      </c>
      <c r="BH54" s="17">
        <f t="shared" si="15"/>
        <v>1.0297595899944751</v>
      </c>
      <c r="BI54">
        <f t="shared" si="16"/>
        <v>136911.56787455257</v>
      </c>
      <c r="BJ54">
        <f t="shared" si="17"/>
        <v>198.71054843911838</v>
      </c>
      <c r="BK54">
        <v>1.6325000000000001</v>
      </c>
      <c r="BL54" t="s">
        <v>229</v>
      </c>
    </row>
    <row r="55" spans="1:64" ht="12.5" x14ac:dyDescent="0.25">
      <c r="A55" s="2" t="s">
        <v>17</v>
      </c>
      <c r="B55" s="2" t="s">
        <v>50</v>
      </c>
      <c r="C55" s="2" t="s">
        <v>79</v>
      </c>
      <c r="D55" s="2" t="s">
        <v>79</v>
      </c>
      <c r="E55" s="3">
        <v>39</v>
      </c>
      <c r="F55" s="3">
        <v>37</v>
      </c>
      <c r="G55" s="3">
        <f t="shared" si="0"/>
        <v>76</v>
      </c>
      <c r="H55" s="3">
        <v>9228</v>
      </c>
      <c r="I55" s="3">
        <v>5618</v>
      </c>
      <c r="J55" s="3">
        <f t="shared" si="1"/>
        <v>14846</v>
      </c>
      <c r="K55" s="3">
        <v>12449</v>
      </c>
      <c r="L55" s="3">
        <v>6363</v>
      </c>
      <c r="M55" s="3">
        <f t="shared" si="2"/>
        <v>18812</v>
      </c>
      <c r="N55" s="3">
        <v>4859</v>
      </c>
      <c r="O55" s="3">
        <v>4491</v>
      </c>
      <c r="P55" s="3">
        <f t="shared" si="3"/>
        <v>9350</v>
      </c>
      <c r="Q55" s="3">
        <v>4049</v>
      </c>
      <c r="R55" s="3">
        <v>3332</v>
      </c>
      <c r="S55" s="3">
        <f t="shared" si="4"/>
        <v>7381</v>
      </c>
      <c r="T55" s="3">
        <v>35</v>
      </c>
      <c r="U55" s="3">
        <v>8763</v>
      </c>
      <c r="V55" s="3">
        <f t="shared" si="5"/>
        <v>8798</v>
      </c>
      <c r="W55" s="3">
        <v>34</v>
      </c>
      <c r="X55" s="3">
        <v>5321</v>
      </c>
      <c r="Y55" s="3">
        <f t="shared" si="6"/>
        <v>5355</v>
      </c>
      <c r="Z55" s="3">
        <v>4385</v>
      </c>
      <c r="AA55" s="11">
        <v>4084</v>
      </c>
      <c r="AB55" s="11">
        <f t="shared" si="7"/>
        <v>8469</v>
      </c>
      <c r="AC55" s="3">
        <v>3777</v>
      </c>
      <c r="AD55" s="11">
        <v>3056</v>
      </c>
      <c r="AE55" s="11">
        <f t="shared" si="8"/>
        <v>6833</v>
      </c>
      <c r="AF55" s="3">
        <v>3056</v>
      </c>
      <c r="AG55" s="3">
        <v>36</v>
      </c>
      <c r="AH55" s="3">
        <f t="shared" si="9"/>
        <v>3092</v>
      </c>
      <c r="AI55" s="3">
        <v>3056</v>
      </c>
      <c r="AJ55" s="3">
        <v>5316</v>
      </c>
      <c r="AK55" s="3">
        <f t="shared" si="10"/>
        <v>8372</v>
      </c>
      <c r="AL55" s="3">
        <v>11579</v>
      </c>
      <c r="AM55" s="3">
        <v>5962</v>
      </c>
      <c r="AN55" s="3">
        <f t="shared" si="11"/>
        <v>17541</v>
      </c>
      <c r="AO55" s="3">
        <v>36</v>
      </c>
      <c r="AP55" s="3">
        <v>4245</v>
      </c>
      <c r="AQ55" s="3">
        <f t="shared" si="12"/>
        <v>4281</v>
      </c>
      <c r="AR55" s="3">
        <v>3726</v>
      </c>
      <c r="AS55" s="3">
        <v>3112</v>
      </c>
      <c r="AT55" s="3">
        <f t="shared" si="13"/>
        <v>6838</v>
      </c>
      <c r="AU55" s="3">
        <v>737</v>
      </c>
      <c r="AV55" s="3">
        <v>1829</v>
      </c>
      <c r="AW55" s="3">
        <f t="shared" si="14"/>
        <v>2566</v>
      </c>
      <c r="AX55">
        <v>30624</v>
      </c>
      <c r="AY55">
        <v>19841</v>
      </c>
      <c r="AZ55">
        <v>50465</v>
      </c>
      <c r="BA55">
        <v>9071157</v>
      </c>
      <c r="BB55">
        <v>4145</v>
      </c>
      <c r="BC55">
        <v>4528</v>
      </c>
      <c r="BD55">
        <v>8673</v>
      </c>
      <c r="BE55">
        <v>351033</v>
      </c>
      <c r="BF55">
        <v>471111</v>
      </c>
      <c r="BG55" s="17">
        <v>1420</v>
      </c>
      <c r="BH55" s="17">
        <f t="shared" si="15"/>
        <v>1.0298584338074503</v>
      </c>
      <c r="BI55">
        <f t="shared" si="16"/>
        <v>457452.19394696207</v>
      </c>
      <c r="BJ55">
        <f t="shared" si="17"/>
        <v>322.14943235701554</v>
      </c>
      <c r="BK55">
        <v>0.95</v>
      </c>
      <c r="BL55">
        <v>30.8</v>
      </c>
    </row>
    <row r="56" spans="1:64" ht="12.5" x14ac:dyDescent="0.25">
      <c r="A56" s="2" t="s">
        <v>17</v>
      </c>
      <c r="B56" s="2" t="s">
        <v>50</v>
      </c>
      <c r="C56" s="2" t="s">
        <v>80</v>
      </c>
      <c r="D56" s="2" t="s">
        <v>80</v>
      </c>
      <c r="E56" s="3">
        <v>36</v>
      </c>
      <c r="F56" s="3">
        <v>28</v>
      </c>
      <c r="G56" s="3">
        <f t="shared" si="0"/>
        <v>64</v>
      </c>
      <c r="H56" s="3">
        <v>10936</v>
      </c>
      <c r="I56" s="3">
        <v>7417</v>
      </c>
      <c r="J56" s="3">
        <f t="shared" si="1"/>
        <v>18353</v>
      </c>
      <c r="K56" s="3">
        <v>13090</v>
      </c>
      <c r="L56" s="3">
        <v>6285</v>
      </c>
      <c r="M56" s="3">
        <f t="shared" si="2"/>
        <v>19375</v>
      </c>
      <c r="N56" s="3">
        <v>6061</v>
      </c>
      <c r="O56" s="3">
        <v>5205</v>
      </c>
      <c r="P56" s="3">
        <f t="shared" si="3"/>
        <v>11266</v>
      </c>
      <c r="Q56" s="3">
        <v>5072</v>
      </c>
      <c r="R56" s="3">
        <v>4158</v>
      </c>
      <c r="S56" s="3">
        <f t="shared" si="4"/>
        <v>9230</v>
      </c>
      <c r="T56" s="3">
        <v>33</v>
      </c>
      <c r="U56" s="3">
        <v>10717</v>
      </c>
      <c r="V56" s="3">
        <f t="shared" si="5"/>
        <v>10750</v>
      </c>
      <c r="W56" s="3">
        <v>27</v>
      </c>
      <c r="X56" s="3">
        <v>7265</v>
      </c>
      <c r="Y56" s="3">
        <f t="shared" si="6"/>
        <v>7292</v>
      </c>
      <c r="Z56" s="3">
        <v>5972</v>
      </c>
      <c r="AA56" s="11">
        <v>5097</v>
      </c>
      <c r="AB56" s="11">
        <f t="shared" si="7"/>
        <v>11069</v>
      </c>
      <c r="AC56" s="3">
        <v>5004</v>
      </c>
      <c r="AD56" s="11">
        <v>4079</v>
      </c>
      <c r="AE56" s="11">
        <f t="shared" si="8"/>
        <v>9083</v>
      </c>
      <c r="AF56" s="3">
        <v>4079</v>
      </c>
      <c r="AG56" s="3">
        <v>28</v>
      </c>
      <c r="AH56" s="3">
        <f t="shared" si="9"/>
        <v>4107</v>
      </c>
      <c r="AI56" s="3">
        <v>4079</v>
      </c>
      <c r="AJ56" s="3">
        <v>7166</v>
      </c>
      <c r="AK56" s="3">
        <f t="shared" si="10"/>
        <v>11245</v>
      </c>
      <c r="AL56" s="3">
        <v>12561</v>
      </c>
      <c r="AM56" s="3">
        <v>6066</v>
      </c>
      <c r="AN56" s="3">
        <f t="shared" si="11"/>
        <v>18627</v>
      </c>
      <c r="AO56" s="3">
        <v>28</v>
      </c>
      <c r="AP56" s="3">
        <v>5024</v>
      </c>
      <c r="AQ56" s="3">
        <f t="shared" si="12"/>
        <v>5052</v>
      </c>
      <c r="AR56" s="3">
        <v>4937</v>
      </c>
      <c r="AS56" s="3">
        <v>4005</v>
      </c>
      <c r="AT56" s="3">
        <f t="shared" si="13"/>
        <v>8942</v>
      </c>
      <c r="AU56" s="3">
        <v>723</v>
      </c>
      <c r="AV56" s="3">
        <v>2473</v>
      </c>
      <c r="AW56" s="3">
        <f t="shared" si="14"/>
        <v>3196</v>
      </c>
      <c r="AX56">
        <v>35195</v>
      </c>
      <c r="AY56">
        <v>23093</v>
      </c>
      <c r="AZ56">
        <v>58288</v>
      </c>
      <c r="BA56">
        <v>10323566</v>
      </c>
      <c r="BB56">
        <v>5680</v>
      </c>
      <c r="BC56">
        <v>5233</v>
      </c>
      <c r="BD56">
        <v>10913</v>
      </c>
      <c r="BE56">
        <v>293108</v>
      </c>
      <c r="BF56">
        <v>428176</v>
      </c>
      <c r="BG56" s="17">
        <v>1701</v>
      </c>
      <c r="BH56" s="17">
        <f t="shared" si="15"/>
        <v>1.0386266570440215</v>
      </c>
      <c r="BI56">
        <f t="shared" si="16"/>
        <v>412252.08027936501</v>
      </c>
      <c r="BJ56">
        <f t="shared" si="17"/>
        <v>242.35865977622871</v>
      </c>
      <c r="BK56" s="16">
        <v>1.0027999999999999</v>
      </c>
      <c r="BL56">
        <v>31.308399999999999</v>
      </c>
    </row>
    <row r="57" spans="1:64" ht="12.5" x14ac:dyDescent="0.25">
      <c r="A57" s="2" t="s">
        <v>17</v>
      </c>
      <c r="B57" s="2" t="s">
        <v>28</v>
      </c>
      <c r="C57" s="2" t="s">
        <v>81</v>
      </c>
      <c r="D57" s="2" t="s">
        <v>81</v>
      </c>
      <c r="E57" s="3">
        <v>38</v>
      </c>
      <c r="F57" s="3">
        <v>37</v>
      </c>
      <c r="G57" s="3">
        <f t="shared" si="0"/>
        <v>75</v>
      </c>
      <c r="H57" s="3">
        <v>15051</v>
      </c>
      <c r="I57" s="3">
        <v>8008</v>
      </c>
      <c r="J57" s="3">
        <f t="shared" si="1"/>
        <v>23059</v>
      </c>
      <c r="K57" s="3">
        <v>15421</v>
      </c>
      <c r="L57" s="3">
        <v>5097</v>
      </c>
      <c r="M57" s="3">
        <f t="shared" si="2"/>
        <v>20518</v>
      </c>
      <c r="N57" s="3">
        <v>7265</v>
      </c>
      <c r="O57" s="3">
        <v>6942</v>
      </c>
      <c r="P57" s="3">
        <f t="shared" si="3"/>
        <v>14207</v>
      </c>
      <c r="Q57" s="3">
        <v>6790</v>
      </c>
      <c r="R57" s="3">
        <v>5458</v>
      </c>
      <c r="S57" s="3">
        <f t="shared" si="4"/>
        <v>12248</v>
      </c>
      <c r="T57" s="3">
        <v>38</v>
      </c>
      <c r="U57" s="3">
        <v>14991</v>
      </c>
      <c r="V57" s="3">
        <f t="shared" si="5"/>
        <v>15029</v>
      </c>
      <c r="W57" s="3">
        <v>37</v>
      </c>
      <c r="X57" s="3">
        <v>8008</v>
      </c>
      <c r="Y57" s="3">
        <f t="shared" si="6"/>
        <v>8045</v>
      </c>
      <c r="Z57" s="3">
        <v>7265</v>
      </c>
      <c r="AA57" s="11">
        <v>6942</v>
      </c>
      <c r="AB57" s="11">
        <f t="shared" si="7"/>
        <v>14207</v>
      </c>
      <c r="AC57" s="3">
        <v>6790</v>
      </c>
      <c r="AD57" s="11">
        <v>5448</v>
      </c>
      <c r="AE57" s="11">
        <f t="shared" si="8"/>
        <v>12238</v>
      </c>
      <c r="AF57" s="3">
        <v>5448</v>
      </c>
      <c r="AG57" s="3">
        <v>37</v>
      </c>
      <c r="AH57" s="3">
        <f t="shared" si="9"/>
        <v>5485</v>
      </c>
      <c r="AI57" s="3">
        <v>5448</v>
      </c>
      <c r="AJ57" s="3">
        <v>8008</v>
      </c>
      <c r="AK57" s="3">
        <f t="shared" si="10"/>
        <v>13456</v>
      </c>
      <c r="AL57" s="3">
        <v>15421</v>
      </c>
      <c r="AM57" s="3">
        <v>5133</v>
      </c>
      <c r="AN57" s="3">
        <f t="shared" si="11"/>
        <v>20554</v>
      </c>
      <c r="AO57" s="3">
        <v>37</v>
      </c>
      <c r="AP57" s="3">
        <v>6912</v>
      </c>
      <c r="AQ57" s="3">
        <f t="shared" si="12"/>
        <v>6949</v>
      </c>
      <c r="AR57" s="3">
        <v>6790</v>
      </c>
      <c r="AS57" s="3">
        <v>5448</v>
      </c>
      <c r="AT57" s="3">
        <f t="shared" si="13"/>
        <v>12238</v>
      </c>
      <c r="AU57" s="3">
        <v>492</v>
      </c>
      <c r="AV57" s="3">
        <v>1015</v>
      </c>
      <c r="AW57" s="3">
        <f t="shared" si="14"/>
        <v>1507</v>
      </c>
      <c r="AX57">
        <v>44565</v>
      </c>
      <c r="AY57">
        <v>25542</v>
      </c>
      <c r="AZ57">
        <v>70107</v>
      </c>
      <c r="BA57">
        <v>13785621</v>
      </c>
      <c r="BB57">
        <v>6805</v>
      </c>
      <c r="BC57">
        <v>6979</v>
      </c>
      <c r="BD57">
        <v>13784</v>
      </c>
      <c r="BE57">
        <v>109874</v>
      </c>
      <c r="BF57">
        <v>149736</v>
      </c>
      <c r="BG57" s="17">
        <v>658</v>
      </c>
      <c r="BH57" s="17">
        <f t="shared" si="15"/>
        <v>1.0314380039138231</v>
      </c>
      <c r="BI57">
        <f t="shared" si="16"/>
        <v>145172.07959355984</v>
      </c>
      <c r="BJ57">
        <f t="shared" si="17"/>
        <v>220.62626078048609</v>
      </c>
    </row>
    <row r="58" spans="1:64" ht="12.5" x14ac:dyDescent="0.25">
      <c r="A58" s="2" t="s">
        <v>17</v>
      </c>
      <c r="B58" s="2" t="s">
        <v>46</v>
      </c>
      <c r="C58" s="2" t="s">
        <v>82</v>
      </c>
      <c r="D58" s="2" t="s">
        <v>82</v>
      </c>
      <c r="E58" s="3">
        <v>3</v>
      </c>
      <c r="F58" s="3">
        <v>7</v>
      </c>
      <c r="G58" s="3">
        <f t="shared" si="0"/>
        <v>10</v>
      </c>
      <c r="H58" s="3">
        <v>924</v>
      </c>
      <c r="I58" s="3">
        <v>878</v>
      </c>
      <c r="J58" s="3">
        <f t="shared" si="1"/>
        <v>1802</v>
      </c>
      <c r="K58" s="3">
        <v>2387</v>
      </c>
      <c r="L58" s="3">
        <v>2481</v>
      </c>
      <c r="M58" s="3">
        <f t="shared" si="2"/>
        <v>4868</v>
      </c>
      <c r="N58" s="3">
        <v>809</v>
      </c>
      <c r="O58" s="3">
        <v>795</v>
      </c>
      <c r="P58" s="3">
        <f t="shared" si="3"/>
        <v>1604</v>
      </c>
      <c r="Q58" s="3">
        <v>590</v>
      </c>
      <c r="R58" s="3">
        <v>593</v>
      </c>
      <c r="S58" s="3">
        <f t="shared" si="4"/>
        <v>1183</v>
      </c>
      <c r="T58" s="3">
        <v>3</v>
      </c>
      <c r="U58" s="3">
        <v>921</v>
      </c>
      <c r="V58" s="3">
        <f t="shared" si="5"/>
        <v>924</v>
      </c>
      <c r="W58" s="3">
        <v>7</v>
      </c>
      <c r="X58" s="3">
        <v>878</v>
      </c>
      <c r="Y58" s="3">
        <f t="shared" si="6"/>
        <v>885</v>
      </c>
      <c r="Z58" s="3">
        <v>805</v>
      </c>
      <c r="AA58" s="11">
        <v>790</v>
      </c>
      <c r="AB58" s="11">
        <f t="shared" si="7"/>
        <v>1595</v>
      </c>
      <c r="AC58" s="3">
        <v>590</v>
      </c>
      <c r="AD58" s="11">
        <v>598</v>
      </c>
      <c r="AE58" s="11">
        <f t="shared" si="8"/>
        <v>1188</v>
      </c>
      <c r="AF58" s="3">
        <v>598</v>
      </c>
      <c r="AG58" s="3">
        <v>7</v>
      </c>
      <c r="AH58" s="3">
        <f t="shared" si="9"/>
        <v>605</v>
      </c>
      <c r="AI58" s="3">
        <v>598</v>
      </c>
      <c r="AJ58" s="3">
        <v>856</v>
      </c>
      <c r="AK58" s="3">
        <f t="shared" si="10"/>
        <v>1454</v>
      </c>
      <c r="AL58" s="3">
        <v>2334</v>
      </c>
      <c r="AM58" s="3">
        <v>2383</v>
      </c>
      <c r="AN58" s="3">
        <f t="shared" si="11"/>
        <v>4717</v>
      </c>
      <c r="AO58" s="3">
        <v>7</v>
      </c>
      <c r="AP58" s="3">
        <v>777</v>
      </c>
      <c r="AQ58" s="3">
        <f t="shared" si="12"/>
        <v>784</v>
      </c>
      <c r="AR58" s="3">
        <v>581</v>
      </c>
      <c r="AS58" s="3">
        <v>592</v>
      </c>
      <c r="AT58" s="3">
        <f t="shared" si="13"/>
        <v>1173</v>
      </c>
      <c r="AU58" s="3">
        <v>31</v>
      </c>
      <c r="AV58" s="3">
        <v>247</v>
      </c>
      <c r="AW58" s="3">
        <f t="shared" si="14"/>
        <v>278</v>
      </c>
      <c r="AX58">
        <v>4713</v>
      </c>
      <c r="AY58">
        <v>4754</v>
      </c>
      <c r="AZ58">
        <v>9467</v>
      </c>
      <c r="BA58">
        <v>867739</v>
      </c>
      <c r="BB58">
        <v>529</v>
      </c>
      <c r="BC58">
        <v>802</v>
      </c>
      <c r="BD58">
        <v>1331</v>
      </c>
      <c r="BE58">
        <v>54293</v>
      </c>
      <c r="BF58">
        <v>74411</v>
      </c>
      <c r="BG58" s="17">
        <v>452</v>
      </c>
      <c r="BH58" s="17">
        <f t="shared" si="15"/>
        <v>1.0320228904878617</v>
      </c>
      <c r="BI58">
        <f t="shared" si="16"/>
        <v>72102.082895491039</v>
      </c>
      <c r="BJ58">
        <f t="shared" si="17"/>
        <v>159.5178825121483</v>
      </c>
      <c r="BK58">
        <v>0.6351</v>
      </c>
      <c r="BL58">
        <v>32.537300000000002</v>
      </c>
    </row>
    <row r="59" spans="1:64" ht="12.5" x14ac:dyDescent="0.25">
      <c r="A59" s="2" t="s">
        <v>17</v>
      </c>
      <c r="B59" s="2" t="s">
        <v>39</v>
      </c>
      <c r="C59" s="2" t="s">
        <v>83</v>
      </c>
      <c r="D59" s="2" t="s">
        <v>83</v>
      </c>
      <c r="E59" s="3">
        <v>114</v>
      </c>
      <c r="F59" s="3">
        <v>77</v>
      </c>
      <c r="G59" s="3">
        <f t="shared" si="0"/>
        <v>191</v>
      </c>
      <c r="H59" s="3">
        <v>13418</v>
      </c>
      <c r="I59" s="3">
        <v>7438</v>
      </c>
      <c r="J59" s="3">
        <f t="shared" si="1"/>
        <v>20856</v>
      </c>
      <c r="K59" s="3">
        <v>27528</v>
      </c>
      <c r="L59" s="3">
        <v>13172</v>
      </c>
      <c r="M59" s="3">
        <f t="shared" si="2"/>
        <v>40700</v>
      </c>
      <c r="N59" s="3">
        <v>18274</v>
      </c>
      <c r="O59" s="3">
        <v>16272</v>
      </c>
      <c r="P59" s="3">
        <f t="shared" si="3"/>
        <v>34546</v>
      </c>
      <c r="Q59" s="3">
        <v>8465</v>
      </c>
      <c r="R59" s="3">
        <v>6712</v>
      </c>
      <c r="S59" s="3">
        <f t="shared" si="4"/>
        <v>15177</v>
      </c>
      <c r="T59" s="3">
        <v>114</v>
      </c>
      <c r="U59" s="3">
        <v>13405</v>
      </c>
      <c r="V59" s="3">
        <f t="shared" si="5"/>
        <v>13519</v>
      </c>
      <c r="W59" s="3">
        <v>77</v>
      </c>
      <c r="X59" s="3">
        <v>7438</v>
      </c>
      <c r="Y59" s="3">
        <f t="shared" si="6"/>
        <v>7515</v>
      </c>
      <c r="Z59" s="3">
        <v>18264</v>
      </c>
      <c r="AA59" s="11">
        <v>16272</v>
      </c>
      <c r="AB59" s="11">
        <f t="shared" si="7"/>
        <v>34536</v>
      </c>
      <c r="AC59" s="3">
        <v>8465</v>
      </c>
      <c r="AD59" s="11">
        <v>6704</v>
      </c>
      <c r="AE59" s="11">
        <f t="shared" si="8"/>
        <v>15169</v>
      </c>
      <c r="AF59" s="3">
        <v>6704</v>
      </c>
      <c r="AG59" s="3">
        <v>61</v>
      </c>
      <c r="AH59" s="3">
        <f t="shared" si="9"/>
        <v>6765</v>
      </c>
      <c r="AI59" s="3">
        <v>6704</v>
      </c>
      <c r="AJ59" s="3">
        <v>7340</v>
      </c>
      <c r="AK59" s="3">
        <f t="shared" si="10"/>
        <v>14044</v>
      </c>
      <c r="AL59" s="3">
        <v>26699</v>
      </c>
      <c r="AM59" s="3">
        <v>12828</v>
      </c>
      <c r="AN59" s="3">
        <f t="shared" si="11"/>
        <v>39527</v>
      </c>
      <c r="AO59" s="3">
        <v>61</v>
      </c>
      <c r="AP59" s="3">
        <v>15690</v>
      </c>
      <c r="AQ59" s="3">
        <f t="shared" si="12"/>
        <v>15751</v>
      </c>
      <c r="AR59" s="3">
        <v>8301</v>
      </c>
      <c r="AS59" s="3">
        <v>6593</v>
      </c>
      <c r="AT59" s="3">
        <f t="shared" si="13"/>
        <v>14894</v>
      </c>
      <c r="AU59" s="3">
        <v>3614</v>
      </c>
      <c r="AV59" s="3">
        <v>7166</v>
      </c>
      <c r="AW59" s="3">
        <f t="shared" si="14"/>
        <v>10780</v>
      </c>
      <c r="AX59">
        <v>67799</v>
      </c>
      <c r="AY59">
        <v>43671</v>
      </c>
      <c r="AZ59">
        <v>111470</v>
      </c>
      <c r="BA59">
        <v>26924849</v>
      </c>
      <c r="BB59">
        <v>21405</v>
      </c>
      <c r="BC59">
        <v>16349</v>
      </c>
      <c r="BD59">
        <v>37754</v>
      </c>
      <c r="BE59">
        <v>286397</v>
      </c>
      <c r="BF59">
        <v>236199</v>
      </c>
      <c r="BG59" s="17">
        <v>779</v>
      </c>
      <c r="BH59" s="17">
        <f t="shared" si="15"/>
        <v>0.98091405875204718</v>
      </c>
      <c r="BI59">
        <f t="shared" si="16"/>
        <v>240794.79531621822</v>
      </c>
      <c r="BJ59">
        <f t="shared" si="17"/>
        <v>309.10756780002339</v>
      </c>
      <c r="BK59">
        <v>0.89270000000000005</v>
      </c>
      <c r="BL59">
        <v>33.502800000000001</v>
      </c>
    </row>
    <row r="60" spans="1:64" ht="12.5" x14ac:dyDescent="0.25">
      <c r="A60" s="2" t="s">
        <v>17</v>
      </c>
      <c r="B60" s="2" t="s">
        <v>46</v>
      </c>
      <c r="C60" s="2" t="s">
        <v>84</v>
      </c>
      <c r="D60" s="2" t="s">
        <v>84</v>
      </c>
      <c r="E60" s="3">
        <v>11</v>
      </c>
      <c r="F60" s="3">
        <v>6</v>
      </c>
      <c r="G60" s="3">
        <f t="shared" si="0"/>
        <v>17</v>
      </c>
      <c r="H60" s="3">
        <v>6971</v>
      </c>
      <c r="I60" s="3">
        <v>6031</v>
      </c>
      <c r="J60" s="3">
        <f t="shared" si="1"/>
        <v>13002</v>
      </c>
      <c r="K60" s="3">
        <v>6335</v>
      </c>
      <c r="L60" s="3">
        <v>3854</v>
      </c>
      <c r="M60" s="3">
        <f t="shared" si="2"/>
        <v>10189</v>
      </c>
      <c r="N60" s="3">
        <v>3340</v>
      </c>
      <c r="O60" s="3">
        <v>3477</v>
      </c>
      <c r="P60" s="3">
        <f t="shared" si="3"/>
        <v>6817</v>
      </c>
      <c r="Q60" s="3">
        <v>3590</v>
      </c>
      <c r="R60" s="3">
        <v>3601</v>
      </c>
      <c r="S60" s="3">
        <f t="shared" si="4"/>
        <v>7191</v>
      </c>
      <c r="T60" s="3">
        <v>11</v>
      </c>
      <c r="U60" s="3">
        <v>6934</v>
      </c>
      <c r="V60" s="3">
        <f t="shared" si="5"/>
        <v>6945</v>
      </c>
      <c r="W60" s="3">
        <v>6</v>
      </c>
      <c r="X60" s="3">
        <v>5971</v>
      </c>
      <c r="Y60" s="3">
        <f t="shared" si="6"/>
        <v>5977</v>
      </c>
      <c r="Z60" s="3">
        <v>3295</v>
      </c>
      <c r="AA60" s="11">
        <v>3434</v>
      </c>
      <c r="AB60" s="11">
        <f t="shared" si="7"/>
        <v>6729</v>
      </c>
      <c r="AC60" s="3">
        <v>3555</v>
      </c>
      <c r="AD60" s="11">
        <v>3559</v>
      </c>
      <c r="AE60" s="11">
        <f t="shared" si="8"/>
        <v>7114</v>
      </c>
      <c r="AF60" s="3">
        <v>3559</v>
      </c>
      <c r="AG60" s="3">
        <v>6</v>
      </c>
      <c r="AH60" s="3">
        <f t="shared" si="9"/>
        <v>3565</v>
      </c>
      <c r="AI60" s="3">
        <v>3559</v>
      </c>
      <c r="AJ60" s="3">
        <v>5893</v>
      </c>
      <c r="AK60" s="3">
        <f t="shared" si="10"/>
        <v>9452</v>
      </c>
      <c r="AL60" s="3">
        <v>6216</v>
      </c>
      <c r="AM60" s="3">
        <v>3768</v>
      </c>
      <c r="AN60" s="3">
        <f t="shared" si="11"/>
        <v>9984</v>
      </c>
      <c r="AO60" s="3">
        <v>6</v>
      </c>
      <c r="AP60" s="3">
        <v>3450</v>
      </c>
      <c r="AQ60" s="3">
        <f t="shared" si="12"/>
        <v>3456</v>
      </c>
      <c r="AR60" s="3">
        <v>3533</v>
      </c>
      <c r="AS60" s="3">
        <v>3533</v>
      </c>
      <c r="AT60" s="3">
        <f t="shared" si="13"/>
        <v>7066</v>
      </c>
      <c r="AU60" s="3">
        <v>251</v>
      </c>
      <c r="AV60" s="3">
        <v>657</v>
      </c>
      <c r="AW60" s="3">
        <f t="shared" si="14"/>
        <v>908</v>
      </c>
      <c r="AX60">
        <v>20247</v>
      </c>
      <c r="AY60">
        <v>16969</v>
      </c>
      <c r="AZ60">
        <v>37216</v>
      </c>
      <c r="BA60">
        <v>4250022</v>
      </c>
      <c r="BB60">
        <v>2110</v>
      </c>
      <c r="BC60">
        <v>3483</v>
      </c>
      <c r="BD60">
        <v>5593</v>
      </c>
      <c r="BE60">
        <v>174368</v>
      </c>
      <c r="BF60">
        <v>221569</v>
      </c>
      <c r="BG60" s="17">
        <v>790</v>
      </c>
      <c r="BH60" s="17">
        <f t="shared" si="15"/>
        <v>1.0242458692635426</v>
      </c>
      <c r="BI60">
        <f t="shared" si="16"/>
        <v>216324.0357115751</v>
      </c>
      <c r="BJ60">
        <f t="shared" si="17"/>
        <v>273.82789330579124</v>
      </c>
      <c r="BK60">
        <v>9.5299999999999996E-2</v>
      </c>
      <c r="BL60">
        <v>31.7651</v>
      </c>
    </row>
    <row r="61" spans="1:64" ht="12.5" x14ac:dyDescent="0.25">
      <c r="A61" s="2" t="s">
        <v>17</v>
      </c>
      <c r="B61" s="2" t="s">
        <v>85</v>
      </c>
      <c r="C61" s="2"/>
      <c r="D61" s="2" t="s">
        <v>85</v>
      </c>
      <c r="E61" s="3">
        <v>1298</v>
      </c>
      <c r="F61" s="3">
        <v>1153</v>
      </c>
      <c r="G61" s="3">
        <f t="shared" si="0"/>
        <v>2451</v>
      </c>
      <c r="H61" s="3">
        <v>35795</v>
      </c>
      <c r="I61" s="3">
        <v>30752</v>
      </c>
      <c r="J61" s="3">
        <f t="shared" si="1"/>
        <v>66547</v>
      </c>
      <c r="K61" s="3">
        <v>86049</v>
      </c>
      <c r="L61" s="3">
        <v>77926</v>
      </c>
      <c r="M61" s="3">
        <f t="shared" si="2"/>
        <v>163975</v>
      </c>
      <c r="N61" s="3">
        <v>28191</v>
      </c>
      <c r="O61" s="3">
        <v>27953</v>
      </c>
      <c r="P61" s="3">
        <f t="shared" si="3"/>
        <v>56144</v>
      </c>
      <c r="Q61" s="3">
        <v>26559</v>
      </c>
      <c r="R61" s="3">
        <v>25420</v>
      </c>
      <c r="S61" s="3">
        <f t="shared" si="4"/>
        <v>51979</v>
      </c>
      <c r="T61" s="3">
        <v>477</v>
      </c>
      <c r="U61" s="3">
        <v>22816</v>
      </c>
      <c r="V61" s="3">
        <f t="shared" si="5"/>
        <v>23293</v>
      </c>
      <c r="W61" s="3">
        <v>442</v>
      </c>
      <c r="X61" s="3">
        <v>19789</v>
      </c>
      <c r="Y61" s="3">
        <f t="shared" si="6"/>
        <v>20231</v>
      </c>
      <c r="Z61" s="3">
        <v>18070</v>
      </c>
      <c r="AA61" s="11">
        <v>16351</v>
      </c>
      <c r="AB61" s="11">
        <f t="shared" si="7"/>
        <v>34421</v>
      </c>
      <c r="AC61" s="3">
        <v>15780</v>
      </c>
      <c r="AD61" s="11">
        <v>14869</v>
      </c>
      <c r="AE61" s="11">
        <f t="shared" si="8"/>
        <v>30649</v>
      </c>
      <c r="AF61" s="3">
        <v>14869</v>
      </c>
      <c r="AG61" s="3">
        <v>392</v>
      </c>
      <c r="AH61" s="3">
        <f t="shared" si="9"/>
        <v>15261</v>
      </c>
      <c r="AI61" s="3">
        <v>14869</v>
      </c>
      <c r="AJ61" s="3">
        <v>19492</v>
      </c>
      <c r="AK61" s="3">
        <f t="shared" si="10"/>
        <v>34361</v>
      </c>
      <c r="AL61" s="3">
        <v>48916</v>
      </c>
      <c r="AM61" s="3">
        <v>46285</v>
      </c>
      <c r="AN61" s="3">
        <f t="shared" si="11"/>
        <v>95201</v>
      </c>
      <c r="AO61" s="3">
        <v>392</v>
      </c>
      <c r="AP61" s="3">
        <v>15761</v>
      </c>
      <c r="AQ61" s="3">
        <f t="shared" si="12"/>
        <v>16153</v>
      </c>
      <c r="AR61" s="3">
        <v>15291</v>
      </c>
      <c r="AS61" s="3">
        <v>14272</v>
      </c>
      <c r="AT61" s="3">
        <f t="shared" si="13"/>
        <v>29563</v>
      </c>
      <c r="AU61" s="3">
        <v>924</v>
      </c>
      <c r="AV61" s="3">
        <v>4199</v>
      </c>
      <c r="AW61" s="3">
        <f t="shared" si="14"/>
        <v>5123</v>
      </c>
      <c r="AX61">
        <v>177892</v>
      </c>
      <c r="AY61">
        <v>163204</v>
      </c>
      <c r="AZ61">
        <v>341096</v>
      </c>
      <c r="BA61">
        <v>39022981</v>
      </c>
      <c r="BB61">
        <v>25368</v>
      </c>
      <c r="BC61">
        <v>29106</v>
      </c>
      <c r="BD61">
        <v>54474</v>
      </c>
      <c r="BE61">
        <v>1507080</v>
      </c>
      <c r="BF61">
        <v>1797722</v>
      </c>
      <c r="BG61" s="17">
        <v>195</v>
      </c>
      <c r="BH61" s="17">
        <f t="shared" si="15"/>
        <v>1.017791038543832</v>
      </c>
      <c r="BI61">
        <f t="shared" si="16"/>
        <v>1766297.7290230657</v>
      </c>
      <c r="BJ61">
        <f t="shared" si="17"/>
        <v>9057.9370719131566</v>
      </c>
      <c r="BK61">
        <v>0.31519999999999998</v>
      </c>
      <c r="BL61">
        <v>32.581600000000002</v>
      </c>
    </row>
    <row r="62" spans="1:64" ht="12.5" x14ac:dyDescent="0.25">
      <c r="A62" s="2" t="s">
        <v>17</v>
      </c>
      <c r="B62" s="2" t="s">
        <v>85</v>
      </c>
      <c r="C62" s="2" t="s">
        <v>86</v>
      </c>
      <c r="D62" s="2" t="s">
        <v>86</v>
      </c>
      <c r="E62" s="3">
        <v>1298</v>
      </c>
      <c r="F62" s="3">
        <v>1153</v>
      </c>
      <c r="G62" s="3">
        <f t="shared" si="0"/>
        <v>2451</v>
      </c>
      <c r="H62" s="3">
        <v>35795</v>
      </c>
      <c r="I62" s="3">
        <v>30752</v>
      </c>
      <c r="J62" s="3">
        <f t="shared" si="1"/>
        <v>66547</v>
      </c>
      <c r="K62" s="3">
        <v>86049</v>
      </c>
      <c r="L62" s="3">
        <v>77926</v>
      </c>
      <c r="M62" s="3">
        <f t="shared" si="2"/>
        <v>163975</v>
      </c>
      <c r="N62" s="3">
        <v>28191</v>
      </c>
      <c r="O62" s="3">
        <v>27953</v>
      </c>
      <c r="P62" s="3">
        <f t="shared" si="3"/>
        <v>56144</v>
      </c>
      <c r="Q62" s="3">
        <v>26559</v>
      </c>
      <c r="R62" s="3">
        <v>25420</v>
      </c>
      <c r="S62" s="3">
        <f t="shared" si="4"/>
        <v>51979</v>
      </c>
      <c r="T62" s="3">
        <v>477</v>
      </c>
      <c r="U62" s="3">
        <v>22816</v>
      </c>
      <c r="V62" s="3">
        <f t="shared" si="5"/>
        <v>23293</v>
      </c>
      <c r="W62" s="3">
        <v>442</v>
      </c>
      <c r="X62" s="3">
        <v>19789</v>
      </c>
      <c r="Y62" s="3">
        <f t="shared" si="6"/>
        <v>20231</v>
      </c>
      <c r="Z62" s="3">
        <v>18070</v>
      </c>
      <c r="AA62" s="11">
        <v>16351</v>
      </c>
      <c r="AB62" s="11">
        <f t="shared" si="7"/>
        <v>34421</v>
      </c>
      <c r="AC62" s="3">
        <v>15780</v>
      </c>
      <c r="AD62" s="11">
        <v>14869</v>
      </c>
      <c r="AE62" s="11">
        <f t="shared" si="8"/>
        <v>30649</v>
      </c>
      <c r="AF62" s="3">
        <v>14869</v>
      </c>
      <c r="AG62" s="3">
        <v>392</v>
      </c>
      <c r="AH62" s="3">
        <f t="shared" si="9"/>
        <v>15261</v>
      </c>
      <c r="AI62" s="3">
        <v>14869</v>
      </c>
      <c r="AJ62" s="3">
        <v>19492</v>
      </c>
      <c r="AK62" s="3">
        <f t="shared" si="10"/>
        <v>34361</v>
      </c>
      <c r="AL62" s="3">
        <v>48916</v>
      </c>
      <c r="AM62" s="3">
        <v>46285</v>
      </c>
      <c r="AN62" s="3">
        <f t="shared" si="11"/>
        <v>95201</v>
      </c>
      <c r="AO62" s="3">
        <v>392</v>
      </c>
      <c r="AP62" s="3">
        <v>15761</v>
      </c>
      <c r="AQ62" s="3">
        <f t="shared" si="12"/>
        <v>16153</v>
      </c>
      <c r="AR62" s="3">
        <v>15291</v>
      </c>
      <c r="AS62" s="3">
        <v>14272</v>
      </c>
      <c r="AT62" s="3">
        <f t="shared" si="13"/>
        <v>29563</v>
      </c>
      <c r="AU62" s="3">
        <v>924</v>
      </c>
      <c r="AV62" s="3">
        <v>4199</v>
      </c>
      <c r="AW62" s="3">
        <f t="shared" si="14"/>
        <v>5123</v>
      </c>
      <c r="AX62">
        <v>177892</v>
      </c>
      <c r="AY62">
        <v>163204</v>
      </c>
      <c r="AZ62">
        <v>341096</v>
      </c>
      <c r="BA62">
        <v>39022981</v>
      </c>
      <c r="BB62">
        <v>25368</v>
      </c>
      <c r="BC62">
        <v>29106</v>
      </c>
      <c r="BD62">
        <v>54474</v>
      </c>
      <c r="BE62">
        <v>1507080</v>
      </c>
      <c r="BF62">
        <v>1797722</v>
      </c>
      <c r="BG62" s="17">
        <v>195</v>
      </c>
      <c r="BH62" s="17">
        <f t="shared" si="15"/>
        <v>1.017791038543832</v>
      </c>
      <c r="BI62">
        <f t="shared" si="16"/>
        <v>1766297.7290230657</v>
      </c>
      <c r="BJ62">
        <f t="shared" si="17"/>
        <v>9057.9370719131566</v>
      </c>
      <c r="BK62">
        <v>0.31519999999999998</v>
      </c>
      <c r="BL62">
        <v>32.581600000000002</v>
      </c>
    </row>
    <row r="63" spans="1:64" ht="12.5" x14ac:dyDescent="0.25">
      <c r="A63" s="2" t="s">
        <v>17</v>
      </c>
      <c r="B63" s="2" t="s">
        <v>39</v>
      </c>
      <c r="C63" s="2" t="s">
        <v>87</v>
      </c>
      <c r="D63" s="2" t="s">
        <v>87</v>
      </c>
      <c r="E63" s="3">
        <v>52</v>
      </c>
      <c r="F63" s="3">
        <v>29</v>
      </c>
      <c r="G63" s="3">
        <f t="shared" si="0"/>
        <v>81</v>
      </c>
      <c r="H63" s="3">
        <v>38353</v>
      </c>
      <c r="I63" s="3">
        <v>23125</v>
      </c>
      <c r="J63" s="3">
        <f t="shared" si="1"/>
        <v>61478</v>
      </c>
      <c r="K63" s="3">
        <v>64808</v>
      </c>
      <c r="L63" s="3">
        <v>32288</v>
      </c>
      <c r="M63" s="3">
        <f t="shared" si="2"/>
        <v>97096</v>
      </c>
      <c r="N63" s="3">
        <v>34056</v>
      </c>
      <c r="O63" s="3">
        <v>28865</v>
      </c>
      <c r="P63" s="3">
        <f t="shared" si="3"/>
        <v>62921</v>
      </c>
      <c r="Q63" s="3">
        <v>23982</v>
      </c>
      <c r="R63" s="3">
        <v>18503</v>
      </c>
      <c r="S63" s="3">
        <f t="shared" si="4"/>
        <v>42485</v>
      </c>
      <c r="T63" s="3">
        <v>48</v>
      </c>
      <c r="U63" s="3">
        <v>38179</v>
      </c>
      <c r="V63" s="3">
        <f t="shared" si="5"/>
        <v>38227</v>
      </c>
      <c r="W63" s="3">
        <v>29</v>
      </c>
      <c r="X63" s="3">
        <v>23031</v>
      </c>
      <c r="Y63" s="3">
        <f t="shared" si="6"/>
        <v>23060</v>
      </c>
      <c r="Z63" s="3">
        <v>33705</v>
      </c>
      <c r="AA63" s="11">
        <v>28725</v>
      </c>
      <c r="AB63" s="11">
        <f t="shared" si="7"/>
        <v>62430</v>
      </c>
      <c r="AC63" s="3">
        <v>23911</v>
      </c>
      <c r="AD63" s="11">
        <v>18422</v>
      </c>
      <c r="AE63" s="11">
        <f t="shared" si="8"/>
        <v>42333</v>
      </c>
      <c r="AF63" s="3">
        <v>18422</v>
      </c>
      <c r="AG63" s="3">
        <v>29</v>
      </c>
      <c r="AH63" s="3">
        <f t="shared" si="9"/>
        <v>18451</v>
      </c>
      <c r="AI63" s="3">
        <v>18422</v>
      </c>
      <c r="AJ63" s="3">
        <v>22353</v>
      </c>
      <c r="AK63" s="3">
        <f t="shared" si="10"/>
        <v>40775</v>
      </c>
      <c r="AL63" s="3">
        <v>62868</v>
      </c>
      <c r="AM63" s="3">
        <v>31005</v>
      </c>
      <c r="AN63" s="3">
        <f t="shared" si="11"/>
        <v>93873</v>
      </c>
      <c r="AO63" s="3">
        <v>29</v>
      </c>
      <c r="AP63" s="3">
        <v>27761</v>
      </c>
      <c r="AQ63" s="3">
        <f t="shared" si="12"/>
        <v>27790</v>
      </c>
      <c r="AR63" s="3">
        <v>23071</v>
      </c>
      <c r="AS63" s="3">
        <v>17743</v>
      </c>
      <c r="AT63" s="3">
        <f t="shared" si="13"/>
        <v>40814</v>
      </c>
      <c r="AU63" s="3">
        <v>3536</v>
      </c>
      <c r="AV63" s="3">
        <v>7710</v>
      </c>
      <c r="AW63" s="3">
        <f t="shared" si="14"/>
        <v>11246</v>
      </c>
      <c r="AX63">
        <v>161251</v>
      </c>
      <c r="AY63">
        <v>102810</v>
      </c>
      <c r="AZ63">
        <v>264061</v>
      </c>
      <c r="BA63">
        <v>59226307</v>
      </c>
      <c r="BB63">
        <v>34527</v>
      </c>
      <c r="BC63">
        <v>28894</v>
      </c>
      <c r="BD63">
        <v>63421</v>
      </c>
      <c r="BE63">
        <v>486319</v>
      </c>
      <c r="BF63">
        <v>540252</v>
      </c>
      <c r="BG63" s="17">
        <v>1515</v>
      </c>
      <c r="BH63" s="17">
        <f t="shared" si="15"/>
        <v>1.0105725900128555</v>
      </c>
      <c r="BI63">
        <f t="shared" si="16"/>
        <v>534599.89449459244</v>
      </c>
      <c r="BJ63">
        <f t="shared" si="17"/>
        <v>352.87121748817981</v>
      </c>
      <c r="BK63">
        <v>0.91869999999999996</v>
      </c>
      <c r="BL63">
        <v>33.123899999999999</v>
      </c>
    </row>
    <row r="64" spans="1:64" ht="12.5" x14ac:dyDescent="0.25">
      <c r="A64" s="2" t="s">
        <v>17</v>
      </c>
      <c r="B64" s="2" t="s">
        <v>52</v>
      </c>
      <c r="C64" s="2" t="s">
        <v>88</v>
      </c>
      <c r="D64" s="2" t="s">
        <v>88</v>
      </c>
      <c r="E64" s="3">
        <v>41</v>
      </c>
      <c r="F64" s="3">
        <v>24</v>
      </c>
      <c r="G64" s="3">
        <f t="shared" si="0"/>
        <v>65</v>
      </c>
      <c r="H64" s="3">
        <v>27870</v>
      </c>
      <c r="I64" s="3">
        <v>17712</v>
      </c>
      <c r="J64" s="3">
        <f t="shared" si="1"/>
        <v>45582</v>
      </c>
      <c r="K64" s="3">
        <v>30598</v>
      </c>
      <c r="L64" s="3">
        <v>15047</v>
      </c>
      <c r="M64" s="3">
        <f t="shared" si="2"/>
        <v>45645</v>
      </c>
      <c r="N64" s="3">
        <v>16029</v>
      </c>
      <c r="O64" s="3">
        <v>15149</v>
      </c>
      <c r="P64" s="3">
        <f t="shared" si="3"/>
        <v>31178</v>
      </c>
      <c r="Q64" s="3">
        <v>12584</v>
      </c>
      <c r="R64" s="3">
        <v>10256</v>
      </c>
      <c r="S64" s="3">
        <f t="shared" si="4"/>
        <v>22840</v>
      </c>
      <c r="T64" s="3">
        <v>33</v>
      </c>
      <c r="U64" s="3">
        <v>25517</v>
      </c>
      <c r="V64" s="3">
        <f t="shared" si="5"/>
        <v>25550</v>
      </c>
      <c r="W64" s="3">
        <v>24</v>
      </c>
      <c r="X64" s="3">
        <v>16816</v>
      </c>
      <c r="Y64" s="3">
        <f t="shared" si="6"/>
        <v>16840</v>
      </c>
      <c r="Z64" s="3">
        <v>14891</v>
      </c>
      <c r="AA64" s="11">
        <v>14249</v>
      </c>
      <c r="AB64" s="11">
        <f t="shared" si="7"/>
        <v>29140</v>
      </c>
      <c r="AC64" s="3">
        <v>11949</v>
      </c>
      <c r="AD64" s="11">
        <v>12167</v>
      </c>
      <c r="AE64" s="11">
        <f t="shared" si="8"/>
        <v>24116</v>
      </c>
      <c r="AF64" s="3">
        <v>12167</v>
      </c>
      <c r="AG64" s="3">
        <v>23</v>
      </c>
      <c r="AH64" s="3">
        <f t="shared" si="9"/>
        <v>12190</v>
      </c>
      <c r="AI64" s="3">
        <v>12167</v>
      </c>
      <c r="AJ64" s="3">
        <v>17396</v>
      </c>
      <c r="AK64" s="3">
        <f t="shared" si="10"/>
        <v>29563</v>
      </c>
      <c r="AL64" s="3">
        <v>30250</v>
      </c>
      <c r="AM64" s="3">
        <v>14605</v>
      </c>
      <c r="AN64" s="3">
        <f t="shared" si="11"/>
        <v>44855</v>
      </c>
      <c r="AO64" s="3">
        <v>23</v>
      </c>
      <c r="AP64" s="3">
        <v>15044</v>
      </c>
      <c r="AQ64" s="3">
        <f t="shared" si="12"/>
        <v>15067</v>
      </c>
      <c r="AR64" s="3">
        <v>12370</v>
      </c>
      <c r="AS64" s="3">
        <v>10097</v>
      </c>
      <c r="AT64" s="3">
        <f t="shared" si="13"/>
        <v>22467</v>
      </c>
      <c r="AU64" s="3">
        <v>906</v>
      </c>
      <c r="AV64" s="3">
        <v>2809</v>
      </c>
      <c r="AW64" s="3">
        <f t="shared" si="14"/>
        <v>3715</v>
      </c>
      <c r="AX64">
        <v>87122</v>
      </c>
      <c r="AY64">
        <v>58188</v>
      </c>
      <c r="AZ64">
        <v>145310</v>
      </c>
      <c r="BA64">
        <v>17584785</v>
      </c>
      <c r="BB64">
        <v>10558</v>
      </c>
      <c r="BC64">
        <v>15173</v>
      </c>
      <c r="BD64">
        <v>25731</v>
      </c>
      <c r="BE64">
        <v>270668</v>
      </c>
      <c r="BF64">
        <v>337167</v>
      </c>
      <c r="BG64" s="17">
        <v>1695</v>
      </c>
      <c r="BH64" s="17">
        <f t="shared" si="15"/>
        <v>1.0222116230381724</v>
      </c>
      <c r="BI64">
        <f t="shared" si="16"/>
        <v>329840.70265009027</v>
      </c>
      <c r="BJ64">
        <f t="shared" si="17"/>
        <v>194.5962847493158</v>
      </c>
      <c r="BK64">
        <v>0.2903</v>
      </c>
      <c r="BL64">
        <v>30.574000000000002</v>
      </c>
    </row>
    <row r="65" spans="1:64" ht="12.5" x14ac:dyDescent="0.25">
      <c r="A65" s="2" t="s">
        <v>17</v>
      </c>
      <c r="B65" s="2" t="s">
        <v>75</v>
      </c>
      <c r="C65" s="2" t="s">
        <v>89</v>
      </c>
      <c r="D65" s="2" t="s">
        <v>89</v>
      </c>
      <c r="E65" s="3">
        <v>35</v>
      </c>
      <c r="F65" s="3">
        <v>12</v>
      </c>
      <c r="G65" s="3">
        <f t="shared" si="0"/>
        <v>47</v>
      </c>
      <c r="H65" s="3">
        <v>11215</v>
      </c>
      <c r="I65" s="3">
        <v>9274</v>
      </c>
      <c r="J65" s="3">
        <f t="shared" si="1"/>
        <v>20489</v>
      </c>
      <c r="K65" s="3">
        <v>13471</v>
      </c>
      <c r="L65" s="3">
        <v>9593</v>
      </c>
      <c r="M65" s="3">
        <f t="shared" si="2"/>
        <v>23064</v>
      </c>
      <c r="N65" s="3">
        <v>4555</v>
      </c>
      <c r="O65" s="3">
        <v>3931</v>
      </c>
      <c r="P65" s="3">
        <f t="shared" si="3"/>
        <v>8486</v>
      </c>
      <c r="Q65" s="3">
        <v>4751</v>
      </c>
      <c r="R65" s="3">
        <v>4069</v>
      </c>
      <c r="S65" s="3">
        <f t="shared" si="4"/>
        <v>8820</v>
      </c>
      <c r="T65" s="3">
        <v>35</v>
      </c>
      <c r="U65" s="3">
        <v>11007</v>
      </c>
      <c r="V65" s="3">
        <f t="shared" si="5"/>
        <v>11042</v>
      </c>
      <c r="W65" s="3">
        <v>12</v>
      </c>
      <c r="X65" s="3">
        <v>9121</v>
      </c>
      <c r="Y65" s="3">
        <f t="shared" si="6"/>
        <v>9133</v>
      </c>
      <c r="Z65" s="3">
        <v>4469</v>
      </c>
      <c r="AA65" s="11">
        <v>3843</v>
      </c>
      <c r="AB65" s="11">
        <f t="shared" si="7"/>
        <v>8312</v>
      </c>
      <c r="AC65" s="3">
        <v>4676</v>
      </c>
      <c r="AD65" s="11">
        <v>4005</v>
      </c>
      <c r="AE65" s="11">
        <f t="shared" si="8"/>
        <v>8681</v>
      </c>
      <c r="AF65" s="3">
        <v>4005</v>
      </c>
      <c r="AG65" s="3">
        <v>12</v>
      </c>
      <c r="AH65" s="3">
        <f t="shared" si="9"/>
        <v>4017</v>
      </c>
      <c r="AI65" s="3">
        <v>4005</v>
      </c>
      <c r="AJ65" s="3">
        <v>8819</v>
      </c>
      <c r="AK65" s="3">
        <f t="shared" si="10"/>
        <v>12824</v>
      </c>
      <c r="AL65" s="3">
        <v>12770</v>
      </c>
      <c r="AM65" s="3">
        <v>9230</v>
      </c>
      <c r="AN65" s="3">
        <f t="shared" si="11"/>
        <v>22000</v>
      </c>
      <c r="AO65" s="3">
        <v>12</v>
      </c>
      <c r="AP65" s="3">
        <v>3679</v>
      </c>
      <c r="AQ65" s="3">
        <f t="shared" si="12"/>
        <v>3691</v>
      </c>
      <c r="AR65" s="3">
        <v>4542</v>
      </c>
      <c r="AS65" s="3">
        <v>3915</v>
      </c>
      <c r="AT65" s="3">
        <f t="shared" si="13"/>
        <v>8457</v>
      </c>
      <c r="AU65" s="3">
        <v>217</v>
      </c>
      <c r="AV65" s="3">
        <v>493</v>
      </c>
      <c r="AW65" s="3">
        <f t="shared" si="14"/>
        <v>710</v>
      </c>
      <c r="AX65">
        <v>34027</v>
      </c>
      <c r="AY65">
        <v>26879</v>
      </c>
      <c r="AZ65">
        <v>60906</v>
      </c>
      <c r="BA65">
        <v>4689146</v>
      </c>
      <c r="BB65">
        <v>2164</v>
      </c>
      <c r="BC65">
        <v>3943</v>
      </c>
      <c r="BD65">
        <v>6107</v>
      </c>
      <c r="BE65">
        <v>252144</v>
      </c>
      <c r="BF65">
        <v>310062</v>
      </c>
      <c r="BG65" s="17">
        <v>1275</v>
      </c>
      <c r="BH65" s="17">
        <f t="shared" si="15"/>
        <v>1.0208924466618126</v>
      </c>
      <c r="BI65">
        <f t="shared" si="16"/>
        <v>303716.61678354378</v>
      </c>
      <c r="BJ65">
        <f t="shared" si="17"/>
        <v>238.20911120277944</v>
      </c>
      <c r="BK65">
        <v>0.81950000000000001</v>
      </c>
      <c r="BL65" s="21" t="s">
        <v>230</v>
      </c>
    </row>
    <row r="66" spans="1:64" ht="12.5" x14ac:dyDescent="0.25">
      <c r="A66" s="2" t="s">
        <v>17</v>
      </c>
      <c r="B66" s="2" t="s">
        <v>37</v>
      </c>
      <c r="C66" s="2" t="s">
        <v>90</v>
      </c>
      <c r="D66" s="2" t="s">
        <v>90</v>
      </c>
      <c r="E66" s="3">
        <v>2</v>
      </c>
      <c r="F66" s="3">
        <v>1</v>
      </c>
      <c r="G66" s="3">
        <f t="shared" si="0"/>
        <v>3</v>
      </c>
      <c r="H66" s="3">
        <v>1115</v>
      </c>
      <c r="I66" s="3">
        <v>993</v>
      </c>
      <c r="J66" s="3">
        <f t="shared" si="1"/>
        <v>2108</v>
      </c>
      <c r="K66" s="3">
        <v>2009</v>
      </c>
      <c r="L66" s="3">
        <v>1502</v>
      </c>
      <c r="M66" s="3">
        <f t="shared" si="2"/>
        <v>3511</v>
      </c>
      <c r="N66" s="3">
        <v>468</v>
      </c>
      <c r="O66" s="3">
        <v>431</v>
      </c>
      <c r="P66" s="3">
        <f t="shared" si="3"/>
        <v>899</v>
      </c>
      <c r="Q66" s="3">
        <v>553</v>
      </c>
      <c r="R66" s="3">
        <v>457</v>
      </c>
      <c r="S66" s="3">
        <f t="shared" si="4"/>
        <v>1010</v>
      </c>
      <c r="T66" s="3">
        <v>2</v>
      </c>
      <c r="U66" s="3">
        <v>1100</v>
      </c>
      <c r="V66" s="3">
        <f t="shared" si="5"/>
        <v>1102</v>
      </c>
      <c r="W66" s="3">
        <v>1</v>
      </c>
      <c r="X66" s="3">
        <v>976</v>
      </c>
      <c r="Y66" s="3">
        <f t="shared" si="6"/>
        <v>977</v>
      </c>
      <c r="Z66" s="3">
        <v>458</v>
      </c>
      <c r="AA66" s="11">
        <v>422</v>
      </c>
      <c r="AB66" s="11">
        <f t="shared" si="7"/>
        <v>880</v>
      </c>
      <c r="AC66" s="3">
        <v>542</v>
      </c>
      <c r="AD66" s="11">
        <v>448</v>
      </c>
      <c r="AE66" s="11">
        <f t="shared" si="8"/>
        <v>990</v>
      </c>
      <c r="AF66" s="3">
        <v>448</v>
      </c>
      <c r="AG66" s="3">
        <v>1</v>
      </c>
      <c r="AH66" s="3">
        <f t="shared" si="9"/>
        <v>449</v>
      </c>
      <c r="AI66" s="3">
        <v>448</v>
      </c>
      <c r="AJ66" s="3">
        <v>975</v>
      </c>
      <c r="AK66" s="3">
        <f t="shared" si="10"/>
        <v>1423</v>
      </c>
      <c r="AL66" s="3">
        <v>1972</v>
      </c>
      <c r="AM66" s="3">
        <v>1459</v>
      </c>
      <c r="AN66" s="3">
        <f t="shared" si="11"/>
        <v>3431</v>
      </c>
      <c r="AO66" s="3">
        <v>1</v>
      </c>
      <c r="AP66" s="3">
        <v>422</v>
      </c>
      <c r="AQ66" s="3">
        <f t="shared" si="12"/>
        <v>423</v>
      </c>
      <c r="AR66" s="3">
        <v>542</v>
      </c>
      <c r="AS66" s="3">
        <v>448</v>
      </c>
      <c r="AT66" s="3">
        <f t="shared" si="13"/>
        <v>990</v>
      </c>
      <c r="AU66" s="3">
        <v>38</v>
      </c>
      <c r="AV66" s="3">
        <v>75</v>
      </c>
      <c r="AW66" s="3">
        <f t="shared" si="14"/>
        <v>113</v>
      </c>
      <c r="AX66">
        <v>4147</v>
      </c>
      <c r="AY66">
        <v>3384</v>
      </c>
      <c r="AZ66">
        <v>7531</v>
      </c>
      <c r="BA66">
        <v>1342898</v>
      </c>
      <c r="BB66">
        <v>443</v>
      </c>
      <c r="BC66">
        <v>432</v>
      </c>
      <c r="BD66">
        <v>875</v>
      </c>
      <c r="BE66">
        <v>105186</v>
      </c>
      <c r="BF66">
        <v>133621</v>
      </c>
      <c r="BG66" s="17">
        <v>212</v>
      </c>
      <c r="BH66" s="17">
        <f t="shared" si="15"/>
        <v>1.0242162871951057</v>
      </c>
      <c r="BI66">
        <f t="shared" si="16"/>
        <v>130461.70195743639</v>
      </c>
      <c r="BJ66">
        <f t="shared" si="17"/>
        <v>615.38538659168114</v>
      </c>
      <c r="BK66">
        <v>1.3513999999999999</v>
      </c>
      <c r="BL66">
        <v>34.375399999999999</v>
      </c>
    </row>
    <row r="67" spans="1:64" ht="12.5" x14ac:dyDescent="0.25">
      <c r="A67" s="2" t="s">
        <v>17</v>
      </c>
      <c r="B67" s="2" t="s">
        <v>28</v>
      </c>
      <c r="C67" s="2" t="s">
        <v>91</v>
      </c>
      <c r="D67" s="2" t="s">
        <v>91</v>
      </c>
      <c r="E67" s="3">
        <v>16</v>
      </c>
      <c r="F67" s="3">
        <v>17</v>
      </c>
      <c r="G67" s="3">
        <f t="shared" ref="G67:G130" si="18" xml:space="preserve"> E67 + F67</f>
        <v>33</v>
      </c>
      <c r="H67" s="3">
        <v>14724</v>
      </c>
      <c r="I67" s="3">
        <v>7067</v>
      </c>
      <c r="J67" s="3">
        <f t="shared" ref="J67:J130" si="19" xml:space="preserve"> H67 + I67</f>
        <v>21791</v>
      </c>
      <c r="K67" s="3">
        <v>16201</v>
      </c>
      <c r="L67" s="3">
        <v>5176</v>
      </c>
      <c r="M67" s="3">
        <f t="shared" ref="M67:M130" si="20" xml:space="preserve"> K67 + L67</f>
        <v>21377</v>
      </c>
      <c r="N67" s="3">
        <v>4573</v>
      </c>
      <c r="O67" s="3">
        <v>4054</v>
      </c>
      <c r="P67" s="3">
        <f t="shared" ref="P67:P130" si="21" xml:space="preserve"> N67+O67</f>
        <v>8627</v>
      </c>
      <c r="Q67" s="3">
        <v>10245</v>
      </c>
      <c r="R67" s="3">
        <v>4277</v>
      </c>
      <c r="S67" s="3">
        <f t="shared" ref="S67:S130" si="22">Q67+R67</f>
        <v>14522</v>
      </c>
      <c r="T67" s="3">
        <v>16</v>
      </c>
      <c r="U67" s="3">
        <v>14683</v>
      </c>
      <c r="V67" s="3">
        <f t="shared" ref="V67:V130" si="23" xml:space="preserve"> T67+U67</f>
        <v>14699</v>
      </c>
      <c r="W67" s="3">
        <v>17</v>
      </c>
      <c r="X67" s="3">
        <v>7050</v>
      </c>
      <c r="Y67" s="3">
        <f t="shared" ref="Y67:Y130" si="24" xml:space="preserve"> W67 + X67</f>
        <v>7067</v>
      </c>
      <c r="Z67" s="3">
        <v>4554</v>
      </c>
      <c r="AA67" s="11">
        <v>4047</v>
      </c>
      <c r="AB67" s="11">
        <f t="shared" ref="AB67:AB130" si="25">Z67 + AA67</f>
        <v>8601</v>
      </c>
      <c r="AC67" s="3">
        <v>5630</v>
      </c>
      <c r="AD67" s="11">
        <v>4274</v>
      </c>
      <c r="AE67" s="11">
        <f t="shared" ref="AE67:AE130" si="26">AC67+AD67</f>
        <v>9904</v>
      </c>
      <c r="AF67" s="3">
        <v>4274</v>
      </c>
      <c r="AG67" s="3">
        <v>17</v>
      </c>
      <c r="AH67" s="3">
        <f t="shared" ref="AH67:AH130" si="27" xml:space="preserve"> AF67 +AG67</f>
        <v>4291</v>
      </c>
      <c r="AI67" s="3">
        <v>4274</v>
      </c>
      <c r="AJ67" s="3">
        <v>7015</v>
      </c>
      <c r="AK67" s="3">
        <f t="shared" ref="AK67:AK130" si="28" xml:space="preserve"> AI67 + AJ67</f>
        <v>11289</v>
      </c>
      <c r="AL67" s="3">
        <v>16142</v>
      </c>
      <c r="AM67" s="3">
        <v>5132</v>
      </c>
      <c r="AN67" s="3">
        <f t="shared" ref="AN67:AN130" si="29" xml:space="preserve"> AL67 +AM67</f>
        <v>21274</v>
      </c>
      <c r="AO67" s="3">
        <v>17</v>
      </c>
      <c r="AP67" s="3">
        <v>4000</v>
      </c>
      <c r="AQ67" s="3">
        <f t="shared" ref="AQ67:AQ130" si="30" xml:space="preserve"> AO67 +AP67</f>
        <v>4017</v>
      </c>
      <c r="AR67" s="3">
        <v>5588</v>
      </c>
      <c r="AS67" s="3">
        <v>4262</v>
      </c>
      <c r="AT67" s="3">
        <f t="shared" ref="AT67:AT130" si="31" xml:space="preserve"> AR67+AS67</f>
        <v>9850</v>
      </c>
      <c r="AU67" s="3">
        <v>698</v>
      </c>
      <c r="AV67" s="3">
        <v>1582</v>
      </c>
      <c r="AW67" s="3">
        <f t="shared" ref="AW67:AW130" si="32" xml:space="preserve"> AU67 + AV67</f>
        <v>2280</v>
      </c>
      <c r="AX67">
        <v>45759</v>
      </c>
      <c r="AY67">
        <v>20591</v>
      </c>
      <c r="AZ67">
        <v>66350</v>
      </c>
      <c r="BA67">
        <v>12656459</v>
      </c>
      <c r="BB67">
        <v>4441</v>
      </c>
      <c r="BC67">
        <v>4071</v>
      </c>
      <c r="BD67">
        <v>8512</v>
      </c>
      <c r="BE67">
        <v>87580</v>
      </c>
      <c r="BF67">
        <v>143536</v>
      </c>
      <c r="BG67" s="17">
        <v>1203</v>
      </c>
      <c r="BH67" s="17">
        <f t="shared" ref="BH67:BH130" si="33" xml:space="preserve"> (BF67/BE67)^(1/10)</f>
        <v>1.0506440124539338</v>
      </c>
      <c r="BI67">
        <f t="shared" ref="BI67:BI130" si="34">BE67*((BH67)^9)</f>
        <v>136617.15890309095</v>
      </c>
      <c r="BJ67">
        <f t="shared" ref="BJ67:BJ130" si="35">BI67/BG67</f>
        <v>113.5637231114638</v>
      </c>
      <c r="BK67">
        <v>2.2109999999999999</v>
      </c>
      <c r="BL67">
        <v>33.751800000000003</v>
      </c>
    </row>
    <row r="68" spans="1:64" ht="12.5" x14ac:dyDescent="0.25">
      <c r="A68" s="2" t="s">
        <v>17</v>
      </c>
      <c r="B68" s="2" t="s">
        <v>18</v>
      </c>
      <c r="C68" s="2"/>
      <c r="D68" s="2" t="s">
        <v>18</v>
      </c>
      <c r="E68" s="3">
        <v>207</v>
      </c>
      <c r="F68" s="3">
        <v>211</v>
      </c>
      <c r="G68" s="3">
        <f t="shared" si="18"/>
        <v>418</v>
      </c>
      <c r="H68" s="3">
        <v>59121</v>
      </c>
      <c r="I68" s="3">
        <v>37301</v>
      </c>
      <c r="J68" s="3">
        <f t="shared" si="19"/>
        <v>96422</v>
      </c>
      <c r="K68" s="3">
        <v>87324</v>
      </c>
      <c r="L68" s="3">
        <v>43472</v>
      </c>
      <c r="M68" s="3">
        <f t="shared" si="20"/>
        <v>130796</v>
      </c>
      <c r="N68" s="3">
        <v>89086</v>
      </c>
      <c r="O68" s="3">
        <v>82046</v>
      </c>
      <c r="P68" s="3">
        <f t="shared" si="21"/>
        <v>171132</v>
      </c>
      <c r="Q68" s="3">
        <v>35447</v>
      </c>
      <c r="R68" s="3">
        <v>30499</v>
      </c>
      <c r="S68" s="3">
        <f t="shared" si="22"/>
        <v>65946</v>
      </c>
      <c r="T68" s="3">
        <v>187</v>
      </c>
      <c r="U68" s="3">
        <v>58446</v>
      </c>
      <c r="V68" s="3">
        <f t="shared" si="23"/>
        <v>58633</v>
      </c>
      <c r="W68" s="3">
        <v>184</v>
      </c>
      <c r="X68" s="3">
        <v>36989</v>
      </c>
      <c r="Y68" s="3">
        <f t="shared" si="24"/>
        <v>37173</v>
      </c>
      <c r="Z68" s="3">
        <v>88044</v>
      </c>
      <c r="AA68" s="11">
        <v>80919</v>
      </c>
      <c r="AB68" s="11">
        <f t="shared" si="25"/>
        <v>168963</v>
      </c>
      <c r="AC68" s="3">
        <v>35078</v>
      </c>
      <c r="AD68" s="11">
        <v>28854</v>
      </c>
      <c r="AE68" s="11">
        <f t="shared" si="26"/>
        <v>63932</v>
      </c>
      <c r="AF68" s="3">
        <v>28854</v>
      </c>
      <c r="AG68" s="3">
        <v>183</v>
      </c>
      <c r="AH68" s="3">
        <f t="shared" si="27"/>
        <v>29037</v>
      </c>
      <c r="AI68" s="3">
        <v>28854</v>
      </c>
      <c r="AJ68" s="3">
        <v>36603</v>
      </c>
      <c r="AK68" s="3">
        <f t="shared" si="28"/>
        <v>65457</v>
      </c>
      <c r="AL68" s="3">
        <v>84668</v>
      </c>
      <c r="AM68" s="3">
        <v>42202</v>
      </c>
      <c r="AN68" s="3">
        <f t="shared" si="29"/>
        <v>126870</v>
      </c>
      <c r="AO68" s="3">
        <v>183</v>
      </c>
      <c r="AP68" s="3">
        <v>79868</v>
      </c>
      <c r="AQ68" s="3">
        <f t="shared" si="30"/>
        <v>80051</v>
      </c>
      <c r="AR68" s="3">
        <v>34741</v>
      </c>
      <c r="AS68" s="3">
        <v>28578</v>
      </c>
      <c r="AT68" s="3">
        <f t="shared" si="31"/>
        <v>63319</v>
      </c>
      <c r="AU68" s="3">
        <v>2198</v>
      </c>
      <c r="AV68" s="3">
        <v>6787</v>
      </c>
      <c r="AW68" s="3">
        <f t="shared" si="32"/>
        <v>8985</v>
      </c>
      <c r="AX68">
        <v>271185</v>
      </c>
      <c r="AY68">
        <v>193529</v>
      </c>
      <c r="AZ68">
        <v>464714</v>
      </c>
      <c r="BA68">
        <v>81354188</v>
      </c>
      <c r="BB68">
        <v>77446</v>
      </c>
      <c r="BC68">
        <v>82257</v>
      </c>
      <c r="BD68">
        <v>159703</v>
      </c>
      <c r="BE68">
        <v>965010</v>
      </c>
      <c r="BF68">
        <v>1496117</v>
      </c>
      <c r="BG68" s="17">
        <v>27407</v>
      </c>
      <c r="BH68" s="17">
        <f t="shared" si="33"/>
        <v>1.0448245640228533</v>
      </c>
      <c r="BI68">
        <f t="shared" si="34"/>
        <v>1431931.3036052187</v>
      </c>
      <c r="BJ68">
        <f t="shared" si="35"/>
        <v>52.246918801956383</v>
      </c>
      <c r="BK68">
        <v>2.8309000000000002</v>
      </c>
      <c r="BL68">
        <v>34.153199999999998</v>
      </c>
    </row>
    <row r="69" spans="1:64" ht="12.5" x14ac:dyDescent="0.25">
      <c r="A69" s="2" t="s">
        <v>17</v>
      </c>
      <c r="B69" s="2" t="s">
        <v>18</v>
      </c>
      <c r="C69" s="2" t="s">
        <v>92</v>
      </c>
      <c r="D69" s="2" t="s">
        <v>92</v>
      </c>
      <c r="E69" s="3">
        <v>0</v>
      </c>
      <c r="F69" s="3">
        <v>0</v>
      </c>
      <c r="G69" s="3">
        <f t="shared" si="18"/>
        <v>0</v>
      </c>
      <c r="H69" s="3">
        <v>4473</v>
      </c>
      <c r="I69" s="3">
        <v>2704</v>
      </c>
      <c r="J69" s="3">
        <f t="shared" si="19"/>
        <v>7177</v>
      </c>
      <c r="K69" s="3">
        <v>5233</v>
      </c>
      <c r="L69" s="3">
        <v>1990</v>
      </c>
      <c r="M69" s="3">
        <f t="shared" si="20"/>
        <v>7223</v>
      </c>
      <c r="N69" s="3">
        <v>3700</v>
      </c>
      <c r="O69" s="3">
        <v>3403</v>
      </c>
      <c r="P69" s="3">
        <f t="shared" si="21"/>
        <v>7103</v>
      </c>
      <c r="Q69" s="3">
        <v>1640</v>
      </c>
      <c r="R69" s="3">
        <v>1295</v>
      </c>
      <c r="S69" s="3">
        <f t="shared" si="22"/>
        <v>2935</v>
      </c>
      <c r="T69" s="3">
        <v>0</v>
      </c>
      <c r="U69" s="3">
        <v>4455</v>
      </c>
      <c r="V69" s="3">
        <f t="shared" si="23"/>
        <v>4455</v>
      </c>
      <c r="W69" s="3">
        <v>0</v>
      </c>
      <c r="X69" s="3">
        <v>2698</v>
      </c>
      <c r="Y69" s="3">
        <f t="shared" si="24"/>
        <v>2698</v>
      </c>
      <c r="Z69" s="3">
        <v>3629</v>
      </c>
      <c r="AA69" s="11">
        <v>3290</v>
      </c>
      <c r="AB69" s="11">
        <f t="shared" si="25"/>
        <v>6919</v>
      </c>
      <c r="AC69" s="3">
        <v>1635</v>
      </c>
      <c r="AD69" s="11">
        <v>1286</v>
      </c>
      <c r="AE69" s="11">
        <f t="shared" si="26"/>
        <v>2921</v>
      </c>
      <c r="AF69" s="3">
        <v>1286</v>
      </c>
      <c r="AG69" s="3">
        <v>0</v>
      </c>
      <c r="AH69" s="3">
        <f t="shared" si="27"/>
        <v>1286</v>
      </c>
      <c r="AI69" s="3">
        <v>1286</v>
      </c>
      <c r="AJ69" s="3">
        <v>2671</v>
      </c>
      <c r="AK69" s="3">
        <f t="shared" si="28"/>
        <v>3957</v>
      </c>
      <c r="AL69" s="3">
        <v>5117</v>
      </c>
      <c r="AM69" s="3">
        <v>1928</v>
      </c>
      <c r="AN69" s="3">
        <f t="shared" si="29"/>
        <v>7045</v>
      </c>
      <c r="AO69" s="3">
        <v>0</v>
      </c>
      <c r="AP69" s="3">
        <v>3092</v>
      </c>
      <c r="AQ69" s="3">
        <f t="shared" si="30"/>
        <v>3092</v>
      </c>
      <c r="AR69" s="3">
        <v>1625</v>
      </c>
      <c r="AS69" s="3">
        <v>1267</v>
      </c>
      <c r="AT69" s="3">
        <f t="shared" si="31"/>
        <v>2892</v>
      </c>
      <c r="AU69" s="3">
        <v>168</v>
      </c>
      <c r="AV69" s="3">
        <v>536</v>
      </c>
      <c r="AW69" s="3">
        <f t="shared" si="32"/>
        <v>704</v>
      </c>
      <c r="AX69">
        <v>15046</v>
      </c>
      <c r="AY69">
        <v>9392</v>
      </c>
      <c r="AZ69">
        <v>24438</v>
      </c>
      <c r="BA69">
        <v>3971875</v>
      </c>
      <c r="BB69">
        <v>2576</v>
      </c>
      <c r="BC69">
        <v>3403</v>
      </c>
      <c r="BD69">
        <v>5979</v>
      </c>
      <c r="BE69">
        <v>51233</v>
      </c>
      <c r="BF69">
        <v>100375</v>
      </c>
      <c r="BG69" s="17">
        <v>25702</v>
      </c>
      <c r="BH69" s="17">
        <f t="shared" si="33"/>
        <v>1.069565971060791</v>
      </c>
      <c r="BI69">
        <f t="shared" si="34"/>
        <v>93846.478586494748</v>
      </c>
      <c r="BJ69">
        <f t="shared" si="35"/>
        <v>3.6513298026027061</v>
      </c>
      <c r="BK69">
        <v>3.5691000000000002</v>
      </c>
      <c r="BL69">
        <v>33.693100000000001</v>
      </c>
    </row>
    <row r="70" spans="1:64" ht="12.5" x14ac:dyDescent="0.25">
      <c r="A70" s="2" t="s">
        <v>17</v>
      </c>
      <c r="B70" s="2" t="s">
        <v>52</v>
      </c>
      <c r="C70" s="2" t="s">
        <v>93</v>
      </c>
      <c r="D70" s="2" t="s">
        <v>93</v>
      </c>
      <c r="E70" s="3">
        <v>41</v>
      </c>
      <c r="F70" s="3">
        <v>20</v>
      </c>
      <c r="G70" s="3">
        <f t="shared" si="18"/>
        <v>61</v>
      </c>
      <c r="H70" s="3">
        <v>31228</v>
      </c>
      <c r="I70" s="3">
        <v>26997</v>
      </c>
      <c r="J70" s="3">
        <f t="shared" si="19"/>
        <v>58225</v>
      </c>
      <c r="K70" s="3">
        <v>42996</v>
      </c>
      <c r="L70" s="3">
        <v>28745</v>
      </c>
      <c r="M70" s="3">
        <f t="shared" si="20"/>
        <v>71741</v>
      </c>
      <c r="N70" s="3">
        <v>12764</v>
      </c>
      <c r="O70" s="3">
        <v>12387</v>
      </c>
      <c r="P70" s="3">
        <f t="shared" si="21"/>
        <v>25151</v>
      </c>
      <c r="Q70" s="3">
        <v>13951</v>
      </c>
      <c r="R70" s="3">
        <v>11650</v>
      </c>
      <c r="S70" s="3">
        <f t="shared" si="22"/>
        <v>25601</v>
      </c>
      <c r="T70" s="3">
        <v>28</v>
      </c>
      <c r="U70" s="3">
        <v>30262</v>
      </c>
      <c r="V70" s="3">
        <f t="shared" si="23"/>
        <v>30290</v>
      </c>
      <c r="W70" s="3">
        <v>18</v>
      </c>
      <c r="X70" s="3">
        <v>26221</v>
      </c>
      <c r="Y70" s="3">
        <f t="shared" si="24"/>
        <v>26239</v>
      </c>
      <c r="Z70" s="3">
        <v>12054</v>
      </c>
      <c r="AA70" s="11">
        <v>11688</v>
      </c>
      <c r="AB70" s="11">
        <f t="shared" si="25"/>
        <v>23742</v>
      </c>
      <c r="AC70" s="3">
        <v>12700</v>
      </c>
      <c r="AD70" s="11">
        <v>11204</v>
      </c>
      <c r="AE70" s="11">
        <f t="shared" si="26"/>
        <v>23904</v>
      </c>
      <c r="AF70" s="3">
        <v>11204</v>
      </c>
      <c r="AG70" s="3">
        <v>18</v>
      </c>
      <c r="AH70" s="3">
        <f t="shared" si="27"/>
        <v>11222</v>
      </c>
      <c r="AI70" s="3">
        <v>11204</v>
      </c>
      <c r="AJ70" s="3">
        <v>25639</v>
      </c>
      <c r="AK70" s="3">
        <f t="shared" si="28"/>
        <v>36843</v>
      </c>
      <c r="AL70" s="3">
        <v>41163</v>
      </c>
      <c r="AM70" s="3">
        <v>27380</v>
      </c>
      <c r="AN70" s="3">
        <f t="shared" si="29"/>
        <v>68543</v>
      </c>
      <c r="AO70" s="3">
        <v>18</v>
      </c>
      <c r="AP70" s="3">
        <v>11437</v>
      </c>
      <c r="AQ70" s="3">
        <f t="shared" si="30"/>
        <v>11455</v>
      </c>
      <c r="AR70" s="3">
        <v>12459</v>
      </c>
      <c r="AS70" s="3">
        <v>10937</v>
      </c>
      <c r="AT70" s="3">
        <f t="shared" si="31"/>
        <v>23396</v>
      </c>
      <c r="AU70" s="3">
        <v>582</v>
      </c>
      <c r="AV70" s="3">
        <v>1387</v>
      </c>
      <c r="AW70" s="3">
        <f t="shared" si="32"/>
        <v>1969</v>
      </c>
      <c r="AX70">
        <v>100980</v>
      </c>
      <c r="AY70">
        <v>79799</v>
      </c>
      <c r="AZ70">
        <v>180779</v>
      </c>
      <c r="BA70">
        <v>13298063</v>
      </c>
      <c r="BB70">
        <v>4950</v>
      </c>
      <c r="BC70">
        <v>12407</v>
      </c>
      <c r="BD70">
        <v>17357</v>
      </c>
      <c r="BE70">
        <v>694987</v>
      </c>
      <c r="BF70">
        <v>853831</v>
      </c>
      <c r="BG70" s="17">
        <v>2795</v>
      </c>
      <c r="BH70" s="17">
        <f t="shared" si="33"/>
        <v>1.0207973260685219</v>
      </c>
      <c r="BI70">
        <f t="shared" si="34"/>
        <v>836435.38065330451</v>
      </c>
      <c r="BJ70">
        <f t="shared" si="35"/>
        <v>299.26131687059194</v>
      </c>
      <c r="BK70">
        <v>0.1699</v>
      </c>
      <c r="BL70" s="21" t="s">
        <v>231</v>
      </c>
    </row>
    <row r="71" spans="1:64" ht="12.5" x14ac:dyDescent="0.25">
      <c r="A71" s="2" t="s">
        <v>17</v>
      </c>
      <c r="B71" s="2" t="s">
        <v>43</v>
      </c>
      <c r="C71" s="2" t="s">
        <v>94</v>
      </c>
      <c r="D71" s="2" t="s">
        <v>94</v>
      </c>
      <c r="E71" s="3">
        <v>29</v>
      </c>
      <c r="F71" s="3">
        <v>23</v>
      </c>
      <c r="G71" s="3">
        <f t="shared" si="18"/>
        <v>52</v>
      </c>
      <c r="H71" s="3">
        <v>8060</v>
      </c>
      <c r="I71" s="3">
        <v>6116</v>
      </c>
      <c r="J71" s="3">
        <f t="shared" si="19"/>
        <v>14176</v>
      </c>
      <c r="K71" s="3">
        <v>11962</v>
      </c>
      <c r="L71" s="3">
        <v>7109</v>
      </c>
      <c r="M71" s="3">
        <f t="shared" si="20"/>
        <v>19071</v>
      </c>
      <c r="N71" s="3">
        <v>5898</v>
      </c>
      <c r="O71" s="3">
        <v>5258</v>
      </c>
      <c r="P71" s="3">
        <f t="shared" si="21"/>
        <v>11156</v>
      </c>
      <c r="Q71" s="3">
        <v>4779</v>
      </c>
      <c r="R71" s="3">
        <v>4323</v>
      </c>
      <c r="S71" s="3">
        <f t="shared" si="22"/>
        <v>9102</v>
      </c>
      <c r="T71" s="3">
        <v>29</v>
      </c>
      <c r="U71" s="3">
        <v>7825</v>
      </c>
      <c r="V71" s="3">
        <f t="shared" si="23"/>
        <v>7854</v>
      </c>
      <c r="W71" s="3">
        <v>22</v>
      </c>
      <c r="X71" s="3">
        <v>6095</v>
      </c>
      <c r="Y71" s="3">
        <f t="shared" si="24"/>
        <v>6117</v>
      </c>
      <c r="Z71" s="3">
        <v>5856</v>
      </c>
      <c r="AA71" s="11">
        <v>5251</v>
      </c>
      <c r="AB71" s="11">
        <f t="shared" si="25"/>
        <v>11107</v>
      </c>
      <c r="AC71" s="3">
        <v>4747</v>
      </c>
      <c r="AD71" s="11">
        <v>4279</v>
      </c>
      <c r="AE71" s="11">
        <f t="shared" si="26"/>
        <v>9026</v>
      </c>
      <c r="AF71" s="3">
        <v>4279</v>
      </c>
      <c r="AG71" s="3">
        <v>21</v>
      </c>
      <c r="AH71" s="3">
        <f t="shared" si="27"/>
        <v>4300</v>
      </c>
      <c r="AI71" s="3">
        <v>4279</v>
      </c>
      <c r="AJ71" s="3">
        <v>5908</v>
      </c>
      <c r="AK71" s="3">
        <f t="shared" si="28"/>
        <v>10187</v>
      </c>
      <c r="AL71" s="3">
        <v>11322</v>
      </c>
      <c r="AM71" s="3">
        <v>6882</v>
      </c>
      <c r="AN71" s="3">
        <f t="shared" si="29"/>
        <v>18204</v>
      </c>
      <c r="AO71" s="3">
        <v>21</v>
      </c>
      <c r="AP71" s="3">
        <v>5128</v>
      </c>
      <c r="AQ71" s="3">
        <f t="shared" si="30"/>
        <v>5149</v>
      </c>
      <c r="AR71" s="3">
        <v>4653</v>
      </c>
      <c r="AS71" s="3">
        <v>4186</v>
      </c>
      <c r="AT71" s="3">
        <f t="shared" si="31"/>
        <v>8839</v>
      </c>
      <c r="AU71" s="3">
        <v>533</v>
      </c>
      <c r="AV71" s="3">
        <v>1459</v>
      </c>
      <c r="AW71" s="3">
        <f t="shared" si="32"/>
        <v>1992</v>
      </c>
      <c r="AX71">
        <v>30728</v>
      </c>
      <c r="AY71">
        <v>22829</v>
      </c>
      <c r="AZ71">
        <v>53557</v>
      </c>
      <c r="BA71">
        <v>8247554</v>
      </c>
      <c r="BB71">
        <v>4639</v>
      </c>
      <c r="BC71">
        <v>5281</v>
      </c>
      <c r="BD71">
        <v>9920</v>
      </c>
      <c r="BE71">
        <v>271544</v>
      </c>
      <c r="BF71">
        <v>314008</v>
      </c>
      <c r="BG71" s="17">
        <v>1819</v>
      </c>
      <c r="BH71" s="17">
        <f t="shared" si="33"/>
        <v>1.0146354926404419</v>
      </c>
      <c r="BI71">
        <f t="shared" si="34"/>
        <v>309478.62782016362</v>
      </c>
      <c r="BJ71">
        <f t="shared" si="35"/>
        <v>170.13668379338296</v>
      </c>
      <c r="BK71">
        <v>0.57609999999999995</v>
      </c>
      <c r="BL71">
        <v>31.7195</v>
      </c>
    </row>
    <row r="72" spans="1:64" ht="12.5" x14ac:dyDescent="0.25">
      <c r="A72" s="2" t="s">
        <v>17</v>
      </c>
      <c r="B72" s="2" t="s">
        <v>28</v>
      </c>
      <c r="C72" s="2" t="s">
        <v>95</v>
      </c>
      <c r="D72" s="2" t="s">
        <v>95</v>
      </c>
      <c r="E72" s="3">
        <v>6</v>
      </c>
      <c r="F72" s="3">
        <v>2</v>
      </c>
      <c r="G72" s="3">
        <f t="shared" si="18"/>
        <v>8</v>
      </c>
      <c r="H72" s="3">
        <v>26263</v>
      </c>
      <c r="I72" s="3">
        <v>16385</v>
      </c>
      <c r="J72" s="3">
        <f t="shared" si="19"/>
        <v>42648</v>
      </c>
      <c r="K72" s="3">
        <v>24717</v>
      </c>
      <c r="L72" s="3">
        <v>12449</v>
      </c>
      <c r="M72" s="3">
        <f t="shared" si="20"/>
        <v>37166</v>
      </c>
      <c r="N72" s="3">
        <v>9899</v>
      </c>
      <c r="O72" s="3">
        <v>9270</v>
      </c>
      <c r="P72" s="3">
        <f t="shared" si="21"/>
        <v>19169</v>
      </c>
      <c r="Q72" s="3">
        <v>11640</v>
      </c>
      <c r="R72" s="3">
        <v>9223</v>
      </c>
      <c r="S72" s="3">
        <f t="shared" si="22"/>
        <v>20863</v>
      </c>
      <c r="T72" s="3">
        <v>5</v>
      </c>
      <c r="U72" s="3">
        <v>26243</v>
      </c>
      <c r="V72" s="3">
        <f t="shared" si="23"/>
        <v>26248</v>
      </c>
      <c r="W72" s="3">
        <v>2</v>
      </c>
      <c r="X72" s="3">
        <v>16341</v>
      </c>
      <c r="Y72" s="3">
        <f t="shared" si="24"/>
        <v>16343</v>
      </c>
      <c r="Z72" s="3">
        <v>9768</v>
      </c>
      <c r="AA72" s="11">
        <v>9145</v>
      </c>
      <c r="AB72" s="11">
        <f t="shared" si="25"/>
        <v>18913</v>
      </c>
      <c r="AC72" s="3">
        <v>11607</v>
      </c>
      <c r="AD72" s="11">
        <v>9208</v>
      </c>
      <c r="AE72" s="11">
        <f t="shared" si="26"/>
        <v>20815</v>
      </c>
      <c r="AF72" s="3">
        <v>9208</v>
      </c>
      <c r="AG72" s="3">
        <v>2</v>
      </c>
      <c r="AH72" s="3">
        <f t="shared" si="27"/>
        <v>9210</v>
      </c>
      <c r="AI72" s="3">
        <v>9208</v>
      </c>
      <c r="AJ72" s="3">
        <v>15907</v>
      </c>
      <c r="AK72" s="3">
        <f t="shared" si="28"/>
        <v>25115</v>
      </c>
      <c r="AL72" s="3">
        <v>23990</v>
      </c>
      <c r="AM72" s="3">
        <v>12244</v>
      </c>
      <c r="AN72" s="3">
        <f t="shared" si="29"/>
        <v>36234</v>
      </c>
      <c r="AO72" s="3">
        <v>2</v>
      </c>
      <c r="AP72" s="3">
        <v>8968</v>
      </c>
      <c r="AQ72" s="3">
        <f t="shared" si="30"/>
        <v>8970</v>
      </c>
      <c r="AR72" s="3">
        <v>11336</v>
      </c>
      <c r="AS72" s="3">
        <v>9024</v>
      </c>
      <c r="AT72" s="3">
        <f t="shared" si="31"/>
        <v>20360</v>
      </c>
      <c r="AU72" s="3">
        <v>1590</v>
      </c>
      <c r="AV72" s="3">
        <v>4132</v>
      </c>
      <c r="AW72" s="3">
        <f t="shared" si="32"/>
        <v>5722</v>
      </c>
      <c r="AX72">
        <v>72525</v>
      </c>
      <c r="AY72">
        <v>47329</v>
      </c>
      <c r="AZ72">
        <v>119854</v>
      </c>
      <c r="BA72">
        <v>21803315</v>
      </c>
      <c r="BB72">
        <v>7961</v>
      </c>
      <c r="BC72">
        <v>9272</v>
      </c>
      <c r="BD72">
        <v>17233</v>
      </c>
      <c r="BE72">
        <v>166231</v>
      </c>
      <c r="BF72">
        <v>234332</v>
      </c>
      <c r="BG72" s="17">
        <v>2306</v>
      </c>
      <c r="BH72" s="17">
        <f t="shared" si="33"/>
        <v>1.0349323399935031</v>
      </c>
      <c r="BI72">
        <f t="shared" si="34"/>
        <v>226422.53115935216</v>
      </c>
      <c r="BJ72">
        <f t="shared" si="35"/>
        <v>98.188435021401631</v>
      </c>
      <c r="BK72">
        <v>1.9141999999999999</v>
      </c>
      <c r="BL72">
        <v>33.958300000000001</v>
      </c>
    </row>
    <row r="73" spans="1:64" ht="12.5" x14ac:dyDescent="0.25">
      <c r="A73" s="2" t="s">
        <v>17</v>
      </c>
      <c r="B73" s="2" t="s">
        <v>43</v>
      </c>
      <c r="C73" s="2" t="s">
        <v>96</v>
      </c>
      <c r="D73" s="2" t="s">
        <v>96</v>
      </c>
      <c r="E73" s="3">
        <v>86</v>
      </c>
      <c r="F73" s="3">
        <v>51</v>
      </c>
      <c r="G73" s="3">
        <f t="shared" si="18"/>
        <v>137</v>
      </c>
      <c r="H73" s="3">
        <v>14808</v>
      </c>
      <c r="I73" s="3">
        <v>10370</v>
      </c>
      <c r="J73" s="3">
        <f t="shared" si="19"/>
        <v>25178</v>
      </c>
      <c r="K73" s="3">
        <v>19077</v>
      </c>
      <c r="L73" s="3">
        <v>10156</v>
      </c>
      <c r="M73" s="3">
        <f t="shared" si="20"/>
        <v>29233</v>
      </c>
      <c r="N73" s="3">
        <v>13640</v>
      </c>
      <c r="O73" s="3">
        <v>13213</v>
      </c>
      <c r="P73" s="3">
        <f t="shared" si="21"/>
        <v>26853</v>
      </c>
      <c r="Q73" s="3">
        <v>10076</v>
      </c>
      <c r="R73" s="3">
        <v>8514</v>
      </c>
      <c r="S73" s="3">
        <f t="shared" si="22"/>
        <v>18590</v>
      </c>
      <c r="T73" s="3">
        <v>125</v>
      </c>
      <c r="U73" s="3">
        <v>14665</v>
      </c>
      <c r="V73" s="3">
        <f t="shared" si="23"/>
        <v>14790</v>
      </c>
      <c r="W73" s="3">
        <v>49</v>
      </c>
      <c r="X73" s="3">
        <v>10263</v>
      </c>
      <c r="Y73" s="3">
        <f t="shared" si="24"/>
        <v>10312</v>
      </c>
      <c r="Z73" s="3">
        <v>13547</v>
      </c>
      <c r="AA73" s="11">
        <v>12999</v>
      </c>
      <c r="AB73" s="11">
        <f t="shared" si="25"/>
        <v>26546</v>
      </c>
      <c r="AC73" s="3">
        <v>9890</v>
      </c>
      <c r="AD73" s="11">
        <v>8435</v>
      </c>
      <c r="AE73" s="11">
        <f t="shared" si="26"/>
        <v>18325</v>
      </c>
      <c r="AF73" s="3">
        <v>8435</v>
      </c>
      <c r="AG73" s="3">
        <v>49</v>
      </c>
      <c r="AH73" s="3">
        <f t="shared" si="27"/>
        <v>8484</v>
      </c>
      <c r="AI73" s="3">
        <v>8435</v>
      </c>
      <c r="AJ73" s="3">
        <v>10113</v>
      </c>
      <c r="AK73" s="3">
        <f t="shared" si="28"/>
        <v>18548</v>
      </c>
      <c r="AL73" s="3">
        <v>18490</v>
      </c>
      <c r="AM73" s="3">
        <v>9911</v>
      </c>
      <c r="AN73" s="3">
        <f t="shared" si="29"/>
        <v>28401</v>
      </c>
      <c r="AO73" s="3">
        <v>49</v>
      </c>
      <c r="AP73" s="3">
        <v>12751</v>
      </c>
      <c r="AQ73" s="3">
        <f t="shared" si="30"/>
        <v>12800</v>
      </c>
      <c r="AR73" s="3">
        <v>9745</v>
      </c>
      <c r="AS73" s="3">
        <v>8346</v>
      </c>
      <c r="AT73" s="3">
        <f t="shared" si="31"/>
        <v>18091</v>
      </c>
      <c r="AU73" s="3">
        <v>1342</v>
      </c>
      <c r="AV73" s="3">
        <v>2660</v>
      </c>
      <c r="AW73" s="3">
        <f t="shared" si="32"/>
        <v>4002</v>
      </c>
      <c r="AX73">
        <v>57687</v>
      </c>
      <c r="AY73">
        <v>42304</v>
      </c>
      <c r="AZ73">
        <v>99991</v>
      </c>
      <c r="BA73">
        <v>21948853</v>
      </c>
      <c r="BB73">
        <v>16167</v>
      </c>
      <c r="BC73">
        <v>13264</v>
      </c>
      <c r="BD73">
        <v>29431</v>
      </c>
      <c r="BE73">
        <v>368062</v>
      </c>
      <c r="BF73">
        <v>439175</v>
      </c>
      <c r="BG73" s="17">
        <v>1596</v>
      </c>
      <c r="BH73" s="17">
        <f t="shared" si="33"/>
        <v>1.017821599261661</v>
      </c>
      <c r="BI73">
        <f t="shared" si="34"/>
        <v>431485.24291347567</v>
      </c>
      <c r="BJ73">
        <f t="shared" si="35"/>
        <v>270.35416222648854</v>
      </c>
      <c r="BK73">
        <v>0.70140000000000002</v>
      </c>
      <c r="BL73">
        <v>32.902900000000002</v>
      </c>
    </row>
    <row r="74" spans="1:64" ht="12.5" x14ac:dyDescent="0.25">
      <c r="A74" s="2" t="s">
        <v>17</v>
      </c>
      <c r="B74" s="2" t="s">
        <v>31</v>
      </c>
      <c r="C74" s="2" t="s">
        <v>97</v>
      </c>
      <c r="D74" s="2" t="s">
        <v>97</v>
      </c>
      <c r="E74" s="3">
        <v>44</v>
      </c>
      <c r="F74" s="3">
        <v>30</v>
      </c>
      <c r="G74" s="3">
        <f t="shared" si="18"/>
        <v>74</v>
      </c>
      <c r="H74" s="3">
        <v>15598</v>
      </c>
      <c r="I74" s="3">
        <v>12255</v>
      </c>
      <c r="J74" s="3">
        <f t="shared" si="19"/>
        <v>27853</v>
      </c>
      <c r="K74" s="3">
        <v>16621</v>
      </c>
      <c r="L74" s="3">
        <v>9777</v>
      </c>
      <c r="M74" s="3">
        <f t="shared" si="20"/>
        <v>26398</v>
      </c>
      <c r="N74" s="3">
        <v>4916</v>
      </c>
      <c r="O74" s="3">
        <v>4332</v>
      </c>
      <c r="P74" s="3">
        <f t="shared" si="21"/>
        <v>9248</v>
      </c>
      <c r="Q74" s="3">
        <v>6934</v>
      </c>
      <c r="R74" s="3">
        <v>5900</v>
      </c>
      <c r="S74" s="3">
        <f t="shared" si="22"/>
        <v>12834</v>
      </c>
      <c r="T74" s="3">
        <v>39</v>
      </c>
      <c r="U74" s="3">
        <v>14093</v>
      </c>
      <c r="V74" s="3">
        <f t="shared" si="23"/>
        <v>14132</v>
      </c>
      <c r="W74" s="3">
        <v>24</v>
      </c>
      <c r="X74" s="3">
        <v>12054</v>
      </c>
      <c r="Y74" s="3">
        <f t="shared" si="24"/>
        <v>12078</v>
      </c>
      <c r="Z74" s="3">
        <v>4788</v>
      </c>
      <c r="AA74" s="11">
        <v>4197</v>
      </c>
      <c r="AB74" s="11">
        <f t="shared" si="25"/>
        <v>8985</v>
      </c>
      <c r="AC74" s="3">
        <v>6829</v>
      </c>
      <c r="AD74" s="11">
        <v>5783</v>
      </c>
      <c r="AE74" s="11">
        <f t="shared" si="26"/>
        <v>12612</v>
      </c>
      <c r="AF74" s="3">
        <v>5783</v>
      </c>
      <c r="AG74" s="3">
        <v>23</v>
      </c>
      <c r="AH74" s="3">
        <f t="shared" si="27"/>
        <v>5806</v>
      </c>
      <c r="AI74" s="3">
        <v>5783</v>
      </c>
      <c r="AJ74" s="3">
        <v>11704</v>
      </c>
      <c r="AK74" s="3">
        <f t="shared" si="28"/>
        <v>17487</v>
      </c>
      <c r="AL74" s="3">
        <v>15350</v>
      </c>
      <c r="AM74" s="3">
        <v>9116</v>
      </c>
      <c r="AN74" s="3">
        <f t="shared" si="29"/>
        <v>24466</v>
      </c>
      <c r="AO74" s="3">
        <v>23</v>
      </c>
      <c r="AP74" s="3">
        <v>4038</v>
      </c>
      <c r="AQ74" s="3">
        <f t="shared" si="30"/>
        <v>4061</v>
      </c>
      <c r="AR74" s="3">
        <v>6619</v>
      </c>
      <c r="AS74" s="3">
        <v>5577</v>
      </c>
      <c r="AT74" s="3">
        <f t="shared" si="31"/>
        <v>12196</v>
      </c>
      <c r="AU74" s="3">
        <v>252</v>
      </c>
      <c r="AV74" s="3">
        <v>954</v>
      </c>
      <c r="AW74" s="3">
        <f t="shared" si="32"/>
        <v>1206</v>
      </c>
      <c r="AX74">
        <v>44113</v>
      </c>
      <c r="AY74">
        <v>32294</v>
      </c>
      <c r="AZ74">
        <v>76407</v>
      </c>
      <c r="BA74">
        <v>9297272</v>
      </c>
      <c r="BB74">
        <v>3405</v>
      </c>
      <c r="BC74">
        <v>4362</v>
      </c>
      <c r="BD74">
        <v>7767</v>
      </c>
      <c r="BE74">
        <v>177054</v>
      </c>
      <c r="BF74">
        <v>208898</v>
      </c>
      <c r="BG74" s="17">
        <v>1558</v>
      </c>
      <c r="BH74" s="17">
        <f t="shared" si="33"/>
        <v>1.0166766609817206</v>
      </c>
      <c r="BI74">
        <f t="shared" si="34"/>
        <v>205471.42274150808</v>
      </c>
      <c r="BJ74">
        <f t="shared" si="35"/>
        <v>131.88152935911944</v>
      </c>
      <c r="BK74">
        <v>0.35759999999999997</v>
      </c>
      <c r="BL74">
        <v>32.557099999999998</v>
      </c>
    </row>
    <row r="75" spans="1:64" ht="12.5" x14ac:dyDescent="0.25">
      <c r="A75" s="2" t="s">
        <v>17</v>
      </c>
      <c r="B75" s="2" t="s">
        <v>50</v>
      </c>
      <c r="C75" s="2" t="s">
        <v>98</v>
      </c>
      <c r="D75" s="2" t="s">
        <v>98</v>
      </c>
      <c r="E75" s="3">
        <v>56</v>
      </c>
      <c r="F75" s="3">
        <v>68</v>
      </c>
      <c r="G75" s="3">
        <f t="shared" si="18"/>
        <v>124</v>
      </c>
      <c r="H75" s="3">
        <v>4012</v>
      </c>
      <c r="I75" s="3">
        <v>2798</v>
      </c>
      <c r="J75" s="3">
        <f t="shared" si="19"/>
        <v>6810</v>
      </c>
      <c r="K75" s="3">
        <v>6416</v>
      </c>
      <c r="L75" s="3">
        <v>3640</v>
      </c>
      <c r="M75" s="3">
        <f t="shared" si="20"/>
        <v>10056</v>
      </c>
      <c r="N75" s="3">
        <v>3427</v>
      </c>
      <c r="O75" s="3">
        <v>3410</v>
      </c>
      <c r="P75" s="3">
        <f t="shared" si="21"/>
        <v>6837</v>
      </c>
      <c r="Q75" s="3">
        <v>2148</v>
      </c>
      <c r="R75" s="3">
        <v>1770</v>
      </c>
      <c r="S75" s="3">
        <f t="shared" si="22"/>
        <v>3918</v>
      </c>
      <c r="T75" s="3">
        <v>42</v>
      </c>
      <c r="U75" s="3">
        <v>3781</v>
      </c>
      <c r="V75" s="3">
        <f t="shared" si="23"/>
        <v>3823</v>
      </c>
      <c r="W75" s="3">
        <v>55</v>
      </c>
      <c r="X75" s="3">
        <v>2591</v>
      </c>
      <c r="Y75" s="3">
        <f t="shared" si="24"/>
        <v>2646</v>
      </c>
      <c r="Z75" s="3">
        <v>3064</v>
      </c>
      <c r="AA75" s="11">
        <v>3034</v>
      </c>
      <c r="AB75" s="11">
        <f t="shared" si="25"/>
        <v>6098</v>
      </c>
      <c r="AC75" s="3">
        <v>1950</v>
      </c>
      <c r="AD75" s="11">
        <v>1573</v>
      </c>
      <c r="AE75" s="11">
        <f t="shared" si="26"/>
        <v>3523</v>
      </c>
      <c r="AF75" s="3">
        <v>1573</v>
      </c>
      <c r="AG75" s="3">
        <v>54</v>
      </c>
      <c r="AH75" s="3">
        <f t="shared" si="27"/>
        <v>1627</v>
      </c>
      <c r="AI75" s="3">
        <v>1573</v>
      </c>
      <c r="AJ75" s="3">
        <v>2607</v>
      </c>
      <c r="AK75" s="3">
        <f t="shared" si="28"/>
        <v>4180</v>
      </c>
      <c r="AL75" s="3">
        <v>5395</v>
      </c>
      <c r="AM75" s="3">
        <v>3150</v>
      </c>
      <c r="AN75" s="3">
        <f t="shared" si="29"/>
        <v>8545</v>
      </c>
      <c r="AO75" s="3">
        <v>54</v>
      </c>
      <c r="AP75" s="3">
        <v>3008</v>
      </c>
      <c r="AQ75" s="3">
        <f t="shared" si="30"/>
        <v>3062</v>
      </c>
      <c r="AR75" s="3">
        <v>1940</v>
      </c>
      <c r="AS75" s="3">
        <v>1584</v>
      </c>
      <c r="AT75" s="3">
        <f t="shared" si="31"/>
        <v>3524</v>
      </c>
      <c r="AU75" s="3">
        <v>460</v>
      </c>
      <c r="AV75" s="3">
        <v>1192</v>
      </c>
      <c r="AW75" s="3">
        <f t="shared" si="32"/>
        <v>1652</v>
      </c>
      <c r="AX75">
        <v>16059</v>
      </c>
      <c r="AY75">
        <v>11686</v>
      </c>
      <c r="AZ75">
        <v>27745</v>
      </c>
      <c r="BA75">
        <v>4625220</v>
      </c>
      <c r="BB75">
        <v>2952</v>
      </c>
      <c r="BC75">
        <v>3478</v>
      </c>
      <c r="BD75">
        <v>6430</v>
      </c>
      <c r="BE75">
        <v>140947</v>
      </c>
      <c r="BF75">
        <v>237649</v>
      </c>
      <c r="BG75" s="17">
        <v>1153</v>
      </c>
      <c r="BH75" s="17">
        <f t="shared" si="33"/>
        <v>1.053629727482378</v>
      </c>
      <c r="BI75">
        <f t="shared" si="34"/>
        <v>225552.6716846308</v>
      </c>
      <c r="BJ75">
        <f t="shared" si="35"/>
        <v>195.6224385816399</v>
      </c>
      <c r="BK75">
        <v>0.80879999999999996</v>
      </c>
      <c r="BL75">
        <v>31.0335</v>
      </c>
    </row>
    <row r="76" spans="1:64" ht="12.5" x14ac:dyDescent="0.25">
      <c r="A76" s="2" t="s">
        <v>17</v>
      </c>
      <c r="B76" s="2" t="s">
        <v>43</v>
      </c>
      <c r="C76" s="2" t="s">
        <v>99</v>
      </c>
      <c r="D76" s="2" t="s">
        <v>99</v>
      </c>
      <c r="E76" s="3">
        <v>8</v>
      </c>
      <c r="F76" s="3">
        <v>6</v>
      </c>
      <c r="G76" s="3">
        <f t="shared" si="18"/>
        <v>14</v>
      </c>
      <c r="H76" s="3">
        <v>10153</v>
      </c>
      <c r="I76" s="3">
        <v>9060</v>
      </c>
      <c r="J76" s="3">
        <f t="shared" si="19"/>
        <v>19213</v>
      </c>
      <c r="K76" s="3">
        <v>13609</v>
      </c>
      <c r="L76" s="3">
        <v>9353</v>
      </c>
      <c r="M76" s="3">
        <f t="shared" si="20"/>
        <v>22962</v>
      </c>
      <c r="N76" s="3">
        <v>5666</v>
      </c>
      <c r="O76" s="3">
        <v>5623</v>
      </c>
      <c r="P76" s="3">
        <f t="shared" si="21"/>
        <v>11289</v>
      </c>
      <c r="Q76" s="3">
        <v>5614</v>
      </c>
      <c r="R76" s="3">
        <v>5049</v>
      </c>
      <c r="S76" s="3">
        <f t="shared" si="22"/>
        <v>10663</v>
      </c>
      <c r="T76" s="3">
        <v>8</v>
      </c>
      <c r="U76" s="3">
        <v>10114</v>
      </c>
      <c r="V76" s="3">
        <f t="shared" si="23"/>
        <v>10122</v>
      </c>
      <c r="W76" s="3">
        <v>6</v>
      </c>
      <c r="X76" s="3">
        <v>9015</v>
      </c>
      <c r="Y76" s="3">
        <f t="shared" si="24"/>
        <v>9021</v>
      </c>
      <c r="Z76" s="3">
        <v>5631</v>
      </c>
      <c r="AA76" s="11">
        <v>5576</v>
      </c>
      <c r="AB76" s="11">
        <f t="shared" si="25"/>
        <v>11207</v>
      </c>
      <c r="AC76" s="3">
        <v>5499</v>
      </c>
      <c r="AD76" s="11">
        <v>5034</v>
      </c>
      <c r="AE76" s="11">
        <f t="shared" si="26"/>
        <v>10533</v>
      </c>
      <c r="AF76" s="3">
        <v>5034</v>
      </c>
      <c r="AG76" s="3">
        <v>6</v>
      </c>
      <c r="AH76" s="3">
        <f t="shared" si="27"/>
        <v>5040</v>
      </c>
      <c r="AI76" s="3">
        <v>5034</v>
      </c>
      <c r="AJ76" s="3">
        <v>8892</v>
      </c>
      <c r="AK76" s="3">
        <f t="shared" si="28"/>
        <v>13926</v>
      </c>
      <c r="AL76" s="3">
        <v>13153</v>
      </c>
      <c r="AM76" s="3">
        <v>9298</v>
      </c>
      <c r="AN76" s="3">
        <f t="shared" si="29"/>
        <v>22451</v>
      </c>
      <c r="AO76" s="3">
        <v>6</v>
      </c>
      <c r="AP76" s="3">
        <v>5496</v>
      </c>
      <c r="AQ76" s="3">
        <f t="shared" si="30"/>
        <v>5502</v>
      </c>
      <c r="AR76" s="3">
        <v>5408</v>
      </c>
      <c r="AS76" s="3">
        <v>4962</v>
      </c>
      <c r="AT76" s="3">
        <f t="shared" si="31"/>
        <v>10370</v>
      </c>
      <c r="AU76" s="3">
        <v>216</v>
      </c>
      <c r="AV76" s="3">
        <v>561</v>
      </c>
      <c r="AW76" s="3">
        <f t="shared" si="32"/>
        <v>777</v>
      </c>
      <c r="AX76">
        <v>35050</v>
      </c>
      <c r="AY76">
        <v>29091</v>
      </c>
      <c r="AZ76">
        <v>64141</v>
      </c>
      <c r="BA76">
        <v>7199960</v>
      </c>
      <c r="BB76">
        <v>3742</v>
      </c>
      <c r="BC76">
        <v>5629</v>
      </c>
      <c r="BD76">
        <v>9371</v>
      </c>
      <c r="BE76">
        <v>148218</v>
      </c>
      <c r="BF76">
        <v>183255</v>
      </c>
      <c r="BG76" s="17">
        <v>1586</v>
      </c>
      <c r="BH76" s="17">
        <f t="shared" si="33"/>
        <v>1.0214461795831618</v>
      </c>
      <c r="BI76">
        <f t="shared" si="34"/>
        <v>179407.39675073614</v>
      </c>
      <c r="BJ76">
        <f t="shared" si="35"/>
        <v>113.11941787562178</v>
      </c>
      <c r="BK76">
        <v>0.86580000000000001</v>
      </c>
      <c r="BL76">
        <v>31.947299999999998</v>
      </c>
    </row>
    <row r="77" spans="1:64" ht="12.5" x14ac:dyDescent="0.25">
      <c r="A77" s="2" t="s">
        <v>17</v>
      </c>
      <c r="B77" s="2" t="s">
        <v>35</v>
      </c>
      <c r="C77" s="2" t="s">
        <v>100</v>
      </c>
      <c r="D77" s="2" t="s">
        <v>100</v>
      </c>
      <c r="E77" s="3">
        <v>34</v>
      </c>
      <c r="F77" s="3">
        <v>22</v>
      </c>
      <c r="G77" s="3">
        <f t="shared" si="18"/>
        <v>56</v>
      </c>
      <c r="H77" s="3">
        <v>32560</v>
      </c>
      <c r="I77" s="3">
        <v>16256</v>
      </c>
      <c r="J77" s="3">
        <f t="shared" si="19"/>
        <v>48816</v>
      </c>
      <c r="K77" s="3">
        <v>38771</v>
      </c>
      <c r="L77" s="3">
        <v>9774</v>
      </c>
      <c r="M77" s="3">
        <f t="shared" si="20"/>
        <v>48545</v>
      </c>
      <c r="N77" s="3">
        <v>38041</v>
      </c>
      <c r="O77" s="3">
        <v>35556</v>
      </c>
      <c r="P77" s="3">
        <f t="shared" si="21"/>
        <v>73597</v>
      </c>
      <c r="Q77" s="3">
        <v>22128</v>
      </c>
      <c r="R77" s="3">
        <v>18046</v>
      </c>
      <c r="S77" s="3">
        <f t="shared" si="22"/>
        <v>40174</v>
      </c>
      <c r="T77" s="3">
        <v>34</v>
      </c>
      <c r="U77" s="3">
        <v>32546</v>
      </c>
      <c r="V77" s="3">
        <f t="shared" si="23"/>
        <v>32580</v>
      </c>
      <c r="W77" s="3">
        <v>22</v>
      </c>
      <c r="X77" s="3">
        <v>16226</v>
      </c>
      <c r="Y77" s="3">
        <f t="shared" si="24"/>
        <v>16248</v>
      </c>
      <c r="Z77" s="3">
        <v>38038</v>
      </c>
      <c r="AA77" s="11">
        <v>35508</v>
      </c>
      <c r="AB77" s="11">
        <f t="shared" si="25"/>
        <v>73546</v>
      </c>
      <c r="AC77" s="3">
        <v>22087</v>
      </c>
      <c r="AD77" s="11">
        <v>18025</v>
      </c>
      <c r="AE77" s="11">
        <f t="shared" si="26"/>
        <v>40112</v>
      </c>
      <c r="AF77" s="3">
        <v>18025</v>
      </c>
      <c r="AG77" s="3">
        <v>22</v>
      </c>
      <c r="AH77" s="3">
        <f t="shared" si="27"/>
        <v>18047</v>
      </c>
      <c r="AI77" s="3">
        <v>18025</v>
      </c>
      <c r="AJ77" s="3">
        <v>16246</v>
      </c>
      <c r="AK77" s="3">
        <f t="shared" si="28"/>
        <v>34271</v>
      </c>
      <c r="AL77" s="3">
        <v>38759</v>
      </c>
      <c r="AM77" s="3">
        <v>9760</v>
      </c>
      <c r="AN77" s="3">
        <f t="shared" si="29"/>
        <v>48519</v>
      </c>
      <c r="AO77" s="3">
        <v>22</v>
      </c>
      <c r="AP77" s="3">
        <v>35261</v>
      </c>
      <c r="AQ77" s="3">
        <f t="shared" si="30"/>
        <v>35283</v>
      </c>
      <c r="AR77" s="3">
        <v>22123</v>
      </c>
      <c r="AS77" s="3">
        <v>18044</v>
      </c>
      <c r="AT77" s="3">
        <f t="shared" si="31"/>
        <v>40167</v>
      </c>
      <c r="AU77" s="3">
        <v>2253</v>
      </c>
      <c r="AV77" s="3">
        <v>5020</v>
      </c>
      <c r="AW77" s="3">
        <f t="shared" si="32"/>
        <v>7273</v>
      </c>
      <c r="AX77">
        <v>131534</v>
      </c>
      <c r="AY77">
        <v>79654</v>
      </c>
      <c r="AZ77">
        <v>211188</v>
      </c>
      <c r="BA77">
        <v>48941521</v>
      </c>
      <c r="BB77">
        <v>48516</v>
      </c>
      <c r="BC77">
        <v>35578</v>
      </c>
      <c r="BD77">
        <v>84094</v>
      </c>
      <c r="BE77">
        <v>202033</v>
      </c>
      <c r="BF77">
        <v>249441</v>
      </c>
      <c r="BG77" s="18">
        <v>484</v>
      </c>
      <c r="BH77" s="17">
        <f t="shared" si="33"/>
        <v>1.0213028706605292</v>
      </c>
      <c r="BI77">
        <f t="shared" si="34"/>
        <v>244238.02886079595</v>
      </c>
      <c r="BJ77">
        <f t="shared" si="35"/>
        <v>504.62402657189244</v>
      </c>
      <c r="BK77">
        <v>1.0452999999999999</v>
      </c>
      <c r="BL77">
        <v>33.799300000000002</v>
      </c>
    </row>
    <row r="78" spans="1:64" ht="12.5" x14ac:dyDescent="0.25">
      <c r="A78" s="2" t="s">
        <v>17</v>
      </c>
      <c r="B78" s="2" t="s">
        <v>75</v>
      </c>
      <c r="C78" s="2"/>
      <c r="D78" s="2" t="s">
        <v>75</v>
      </c>
      <c r="E78" s="3">
        <v>44</v>
      </c>
      <c r="F78" s="3">
        <v>18</v>
      </c>
      <c r="G78" s="3">
        <f t="shared" si="18"/>
        <v>62</v>
      </c>
      <c r="H78" s="3">
        <v>23431</v>
      </c>
      <c r="I78" s="3">
        <v>21217</v>
      </c>
      <c r="J78" s="3">
        <f t="shared" si="19"/>
        <v>44648</v>
      </c>
      <c r="K78" s="3">
        <v>31995</v>
      </c>
      <c r="L78" s="3">
        <v>26063</v>
      </c>
      <c r="M78" s="3">
        <f t="shared" si="20"/>
        <v>58058</v>
      </c>
      <c r="N78" s="3">
        <v>9473</v>
      </c>
      <c r="O78" s="3">
        <v>8418</v>
      </c>
      <c r="P78" s="3">
        <f t="shared" si="21"/>
        <v>17891</v>
      </c>
      <c r="Q78" s="3">
        <v>9749</v>
      </c>
      <c r="R78" s="3">
        <v>8679</v>
      </c>
      <c r="S78" s="3">
        <f t="shared" si="22"/>
        <v>18428</v>
      </c>
      <c r="T78" s="3">
        <v>41</v>
      </c>
      <c r="U78" s="3">
        <v>22985</v>
      </c>
      <c r="V78" s="3">
        <f t="shared" si="23"/>
        <v>23026</v>
      </c>
      <c r="W78" s="3">
        <v>18</v>
      </c>
      <c r="X78" s="3">
        <v>20923</v>
      </c>
      <c r="Y78" s="3">
        <f t="shared" si="24"/>
        <v>20941</v>
      </c>
      <c r="Z78" s="3">
        <v>9271</v>
      </c>
      <c r="AA78" s="11">
        <v>8210</v>
      </c>
      <c r="AB78" s="11">
        <f t="shared" si="25"/>
        <v>17481</v>
      </c>
      <c r="AC78" s="3">
        <v>9552</v>
      </c>
      <c r="AD78" s="11">
        <v>8532</v>
      </c>
      <c r="AE78" s="11">
        <f t="shared" si="26"/>
        <v>18084</v>
      </c>
      <c r="AF78" s="3">
        <v>8532</v>
      </c>
      <c r="AG78" s="3">
        <v>18</v>
      </c>
      <c r="AH78" s="3">
        <f t="shared" si="27"/>
        <v>8550</v>
      </c>
      <c r="AI78" s="3">
        <v>8532</v>
      </c>
      <c r="AJ78" s="3">
        <v>20490</v>
      </c>
      <c r="AK78" s="3">
        <f t="shared" si="28"/>
        <v>29022</v>
      </c>
      <c r="AL78" s="3">
        <v>30472</v>
      </c>
      <c r="AM78" s="3">
        <v>25165</v>
      </c>
      <c r="AN78" s="3">
        <f t="shared" si="29"/>
        <v>55637</v>
      </c>
      <c r="AO78" s="3">
        <v>18</v>
      </c>
      <c r="AP78" s="3">
        <v>7995</v>
      </c>
      <c r="AQ78" s="3">
        <f t="shared" si="30"/>
        <v>8013</v>
      </c>
      <c r="AR78" s="3">
        <v>9382</v>
      </c>
      <c r="AS78" s="3">
        <v>8382</v>
      </c>
      <c r="AT78" s="3">
        <f t="shared" si="31"/>
        <v>17764</v>
      </c>
      <c r="AU78" s="3">
        <v>411</v>
      </c>
      <c r="AV78" s="3">
        <v>1142</v>
      </c>
      <c r="AW78" s="3">
        <f t="shared" si="32"/>
        <v>1553</v>
      </c>
      <c r="AX78">
        <v>74692</v>
      </c>
      <c r="AY78">
        <v>64395</v>
      </c>
      <c r="AZ78">
        <v>139087</v>
      </c>
      <c r="BA78">
        <v>10511157</v>
      </c>
      <c r="BB78">
        <v>4698</v>
      </c>
      <c r="BC78">
        <v>8436</v>
      </c>
      <c r="BD78">
        <v>13134</v>
      </c>
      <c r="BE78">
        <v>1376774</v>
      </c>
      <c r="BF78">
        <v>1787231</v>
      </c>
      <c r="BG78" s="19">
        <v>4993</v>
      </c>
      <c r="BH78" s="17">
        <f t="shared" si="33"/>
        <v>1.0264358291897075</v>
      </c>
      <c r="BI78">
        <f t="shared" si="34"/>
        <v>1741200.910154199</v>
      </c>
      <c r="BJ78">
        <f t="shared" si="35"/>
        <v>348.72840179335049</v>
      </c>
      <c r="BK78">
        <v>0.26669999999999999</v>
      </c>
      <c r="BL78">
        <v>31.616700000000002</v>
      </c>
    </row>
    <row r="79" spans="1:64" ht="12.5" x14ac:dyDescent="0.25">
      <c r="A79" s="2" t="s">
        <v>17</v>
      </c>
      <c r="B79" s="2" t="s">
        <v>50</v>
      </c>
      <c r="C79" s="2" t="s">
        <v>101</v>
      </c>
      <c r="D79" s="2" t="s">
        <v>101</v>
      </c>
      <c r="E79" s="3">
        <v>35</v>
      </c>
      <c r="F79" s="3">
        <v>30</v>
      </c>
      <c r="G79" s="3">
        <f t="shared" si="18"/>
        <v>65</v>
      </c>
      <c r="H79" s="3">
        <v>24282</v>
      </c>
      <c r="I79" s="3">
        <v>15489</v>
      </c>
      <c r="J79" s="3">
        <f t="shared" si="19"/>
        <v>39771</v>
      </c>
      <c r="K79" s="3">
        <v>29019</v>
      </c>
      <c r="L79" s="3">
        <v>14026</v>
      </c>
      <c r="M79" s="3">
        <f t="shared" si="20"/>
        <v>43045</v>
      </c>
      <c r="N79" s="3">
        <v>25477</v>
      </c>
      <c r="O79" s="3">
        <v>22804</v>
      </c>
      <c r="P79" s="3">
        <f t="shared" si="21"/>
        <v>48281</v>
      </c>
      <c r="Q79" s="3">
        <v>13748</v>
      </c>
      <c r="R79" s="3">
        <v>12117</v>
      </c>
      <c r="S79" s="3">
        <f t="shared" si="22"/>
        <v>25865</v>
      </c>
      <c r="T79" s="3">
        <v>34</v>
      </c>
      <c r="U79" s="3">
        <v>23855</v>
      </c>
      <c r="V79" s="3">
        <f t="shared" si="23"/>
        <v>23889</v>
      </c>
      <c r="W79" s="3">
        <v>30</v>
      </c>
      <c r="X79" s="3">
        <v>15092</v>
      </c>
      <c r="Y79" s="3">
        <f t="shared" si="24"/>
        <v>15122</v>
      </c>
      <c r="Z79" s="3">
        <v>23507</v>
      </c>
      <c r="AA79" s="11">
        <v>22592</v>
      </c>
      <c r="AB79" s="11">
        <f t="shared" si="25"/>
        <v>46099</v>
      </c>
      <c r="AC79" s="3">
        <v>14654</v>
      </c>
      <c r="AD79" s="11">
        <v>11968</v>
      </c>
      <c r="AE79" s="11">
        <f t="shared" si="26"/>
        <v>26622</v>
      </c>
      <c r="AF79" s="3">
        <v>11968</v>
      </c>
      <c r="AG79" s="3">
        <v>29</v>
      </c>
      <c r="AH79" s="3">
        <f t="shared" si="27"/>
        <v>11997</v>
      </c>
      <c r="AI79" s="3">
        <v>11968</v>
      </c>
      <c r="AJ79" s="3">
        <v>14665</v>
      </c>
      <c r="AK79" s="3">
        <f t="shared" si="28"/>
        <v>26633</v>
      </c>
      <c r="AL79" s="3">
        <v>27793</v>
      </c>
      <c r="AM79" s="3">
        <v>13534</v>
      </c>
      <c r="AN79" s="3">
        <f t="shared" si="29"/>
        <v>41327</v>
      </c>
      <c r="AO79" s="3">
        <v>29</v>
      </c>
      <c r="AP79" s="3">
        <v>22021</v>
      </c>
      <c r="AQ79" s="3">
        <f t="shared" si="30"/>
        <v>22050</v>
      </c>
      <c r="AR79" s="3">
        <v>13143</v>
      </c>
      <c r="AS79" s="3">
        <v>11500</v>
      </c>
      <c r="AT79" s="3">
        <f t="shared" si="31"/>
        <v>24643</v>
      </c>
      <c r="AU79" s="3">
        <v>1105</v>
      </c>
      <c r="AV79" s="3">
        <v>3059</v>
      </c>
      <c r="AW79" s="3">
        <f t="shared" si="32"/>
        <v>4164</v>
      </c>
      <c r="AX79">
        <v>92561</v>
      </c>
      <c r="AY79">
        <v>64466</v>
      </c>
      <c r="AZ79">
        <v>157027</v>
      </c>
      <c r="BA79">
        <v>20794557</v>
      </c>
      <c r="BB79">
        <v>16391</v>
      </c>
      <c r="BC79">
        <v>22834</v>
      </c>
      <c r="BD79">
        <v>39225</v>
      </c>
      <c r="BE79">
        <v>267455</v>
      </c>
      <c r="BF79">
        <v>379547</v>
      </c>
      <c r="BG79" s="17">
        <v>2098</v>
      </c>
      <c r="BH79" s="17">
        <f t="shared" si="33"/>
        <v>1.0356225162078221</v>
      </c>
      <c r="BI79">
        <f t="shared" si="34"/>
        <v>366491.64542096038</v>
      </c>
      <c r="BJ79">
        <f t="shared" si="35"/>
        <v>174.68619896137292</v>
      </c>
      <c r="BK79">
        <v>1.2375</v>
      </c>
      <c r="BL79">
        <v>30.9876</v>
      </c>
    </row>
    <row r="80" spans="1:64" ht="12.5" x14ac:dyDescent="0.25">
      <c r="A80" s="2" t="s">
        <v>17</v>
      </c>
      <c r="B80" s="2" t="s">
        <v>31</v>
      </c>
      <c r="C80" s="2" t="s">
        <v>102</v>
      </c>
      <c r="D80" s="2" t="s">
        <v>102</v>
      </c>
      <c r="E80" s="3">
        <v>0</v>
      </c>
      <c r="F80" s="3">
        <v>0</v>
      </c>
      <c r="G80" s="3">
        <f t="shared" si="18"/>
        <v>0</v>
      </c>
      <c r="H80" s="3">
        <v>7461</v>
      </c>
      <c r="I80" s="3">
        <v>7458</v>
      </c>
      <c r="J80" s="3">
        <f t="shared" si="19"/>
        <v>14919</v>
      </c>
      <c r="K80" s="3">
        <v>7897</v>
      </c>
      <c r="L80" s="3">
        <v>6490</v>
      </c>
      <c r="M80" s="3">
        <f t="shared" si="20"/>
        <v>14387</v>
      </c>
      <c r="N80" s="3">
        <v>2773</v>
      </c>
      <c r="O80" s="3">
        <v>2800</v>
      </c>
      <c r="P80" s="3">
        <f t="shared" si="21"/>
        <v>5573</v>
      </c>
      <c r="Q80" s="3">
        <v>3424</v>
      </c>
      <c r="R80" s="3">
        <v>3315</v>
      </c>
      <c r="S80" s="3">
        <f t="shared" si="22"/>
        <v>6739</v>
      </c>
      <c r="T80" s="3">
        <v>0</v>
      </c>
      <c r="U80" s="3">
        <v>7411</v>
      </c>
      <c r="V80" s="3">
        <f t="shared" si="23"/>
        <v>7411</v>
      </c>
      <c r="W80" s="3">
        <v>0</v>
      </c>
      <c r="X80" s="3">
        <v>7431</v>
      </c>
      <c r="Y80" s="3">
        <f t="shared" si="24"/>
        <v>7431</v>
      </c>
      <c r="Z80" s="3">
        <v>2740</v>
      </c>
      <c r="AA80" s="11">
        <v>2767</v>
      </c>
      <c r="AB80" s="11">
        <f t="shared" si="25"/>
        <v>5507</v>
      </c>
      <c r="AC80" s="3">
        <v>3409</v>
      </c>
      <c r="AD80" s="11">
        <v>3308</v>
      </c>
      <c r="AE80" s="11">
        <f t="shared" si="26"/>
        <v>6717</v>
      </c>
      <c r="AF80" s="3">
        <v>3308</v>
      </c>
      <c r="AG80" s="3">
        <v>0</v>
      </c>
      <c r="AH80" s="3">
        <f t="shared" si="27"/>
        <v>3308</v>
      </c>
      <c r="AI80" s="3">
        <v>3308</v>
      </c>
      <c r="AJ80" s="3">
        <v>7429</v>
      </c>
      <c r="AK80" s="3">
        <f t="shared" si="28"/>
        <v>10737</v>
      </c>
      <c r="AL80" s="3">
        <v>7770</v>
      </c>
      <c r="AM80" s="3">
        <v>6358</v>
      </c>
      <c r="AN80" s="3">
        <f t="shared" si="29"/>
        <v>14128</v>
      </c>
      <c r="AO80" s="3">
        <v>0</v>
      </c>
      <c r="AP80" s="3">
        <v>2767</v>
      </c>
      <c r="AQ80" s="3">
        <f t="shared" si="30"/>
        <v>2767</v>
      </c>
      <c r="AR80" s="3">
        <v>3408</v>
      </c>
      <c r="AS80" s="3">
        <v>3308</v>
      </c>
      <c r="AT80" s="3">
        <f t="shared" si="31"/>
        <v>6716</v>
      </c>
      <c r="AU80" s="3">
        <v>191</v>
      </c>
      <c r="AV80" s="3">
        <v>647</v>
      </c>
      <c r="AW80" s="3">
        <f t="shared" si="32"/>
        <v>838</v>
      </c>
      <c r="AX80">
        <v>21555</v>
      </c>
      <c r="AY80">
        <v>20063</v>
      </c>
      <c r="AZ80">
        <v>41618</v>
      </c>
      <c r="BA80">
        <v>6596538</v>
      </c>
      <c r="BB80">
        <v>2710</v>
      </c>
      <c r="BC80">
        <v>2800</v>
      </c>
      <c r="BD80">
        <v>5510</v>
      </c>
      <c r="BE80">
        <v>151023</v>
      </c>
      <c r="BF80">
        <v>203502</v>
      </c>
      <c r="BG80" s="19">
        <v>3003</v>
      </c>
      <c r="BH80" s="17">
        <f t="shared" si="33"/>
        <v>1.0302735700591634</v>
      </c>
      <c r="BI80">
        <f t="shared" si="34"/>
        <v>197522.29496512667</v>
      </c>
      <c r="BJ80">
        <f t="shared" si="35"/>
        <v>65.77498999837718</v>
      </c>
      <c r="BK80">
        <v>0.32200000000000001</v>
      </c>
      <c r="BL80">
        <v>30.803899999999999</v>
      </c>
    </row>
    <row r="81" spans="1:64" ht="12.5" x14ac:dyDescent="0.25">
      <c r="A81" s="2" t="s">
        <v>17</v>
      </c>
      <c r="B81" s="2" t="s">
        <v>50</v>
      </c>
      <c r="C81" s="2" t="s">
        <v>103</v>
      </c>
      <c r="D81" s="2" t="s">
        <v>103</v>
      </c>
      <c r="E81" s="3">
        <v>15</v>
      </c>
      <c r="F81" s="3">
        <v>12</v>
      </c>
      <c r="G81" s="3">
        <f t="shared" si="18"/>
        <v>27</v>
      </c>
      <c r="H81" s="3">
        <v>19822</v>
      </c>
      <c r="I81" s="3">
        <v>15068</v>
      </c>
      <c r="J81" s="3">
        <f t="shared" si="19"/>
        <v>34890</v>
      </c>
      <c r="K81" s="3">
        <v>15740</v>
      </c>
      <c r="L81" s="3">
        <v>7383</v>
      </c>
      <c r="M81" s="3">
        <f t="shared" si="20"/>
        <v>23123</v>
      </c>
      <c r="N81" s="3">
        <v>11924</v>
      </c>
      <c r="O81" s="3">
        <v>11276</v>
      </c>
      <c r="P81" s="3">
        <f t="shared" si="21"/>
        <v>23200</v>
      </c>
      <c r="Q81" s="3">
        <v>9879</v>
      </c>
      <c r="R81" s="3">
        <v>8034</v>
      </c>
      <c r="S81" s="3">
        <f t="shared" si="22"/>
        <v>17913</v>
      </c>
      <c r="T81" s="3">
        <v>18</v>
      </c>
      <c r="U81" s="3">
        <v>29253</v>
      </c>
      <c r="V81" s="3">
        <f t="shared" si="23"/>
        <v>29271</v>
      </c>
      <c r="W81" s="3">
        <v>11</v>
      </c>
      <c r="X81" s="3">
        <v>14262</v>
      </c>
      <c r="Y81" s="3">
        <f t="shared" si="24"/>
        <v>14273</v>
      </c>
      <c r="Z81" s="3">
        <v>11293</v>
      </c>
      <c r="AA81" s="11">
        <v>10893</v>
      </c>
      <c r="AB81" s="11">
        <f t="shared" si="25"/>
        <v>22186</v>
      </c>
      <c r="AC81" s="3">
        <v>9345</v>
      </c>
      <c r="AD81" s="11">
        <v>7801</v>
      </c>
      <c r="AE81" s="11">
        <f t="shared" si="26"/>
        <v>17146</v>
      </c>
      <c r="AF81" s="3">
        <v>7801</v>
      </c>
      <c r="AG81" s="3">
        <v>13</v>
      </c>
      <c r="AH81" s="3">
        <f t="shared" si="27"/>
        <v>7814</v>
      </c>
      <c r="AI81" s="3">
        <v>7801</v>
      </c>
      <c r="AJ81" s="3">
        <v>14889</v>
      </c>
      <c r="AK81" s="3">
        <f t="shared" si="28"/>
        <v>22690</v>
      </c>
      <c r="AL81" s="3">
        <v>15365</v>
      </c>
      <c r="AM81" s="3">
        <v>7097</v>
      </c>
      <c r="AN81" s="3">
        <f t="shared" si="29"/>
        <v>22462</v>
      </c>
      <c r="AO81" s="3">
        <v>13</v>
      </c>
      <c r="AP81" s="3">
        <v>11212</v>
      </c>
      <c r="AQ81" s="3">
        <f t="shared" si="30"/>
        <v>11225</v>
      </c>
      <c r="AR81" s="3">
        <v>9698</v>
      </c>
      <c r="AS81" s="3">
        <v>7849</v>
      </c>
      <c r="AT81" s="3">
        <f t="shared" si="31"/>
        <v>17547</v>
      </c>
      <c r="AU81" s="3">
        <v>1634</v>
      </c>
      <c r="AV81" s="3">
        <v>3184</v>
      </c>
      <c r="AW81" s="3">
        <f t="shared" si="32"/>
        <v>4818</v>
      </c>
      <c r="AX81">
        <v>57380</v>
      </c>
      <c r="AY81">
        <v>41773</v>
      </c>
      <c r="AZ81">
        <v>99153</v>
      </c>
      <c r="BA81">
        <v>18283776</v>
      </c>
      <c r="BB81">
        <v>11679</v>
      </c>
      <c r="BC81">
        <v>11288</v>
      </c>
      <c r="BD81">
        <v>22967</v>
      </c>
      <c r="BE81">
        <v>266197</v>
      </c>
      <c r="BF81">
        <v>364872</v>
      </c>
      <c r="BG81" s="17">
        <v>3582</v>
      </c>
      <c r="BH81" s="17">
        <f t="shared" si="33"/>
        <v>1.0320333651382971</v>
      </c>
      <c r="BI81">
        <f t="shared" si="34"/>
        <v>353546.70917166094</v>
      </c>
      <c r="BJ81">
        <f t="shared" si="35"/>
        <v>98.700923833517848</v>
      </c>
      <c r="BK81">
        <v>2.0179999999999998</v>
      </c>
      <c r="BL81">
        <v>32.0837</v>
      </c>
    </row>
    <row r="82" spans="1:64" ht="12.5" x14ac:dyDescent="0.25">
      <c r="A82" s="2" t="s">
        <v>17</v>
      </c>
      <c r="B82" s="2" t="s">
        <v>75</v>
      </c>
      <c r="C82" s="2" t="s">
        <v>104</v>
      </c>
      <c r="D82" s="2" t="s">
        <v>104</v>
      </c>
      <c r="E82" s="3">
        <v>2</v>
      </c>
      <c r="F82" s="3">
        <v>0</v>
      </c>
      <c r="G82" s="3">
        <f t="shared" si="18"/>
        <v>2</v>
      </c>
      <c r="H82" s="3">
        <v>2066</v>
      </c>
      <c r="I82" s="3">
        <v>2205</v>
      </c>
      <c r="J82" s="3">
        <f t="shared" si="19"/>
        <v>4271</v>
      </c>
      <c r="K82" s="3">
        <v>3650</v>
      </c>
      <c r="L82" s="3">
        <v>3423</v>
      </c>
      <c r="M82" s="3">
        <f t="shared" si="20"/>
        <v>7073</v>
      </c>
      <c r="N82" s="3">
        <v>1126</v>
      </c>
      <c r="O82" s="3">
        <v>1029</v>
      </c>
      <c r="P82" s="3">
        <f t="shared" si="21"/>
        <v>2155</v>
      </c>
      <c r="Q82" s="3">
        <v>953</v>
      </c>
      <c r="R82" s="3">
        <v>920</v>
      </c>
      <c r="S82" s="3">
        <f t="shared" si="22"/>
        <v>1873</v>
      </c>
      <c r="T82" s="3">
        <v>1</v>
      </c>
      <c r="U82" s="3">
        <v>1964</v>
      </c>
      <c r="V82" s="3">
        <f t="shared" si="23"/>
        <v>1965</v>
      </c>
      <c r="W82" s="3">
        <v>0</v>
      </c>
      <c r="X82" s="3">
        <v>2168</v>
      </c>
      <c r="Y82" s="3">
        <f t="shared" si="24"/>
        <v>2168</v>
      </c>
      <c r="Z82" s="3">
        <v>1100</v>
      </c>
      <c r="AA82" s="11">
        <v>996</v>
      </c>
      <c r="AB82" s="11">
        <f t="shared" si="25"/>
        <v>2096</v>
      </c>
      <c r="AC82" s="3">
        <v>938</v>
      </c>
      <c r="AD82" s="11">
        <v>901</v>
      </c>
      <c r="AE82" s="11">
        <f t="shared" si="26"/>
        <v>1839</v>
      </c>
      <c r="AF82" s="3">
        <v>901</v>
      </c>
      <c r="AG82" s="3">
        <v>0</v>
      </c>
      <c r="AH82" s="3">
        <f t="shared" si="27"/>
        <v>901</v>
      </c>
      <c r="AI82" s="3">
        <v>901</v>
      </c>
      <c r="AJ82" s="3">
        <v>2146</v>
      </c>
      <c r="AK82" s="3">
        <f t="shared" si="28"/>
        <v>3047</v>
      </c>
      <c r="AL82" s="3">
        <v>3393</v>
      </c>
      <c r="AM82" s="3">
        <v>3310</v>
      </c>
      <c r="AN82" s="3">
        <f t="shared" si="29"/>
        <v>6703</v>
      </c>
      <c r="AO82" s="3">
        <v>0</v>
      </c>
      <c r="AP82" s="3">
        <v>981</v>
      </c>
      <c r="AQ82" s="3">
        <f t="shared" si="30"/>
        <v>981</v>
      </c>
      <c r="AR82" s="3">
        <v>926</v>
      </c>
      <c r="AS82" s="3">
        <v>896</v>
      </c>
      <c r="AT82" s="3">
        <f t="shared" si="31"/>
        <v>1822</v>
      </c>
      <c r="AU82" s="3">
        <v>7</v>
      </c>
      <c r="AV82" s="3">
        <v>67</v>
      </c>
      <c r="AW82" s="3">
        <f t="shared" si="32"/>
        <v>74</v>
      </c>
      <c r="AX82">
        <v>7797</v>
      </c>
      <c r="AY82">
        <v>7577</v>
      </c>
      <c r="AZ82">
        <v>15374</v>
      </c>
      <c r="BA82">
        <v>1754273</v>
      </c>
      <c r="BB82">
        <v>1133</v>
      </c>
      <c r="BC82">
        <v>1029</v>
      </c>
      <c r="BD82">
        <v>2162</v>
      </c>
      <c r="BE82">
        <v>281705</v>
      </c>
      <c r="BF82">
        <v>433662</v>
      </c>
      <c r="BG82" s="17">
        <v>690</v>
      </c>
      <c r="BH82" s="17">
        <f t="shared" si="33"/>
        <v>1.0440845789229507</v>
      </c>
      <c r="BI82">
        <f t="shared" si="34"/>
        <v>415351.40807017207</v>
      </c>
      <c r="BJ82">
        <f t="shared" si="35"/>
        <v>601.95856242053924</v>
      </c>
      <c r="BK82">
        <v>1.1538999999999999</v>
      </c>
      <c r="BL82">
        <v>29.649899999999999</v>
      </c>
    </row>
    <row r="83" spans="1:64" ht="12.5" x14ac:dyDescent="0.25">
      <c r="A83" s="2" t="s">
        <v>17</v>
      </c>
      <c r="B83" s="2" t="s">
        <v>52</v>
      </c>
      <c r="C83" s="2" t="s">
        <v>105</v>
      </c>
      <c r="D83" s="2" t="s">
        <v>105</v>
      </c>
      <c r="E83" s="3">
        <v>8</v>
      </c>
      <c r="F83" s="3">
        <v>6</v>
      </c>
      <c r="G83" s="3">
        <f t="shared" si="18"/>
        <v>14</v>
      </c>
      <c r="H83" s="3">
        <v>6715</v>
      </c>
      <c r="I83" s="3">
        <v>5435</v>
      </c>
      <c r="J83" s="3">
        <f t="shared" si="19"/>
        <v>12150</v>
      </c>
      <c r="K83" s="3">
        <v>9627</v>
      </c>
      <c r="L83" s="3">
        <v>5925</v>
      </c>
      <c r="M83" s="3">
        <f t="shared" si="20"/>
        <v>15552</v>
      </c>
      <c r="N83" s="3">
        <v>3206</v>
      </c>
      <c r="O83" s="3">
        <v>2707</v>
      </c>
      <c r="P83" s="3">
        <f t="shared" si="21"/>
        <v>5913</v>
      </c>
      <c r="Q83" s="3">
        <v>3135</v>
      </c>
      <c r="R83" s="3">
        <v>2722</v>
      </c>
      <c r="S83" s="3">
        <f t="shared" si="22"/>
        <v>5857</v>
      </c>
      <c r="T83" s="3">
        <v>8</v>
      </c>
      <c r="U83" s="3">
        <v>6715</v>
      </c>
      <c r="V83" s="3">
        <f t="shared" si="23"/>
        <v>6723</v>
      </c>
      <c r="W83" s="3">
        <v>6</v>
      </c>
      <c r="X83" s="3">
        <v>5435</v>
      </c>
      <c r="Y83" s="3">
        <f t="shared" si="24"/>
        <v>5441</v>
      </c>
      <c r="Z83" s="3">
        <v>3206</v>
      </c>
      <c r="AA83" s="11">
        <v>2804</v>
      </c>
      <c r="AB83" s="11">
        <f t="shared" si="25"/>
        <v>6010</v>
      </c>
      <c r="AC83" s="3">
        <v>3135</v>
      </c>
      <c r="AD83" s="11">
        <v>2721</v>
      </c>
      <c r="AE83" s="11">
        <f t="shared" si="26"/>
        <v>5856</v>
      </c>
      <c r="AF83" s="3">
        <v>2721</v>
      </c>
      <c r="AG83" s="3">
        <v>6</v>
      </c>
      <c r="AH83" s="3">
        <f t="shared" si="27"/>
        <v>2727</v>
      </c>
      <c r="AI83" s="3">
        <v>2721</v>
      </c>
      <c r="AJ83" s="3">
        <v>5362</v>
      </c>
      <c r="AK83" s="3">
        <f t="shared" si="28"/>
        <v>8083</v>
      </c>
      <c r="AL83" s="3">
        <v>9179</v>
      </c>
      <c r="AM83" s="3">
        <v>5695</v>
      </c>
      <c r="AN83" s="3">
        <f t="shared" si="29"/>
        <v>14874</v>
      </c>
      <c r="AO83" s="3">
        <v>6</v>
      </c>
      <c r="AP83" s="3">
        <v>2663</v>
      </c>
      <c r="AQ83" s="3">
        <f t="shared" si="30"/>
        <v>2669</v>
      </c>
      <c r="AR83" s="3">
        <v>3076</v>
      </c>
      <c r="AS83" s="3">
        <v>2691</v>
      </c>
      <c r="AT83" s="3">
        <f t="shared" si="31"/>
        <v>5767</v>
      </c>
      <c r="AU83" s="3">
        <v>324</v>
      </c>
      <c r="AV83" s="3">
        <v>753</v>
      </c>
      <c r="AW83" s="3">
        <f t="shared" si="32"/>
        <v>1077</v>
      </c>
      <c r="AX83">
        <v>22691</v>
      </c>
      <c r="AY83">
        <v>16795</v>
      </c>
      <c r="AZ83">
        <v>39486</v>
      </c>
      <c r="BA83">
        <v>3928246</v>
      </c>
      <c r="BB83">
        <v>1626</v>
      </c>
      <c r="BC83">
        <v>2713</v>
      </c>
      <c r="BD83">
        <v>4339</v>
      </c>
      <c r="BE83">
        <v>143786</v>
      </c>
      <c r="BF83">
        <v>184947</v>
      </c>
      <c r="BG83" s="17">
        <v>677</v>
      </c>
      <c r="BH83" s="17">
        <f t="shared" si="33"/>
        <v>1.0254938705163432</v>
      </c>
      <c r="BI83">
        <f t="shared" si="34"/>
        <v>180349.20082640569</v>
      </c>
      <c r="BJ83">
        <f t="shared" si="35"/>
        <v>266.3946836431399</v>
      </c>
    </row>
    <row r="84" spans="1:64" ht="12.5" x14ac:dyDescent="0.25">
      <c r="A84" s="2" t="s">
        <v>17</v>
      </c>
      <c r="B84" s="2" t="s">
        <v>20</v>
      </c>
      <c r="C84" s="2" t="s">
        <v>106</v>
      </c>
      <c r="D84" s="2" t="s">
        <v>106</v>
      </c>
      <c r="E84" s="3">
        <v>36</v>
      </c>
      <c r="F84" s="3">
        <v>17</v>
      </c>
      <c r="G84" s="3">
        <f t="shared" si="18"/>
        <v>53</v>
      </c>
      <c r="H84" s="3">
        <v>37140</v>
      </c>
      <c r="I84" s="3">
        <v>22754</v>
      </c>
      <c r="J84" s="3">
        <f t="shared" si="19"/>
        <v>59894</v>
      </c>
      <c r="K84" s="3">
        <v>35639</v>
      </c>
      <c r="L84" s="3">
        <v>12699</v>
      </c>
      <c r="M84" s="3">
        <f t="shared" si="20"/>
        <v>48338</v>
      </c>
      <c r="N84" s="3">
        <v>20430</v>
      </c>
      <c r="O84" s="3">
        <v>19422</v>
      </c>
      <c r="P84" s="3">
        <f t="shared" si="21"/>
        <v>39852</v>
      </c>
      <c r="Q84" s="3">
        <v>15711</v>
      </c>
      <c r="R84" s="3">
        <v>12728</v>
      </c>
      <c r="S84" s="3">
        <f t="shared" si="22"/>
        <v>28439</v>
      </c>
      <c r="T84" s="3">
        <v>33</v>
      </c>
      <c r="U84" s="3">
        <v>37073</v>
      </c>
      <c r="V84" s="3">
        <f t="shared" si="23"/>
        <v>37106</v>
      </c>
      <c r="W84" s="3">
        <v>15</v>
      </c>
      <c r="X84" s="3">
        <v>22730</v>
      </c>
      <c r="Y84" s="3">
        <f t="shared" si="24"/>
        <v>22745</v>
      </c>
      <c r="Z84" s="3">
        <v>20358</v>
      </c>
      <c r="AA84" s="11">
        <v>19361</v>
      </c>
      <c r="AB84" s="11">
        <f t="shared" si="25"/>
        <v>39719</v>
      </c>
      <c r="AC84" s="3">
        <v>15688</v>
      </c>
      <c r="AD84" s="11">
        <v>12706</v>
      </c>
      <c r="AE84" s="11">
        <f t="shared" si="26"/>
        <v>28394</v>
      </c>
      <c r="AF84" s="3">
        <v>12706</v>
      </c>
      <c r="AG84" s="3">
        <v>13</v>
      </c>
      <c r="AH84" s="3">
        <f t="shared" si="27"/>
        <v>12719</v>
      </c>
      <c r="AI84" s="3">
        <v>12706</v>
      </c>
      <c r="AJ84" s="3">
        <v>22457</v>
      </c>
      <c r="AK84" s="3">
        <f t="shared" si="28"/>
        <v>35163</v>
      </c>
      <c r="AL84" s="3">
        <v>34975</v>
      </c>
      <c r="AM84" s="3">
        <v>12325</v>
      </c>
      <c r="AN84" s="3">
        <f t="shared" si="29"/>
        <v>47300</v>
      </c>
      <c r="AO84" s="3">
        <v>13</v>
      </c>
      <c r="AP84" s="3">
        <v>19178</v>
      </c>
      <c r="AQ84" s="3">
        <f t="shared" si="30"/>
        <v>19191</v>
      </c>
      <c r="AR84" s="3">
        <v>15506</v>
      </c>
      <c r="AS84" s="3">
        <v>12562</v>
      </c>
      <c r="AT84" s="3">
        <f t="shared" si="31"/>
        <v>28068</v>
      </c>
      <c r="AU84" s="3">
        <v>1362</v>
      </c>
      <c r="AV84" s="3">
        <v>2638</v>
      </c>
      <c r="AW84" s="3">
        <f t="shared" si="32"/>
        <v>4000</v>
      </c>
      <c r="AX84">
        <v>108956</v>
      </c>
      <c r="AY84">
        <v>67620</v>
      </c>
      <c r="AZ84">
        <v>176576</v>
      </c>
      <c r="BA84">
        <v>28872546</v>
      </c>
      <c r="BB84">
        <v>18789</v>
      </c>
      <c r="BC84">
        <v>19439</v>
      </c>
      <c r="BD84">
        <v>38228</v>
      </c>
      <c r="BE84">
        <v>204048</v>
      </c>
      <c r="BF84">
        <v>239655</v>
      </c>
      <c r="BG84" s="17">
        <v>4391</v>
      </c>
      <c r="BH84" s="17">
        <f t="shared" si="33"/>
        <v>1.0162145650030761</v>
      </c>
      <c r="BI84">
        <f t="shared" si="34"/>
        <v>235831.10127857135</v>
      </c>
      <c r="BJ84">
        <f t="shared" si="35"/>
        <v>53.707834497511129</v>
      </c>
      <c r="BK84">
        <v>3.3397000000000001</v>
      </c>
      <c r="BL84">
        <v>33.168900000000001</v>
      </c>
    </row>
    <row r="85" spans="1:64" ht="12.5" x14ac:dyDescent="0.25">
      <c r="A85" s="2" t="s">
        <v>17</v>
      </c>
      <c r="B85" s="2" t="s">
        <v>21</v>
      </c>
      <c r="C85" s="2" t="s">
        <v>107</v>
      </c>
      <c r="D85" s="2" t="s">
        <v>107</v>
      </c>
      <c r="E85" s="3">
        <v>22</v>
      </c>
      <c r="F85" s="3">
        <v>15</v>
      </c>
      <c r="G85" s="3">
        <f t="shared" si="18"/>
        <v>37</v>
      </c>
      <c r="H85" s="3">
        <v>22614</v>
      </c>
      <c r="I85" s="3">
        <v>11073</v>
      </c>
      <c r="J85" s="3">
        <f t="shared" si="19"/>
        <v>33687</v>
      </c>
      <c r="K85" s="3">
        <v>22078</v>
      </c>
      <c r="L85" s="3">
        <v>7418</v>
      </c>
      <c r="M85" s="3">
        <f t="shared" si="20"/>
        <v>29496</v>
      </c>
      <c r="N85" s="3">
        <v>13907</v>
      </c>
      <c r="O85" s="3">
        <v>13175</v>
      </c>
      <c r="P85" s="3">
        <f t="shared" si="21"/>
        <v>27082</v>
      </c>
      <c r="Q85" s="3">
        <v>11116</v>
      </c>
      <c r="R85" s="3">
        <v>8787</v>
      </c>
      <c r="S85" s="3">
        <f t="shared" si="22"/>
        <v>19903</v>
      </c>
      <c r="T85" s="3">
        <v>20</v>
      </c>
      <c r="U85" s="3">
        <v>21523</v>
      </c>
      <c r="V85" s="3">
        <f t="shared" si="23"/>
        <v>21543</v>
      </c>
      <c r="W85" s="3">
        <v>11</v>
      </c>
      <c r="X85" s="3">
        <v>11078</v>
      </c>
      <c r="Y85" s="3">
        <f t="shared" si="24"/>
        <v>11089</v>
      </c>
      <c r="Z85" s="3">
        <v>13900</v>
      </c>
      <c r="AA85" s="11">
        <v>13161</v>
      </c>
      <c r="AB85" s="11">
        <f t="shared" si="25"/>
        <v>27061</v>
      </c>
      <c r="AC85" s="3">
        <v>11114</v>
      </c>
      <c r="AD85" s="11">
        <v>8782</v>
      </c>
      <c r="AE85" s="11">
        <f t="shared" si="26"/>
        <v>19896</v>
      </c>
      <c r="AF85" s="3">
        <v>8782</v>
      </c>
      <c r="AG85" s="3">
        <v>11</v>
      </c>
      <c r="AH85" s="3">
        <f t="shared" si="27"/>
        <v>8793</v>
      </c>
      <c r="AI85" s="3">
        <v>8782</v>
      </c>
      <c r="AJ85" s="3">
        <v>10963</v>
      </c>
      <c r="AK85" s="3">
        <f t="shared" si="28"/>
        <v>19745</v>
      </c>
      <c r="AL85" s="3">
        <v>21895</v>
      </c>
      <c r="AM85" s="3">
        <v>7330</v>
      </c>
      <c r="AN85" s="3">
        <f t="shared" si="29"/>
        <v>29225</v>
      </c>
      <c r="AO85" s="3">
        <v>11</v>
      </c>
      <c r="AP85" s="3">
        <v>13063</v>
      </c>
      <c r="AQ85" s="3">
        <f t="shared" si="30"/>
        <v>13074</v>
      </c>
      <c r="AR85" s="3">
        <v>11039</v>
      </c>
      <c r="AS85" s="3">
        <v>8720</v>
      </c>
      <c r="AT85" s="3">
        <f t="shared" si="31"/>
        <v>19759</v>
      </c>
      <c r="AU85" s="3">
        <v>1331</v>
      </c>
      <c r="AV85" s="3">
        <v>2696</v>
      </c>
      <c r="AW85" s="3">
        <f t="shared" si="32"/>
        <v>4027</v>
      </c>
      <c r="AX85">
        <v>69737</v>
      </c>
      <c r="AY85">
        <v>40468</v>
      </c>
      <c r="AZ85">
        <v>110205</v>
      </c>
      <c r="BA85">
        <v>11188089</v>
      </c>
      <c r="BB85">
        <v>6719</v>
      </c>
      <c r="BC85">
        <v>13190</v>
      </c>
      <c r="BD85">
        <v>19909</v>
      </c>
      <c r="BE85">
        <v>206495</v>
      </c>
      <c r="BF85">
        <v>271781</v>
      </c>
      <c r="BG85" s="17">
        <v>739</v>
      </c>
      <c r="BH85" s="17">
        <f t="shared" si="33"/>
        <v>1.0278528755175789</v>
      </c>
      <c r="BI85">
        <f t="shared" si="34"/>
        <v>264416.24718240323</v>
      </c>
      <c r="BJ85">
        <f t="shared" si="35"/>
        <v>357.80277020622901</v>
      </c>
      <c r="BK85">
        <v>3.5236999999999998</v>
      </c>
      <c r="BL85">
        <v>31.0335</v>
      </c>
    </row>
    <row r="86" spans="1:64" ht="12.5" x14ac:dyDescent="0.25">
      <c r="A86" s="2" t="s">
        <v>17</v>
      </c>
      <c r="B86" s="2" t="s">
        <v>24</v>
      </c>
      <c r="C86" s="2" t="s">
        <v>108</v>
      </c>
      <c r="D86" s="2" t="s">
        <v>108</v>
      </c>
      <c r="E86" s="3">
        <v>8</v>
      </c>
      <c r="F86" s="3">
        <v>13</v>
      </c>
      <c r="G86" s="3">
        <f t="shared" si="18"/>
        <v>21</v>
      </c>
      <c r="H86" s="3">
        <v>16692</v>
      </c>
      <c r="I86" s="3">
        <v>7598</v>
      </c>
      <c r="J86" s="3">
        <f t="shared" si="19"/>
        <v>24290</v>
      </c>
      <c r="K86" s="3">
        <v>17127</v>
      </c>
      <c r="L86" s="3">
        <v>5584</v>
      </c>
      <c r="M86" s="3">
        <f t="shared" si="20"/>
        <v>22711</v>
      </c>
      <c r="N86" s="3">
        <v>8024</v>
      </c>
      <c r="O86" s="3">
        <v>7011</v>
      </c>
      <c r="P86" s="3">
        <f t="shared" si="21"/>
        <v>15035</v>
      </c>
      <c r="Q86" s="3">
        <v>6570</v>
      </c>
      <c r="R86" s="3">
        <v>4516</v>
      </c>
      <c r="S86" s="3">
        <f t="shared" si="22"/>
        <v>11086</v>
      </c>
      <c r="T86" s="3">
        <v>8</v>
      </c>
      <c r="U86" s="3">
        <v>16690</v>
      </c>
      <c r="V86" s="3">
        <f t="shared" si="23"/>
        <v>16698</v>
      </c>
      <c r="W86" s="3">
        <v>13</v>
      </c>
      <c r="X86" s="3">
        <v>7598</v>
      </c>
      <c r="Y86" s="3">
        <f t="shared" si="24"/>
        <v>7611</v>
      </c>
      <c r="Z86" s="3">
        <v>8021</v>
      </c>
      <c r="AA86" s="11">
        <v>7007</v>
      </c>
      <c r="AB86" s="11">
        <f t="shared" si="25"/>
        <v>15028</v>
      </c>
      <c r="AC86" s="3">
        <v>6479</v>
      </c>
      <c r="AD86" s="11">
        <v>4494</v>
      </c>
      <c r="AE86" s="11">
        <f t="shared" si="26"/>
        <v>10973</v>
      </c>
      <c r="AF86" s="3">
        <v>4494</v>
      </c>
      <c r="AG86" s="3">
        <v>13</v>
      </c>
      <c r="AH86" s="3">
        <f t="shared" si="27"/>
        <v>4507</v>
      </c>
      <c r="AI86" s="3">
        <v>4494</v>
      </c>
      <c r="AJ86" s="3">
        <v>7525</v>
      </c>
      <c r="AK86" s="3">
        <f t="shared" si="28"/>
        <v>12019</v>
      </c>
      <c r="AL86" s="3">
        <v>16966</v>
      </c>
      <c r="AM86" s="3">
        <v>5525</v>
      </c>
      <c r="AN86" s="3">
        <f t="shared" si="29"/>
        <v>22491</v>
      </c>
      <c r="AO86" s="3">
        <v>13</v>
      </c>
      <c r="AP86" s="3">
        <v>6932</v>
      </c>
      <c r="AQ86" s="3">
        <f t="shared" si="30"/>
        <v>6945</v>
      </c>
      <c r="AR86" s="3">
        <v>6407</v>
      </c>
      <c r="AS86" s="3">
        <v>4452</v>
      </c>
      <c r="AT86" s="3">
        <f t="shared" si="31"/>
        <v>10859</v>
      </c>
      <c r="AU86" s="3">
        <v>2695</v>
      </c>
      <c r="AV86" s="3">
        <v>5029</v>
      </c>
      <c r="AW86" s="3">
        <f t="shared" si="32"/>
        <v>7724</v>
      </c>
      <c r="AX86">
        <v>48421</v>
      </c>
      <c r="AY86">
        <v>24722</v>
      </c>
      <c r="AZ86">
        <v>73143</v>
      </c>
      <c r="BA86">
        <v>15390244</v>
      </c>
      <c r="BB86">
        <v>6398</v>
      </c>
      <c r="BC86">
        <v>7024</v>
      </c>
      <c r="BD86">
        <v>13422</v>
      </c>
      <c r="BE86">
        <v>239327</v>
      </c>
      <c r="BF86">
        <v>294301</v>
      </c>
      <c r="BG86" s="17">
        <v>1073</v>
      </c>
      <c r="BH86" s="17">
        <f t="shared" si="33"/>
        <v>1.0208924784003772</v>
      </c>
      <c r="BI86">
        <f t="shared" si="34"/>
        <v>288278.15487595362</v>
      </c>
      <c r="BJ86">
        <f t="shared" si="35"/>
        <v>268.66556838392694</v>
      </c>
      <c r="BK86">
        <v>2.3031000000000001</v>
      </c>
      <c r="BL86" s="21" t="s">
        <v>232</v>
      </c>
    </row>
    <row r="87" spans="1:64" ht="12.5" x14ac:dyDescent="0.25">
      <c r="A87" s="2" t="s">
        <v>17</v>
      </c>
      <c r="B87" s="2" t="s">
        <v>18</v>
      </c>
      <c r="C87" s="2" t="s">
        <v>109</v>
      </c>
      <c r="D87" s="2" t="s">
        <v>109</v>
      </c>
      <c r="E87" s="3">
        <v>58</v>
      </c>
      <c r="F87" s="3">
        <v>57</v>
      </c>
      <c r="G87" s="3">
        <f t="shared" si="18"/>
        <v>115</v>
      </c>
      <c r="H87" s="3">
        <v>10564</v>
      </c>
      <c r="I87" s="3">
        <v>7079</v>
      </c>
      <c r="J87" s="3">
        <f t="shared" si="19"/>
        <v>17643</v>
      </c>
      <c r="K87" s="3">
        <v>19652</v>
      </c>
      <c r="L87" s="3">
        <v>10400</v>
      </c>
      <c r="M87" s="3">
        <f t="shared" si="20"/>
        <v>30052</v>
      </c>
      <c r="N87" s="3">
        <v>22991</v>
      </c>
      <c r="O87" s="3">
        <v>21369</v>
      </c>
      <c r="P87" s="3">
        <f t="shared" si="21"/>
        <v>44360</v>
      </c>
      <c r="Q87" s="3">
        <v>8166</v>
      </c>
      <c r="R87" s="3">
        <v>8229</v>
      </c>
      <c r="S87" s="3">
        <f t="shared" si="22"/>
        <v>16395</v>
      </c>
      <c r="T87" s="3">
        <v>58</v>
      </c>
      <c r="U87" s="3">
        <v>10498</v>
      </c>
      <c r="V87" s="3">
        <f t="shared" si="23"/>
        <v>10556</v>
      </c>
      <c r="W87" s="3">
        <v>55</v>
      </c>
      <c r="X87" s="3">
        <v>7006</v>
      </c>
      <c r="Y87" s="3">
        <f t="shared" si="24"/>
        <v>7061</v>
      </c>
      <c r="Z87" s="3">
        <v>22790</v>
      </c>
      <c r="AA87" s="11">
        <v>21047</v>
      </c>
      <c r="AB87" s="11">
        <f t="shared" si="25"/>
        <v>43837</v>
      </c>
      <c r="AC87" s="3">
        <v>8103</v>
      </c>
      <c r="AD87" s="11">
        <v>6817</v>
      </c>
      <c r="AE87" s="11">
        <f t="shared" si="26"/>
        <v>14920</v>
      </c>
      <c r="AF87" s="3">
        <v>6817</v>
      </c>
      <c r="AG87" s="3">
        <v>55</v>
      </c>
      <c r="AH87" s="3">
        <f t="shared" si="27"/>
        <v>6872</v>
      </c>
      <c r="AI87" s="3">
        <v>6817</v>
      </c>
      <c r="AJ87" s="3">
        <v>6984</v>
      </c>
      <c r="AK87" s="3">
        <f t="shared" si="28"/>
        <v>13801</v>
      </c>
      <c r="AL87" s="3">
        <v>19336</v>
      </c>
      <c r="AM87" s="3">
        <v>10176</v>
      </c>
      <c r="AN87" s="3">
        <f t="shared" si="29"/>
        <v>29512</v>
      </c>
      <c r="AO87" s="3">
        <v>55</v>
      </c>
      <c r="AP87" s="3">
        <v>20960</v>
      </c>
      <c r="AQ87" s="3">
        <f t="shared" si="30"/>
        <v>21015</v>
      </c>
      <c r="AR87" s="3">
        <v>8037</v>
      </c>
      <c r="AS87" s="3">
        <v>6778</v>
      </c>
      <c r="AT87" s="3">
        <f t="shared" si="31"/>
        <v>14815</v>
      </c>
      <c r="AU87" s="3">
        <v>240</v>
      </c>
      <c r="AV87" s="3">
        <v>1158</v>
      </c>
      <c r="AW87" s="3">
        <f t="shared" si="32"/>
        <v>1398</v>
      </c>
      <c r="AX87">
        <v>61431</v>
      </c>
      <c r="AY87">
        <v>47134</v>
      </c>
      <c r="AZ87">
        <v>108565</v>
      </c>
      <c r="BA87">
        <v>15363561</v>
      </c>
      <c r="BB87">
        <v>15853</v>
      </c>
      <c r="BC87">
        <v>21426</v>
      </c>
      <c r="BD87">
        <v>37279</v>
      </c>
      <c r="BE87">
        <v>181050</v>
      </c>
      <c r="BF87">
        <v>219734</v>
      </c>
      <c r="BG87" s="17">
        <v>3610</v>
      </c>
      <c r="BH87" s="17">
        <f t="shared" si="33"/>
        <v>1.0195531558083422</v>
      </c>
      <c r="BI87">
        <f t="shared" si="34"/>
        <v>215519.90570397081</v>
      </c>
      <c r="BJ87">
        <f t="shared" si="35"/>
        <v>59.700804904147041</v>
      </c>
      <c r="BK87">
        <v>3.0352000000000001</v>
      </c>
      <c r="BL87" s="21" t="s">
        <v>233</v>
      </c>
    </row>
    <row r="88" spans="1:64" ht="12.5" x14ac:dyDescent="0.25">
      <c r="A88" s="2" t="s">
        <v>17</v>
      </c>
      <c r="B88" s="2" t="s">
        <v>28</v>
      </c>
      <c r="C88" s="2" t="s">
        <v>110</v>
      </c>
      <c r="D88" s="2" t="s">
        <v>110</v>
      </c>
      <c r="E88" s="3">
        <v>40</v>
      </c>
      <c r="F88" s="3">
        <v>44</v>
      </c>
      <c r="G88" s="3">
        <f t="shared" si="18"/>
        <v>84</v>
      </c>
      <c r="H88" s="3">
        <v>32146</v>
      </c>
      <c r="I88" s="3">
        <v>20378</v>
      </c>
      <c r="J88" s="3">
        <f t="shared" si="19"/>
        <v>52524</v>
      </c>
      <c r="K88" s="3">
        <v>40544</v>
      </c>
      <c r="L88" s="3">
        <v>17890</v>
      </c>
      <c r="M88" s="3">
        <f t="shared" si="20"/>
        <v>58434</v>
      </c>
      <c r="N88" s="3">
        <v>14721</v>
      </c>
      <c r="O88" s="3">
        <v>14383</v>
      </c>
      <c r="P88" s="3">
        <f t="shared" si="21"/>
        <v>29104</v>
      </c>
      <c r="Q88" s="3">
        <v>13494</v>
      </c>
      <c r="R88" s="3">
        <v>11022</v>
      </c>
      <c r="S88" s="3">
        <f t="shared" si="22"/>
        <v>24516</v>
      </c>
      <c r="T88" s="3">
        <v>37</v>
      </c>
      <c r="U88" s="3">
        <v>32840</v>
      </c>
      <c r="V88" s="3">
        <f t="shared" si="23"/>
        <v>32877</v>
      </c>
      <c r="W88" s="3">
        <v>39</v>
      </c>
      <c r="X88" s="3">
        <v>20173</v>
      </c>
      <c r="Y88" s="3">
        <f t="shared" si="24"/>
        <v>20212</v>
      </c>
      <c r="Z88" s="3">
        <v>14619</v>
      </c>
      <c r="AA88" s="11">
        <v>14292</v>
      </c>
      <c r="AB88" s="11">
        <f t="shared" si="25"/>
        <v>28911</v>
      </c>
      <c r="AC88" s="3">
        <v>13434</v>
      </c>
      <c r="AD88" s="11">
        <v>10991</v>
      </c>
      <c r="AE88" s="11">
        <f t="shared" si="26"/>
        <v>24425</v>
      </c>
      <c r="AF88" s="3">
        <v>10991</v>
      </c>
      <c r="AG88" s="3">
        <v>39</v>
      </c>
      <c r="AH88" s="3">
        <f t="shared" si="27"/>
        <v>11030</v>
      </c>
      <c r="AI88" s="3">
        <v>10991</v>
      </c>
      <c r="AJ88" s="3">
        <v>20134</v>
      </c>
      <c r="AK88" s="3">
        <f t="shared" si="28"/>
        <v>31125</v>
      </c>
      <c r="AL88" s="3">
        <v>39371</v>
      </c>
      <c r="AM88" s="3">
        <v>17121</v>
      </c>
      <c r="AN88" s="3">
        <f t="shared" si="29"/>
        <v>56492</v>
      </c>
      <c r="AO88" s="3">
        <v>39</v>
      </c>
      <c r="AP88" s="3">
        <v>14254</v>
      </c>
      <c r="AQ88" s="3">
        <f t="shared" si="30"/>
        <v>14293</v>
      </c>
      <c r="AR88" s="3">
        <v>13395</v>
      </c>
      <c r="AS88" s="3">
        <v>10956</v>
      </c>
      <c r="AT88" s="3">
        <f t="shared" si="31"/>
        <v>24351</v>
      </c>
      <c r="AU88" s="3">
        <v>1670</v>
      </c>
      <c r="AV88" s="3">
        <v>3175</v>
      </c>
      <c r="AW88" s="3">
        <f t="shared" si="32"/>
        <v>4845</v>
      </c>
      <c r="AX88">
        <v>100945</v>
      </c>
      <c r="AY88">
        <v>63717</v>
      </c>
      <c r="AZ88">
        <v>164662</v>
      </c>
      <c r="BA88">
        <v>26029796</v>
      </c>
      <c r="BB88">
        <v>12791</v>
      </c>
      <c r="BC88">
        <v>14427</v>
      </c>
      <c r="BD88">
        <v>27218</v>
      </c>
      <c r="BE88">
        <v>239268</v>
      </c>
      <c r="BF88">
        <v>286992</v>
      </c>
      <c r="BG88" s="17">
        <v>1005</v>
      </c>
      <c r="BH88" s="17">
        <f t="shared" si="33"/>
        <v>1.0183533986324609</v>
      </c>
      <c r="BI88">
        <f t="shared" si="34"/>
        <v>281819.65159187332</v>
      </c>
      <c r="BJ88">
        <f t="shared" si="35"/>
        <v>280.41756377300828</v>
      </c>
      <c r="BK88">
        <v>1.4877</v>
      </c>
      <c r="BL88">
        <v>33.930399999999999</v>
      </c>
    </row>
    <row r="89" spans="1:64" ht="12.5" x14ac:dyDescent="0.25">
      <c r="A89" s="2" t="s">
        <v>17</v>
      </c>
      <c r="B89" s="2" t="s">
        <v>24</v>
      </c>
      <c r="C89" s="2" t="s">
        <v>111</v>
      </c>
      <c r="D89" s="2" t="s">
        <v>111</v>
      </c>
      <c r="E89" s="3">
        <v>4</v>
      </c>
      <c r="F89" s="3">
        <v>7</v>
      </c>
      <c r="G89" s="3">
        <f t="shared" si="18"/>
        <v>11</v>
      </c>
      <c r="H89" s="3">
        <v>13261</v>
      </c>
      <c r="I89" s="3">
        <v>6358</v>
      </c>
      <c r="J89" s="3">
        <f t="shared" si="19"/>
        <v>19619</v>
      </c>
      <c r="K89" s="3">
        <v>16694</v>
      </c>
      <c r="L89" s="3">
        <v>6575</v>
      </c>
      <c r="M89" s="3">
        <f t="shared" si="20"/>
        <v>23269</v>
      </c>
      <c r="N89" s="3">
        <v>7416</v>
      </c>
      <c r="O89" s="3">
        <v>6482</v>
      </c>
      <c r="P89" s="3">
        <f t="shared" si="21"/>
        <v>13898</v>
      </c>
      <c r="Q89" s="3">
        <v>5068</v>
      </c>
      <c r="R89" s="3">
        <v>3907</v>
      </c>
      <c r="S89" s="3">
        <f t="shared" si="22"/>
        <v>8975</v>
      </c>
      <c r="T89" s="3">
        <v>4</v>
      </c>
      <c r="U89" s="3">
        <v>13257</v>
      </c>
      <c r="V89" s="3">
        <f t="shared" si="23"/>
        <v>13261</v>
      </c>
      <c r="W89" s="3">
        <v>7</v>
      </c>
      <c r="X89" s="3">
        <v>6352</v>
      </c>
      <c r="Y89" s="3">
        <f t="shared" si="24"/>
        <v>6359</v>
      </c>
      <c r="Z89" s="3">
        <v>7409</v>
      </c>
      <c r="AA89" s="11">
        <v>6476</v>
      </c>
      <c r="AB89" s="11">
        <f t="shared" si="25"/>
        <v>13885</v>
      </c>
      <c r="AC89" s="3">
        <v>5063</v>
      </c>
      <c r="AD89" s="11">
        <v>3906</v>
      </c>
      <c r="AE89" s="11">
        <f t="shared" si="26"/>
        <v>8969</v>
      </c>
      <c r="AF89" s="3">
        <v>3906</v>
      </c>
      <c r="AG89" s="3">
        <v>7</v>
      </c>
      <c r="AH89" s="3">
        <f t="shared" si="27"/>
        <v>3913</v>
      </c>
      <c r="AI89" s="3">
        <v>3906</v>
      </c>
      <c r="AJ89" s="3">
        <v>6068</v>
      </c>
      <c r="AK89" s="3">
        <f t="shared" si="28"/>
        <v>9974</v>
      </c>
      <c r="AL89" s="3">
        <v>16051</v>
      </c>
      <c r="AM89" s="3">
        <v>6311</v>
      </c>
      <c r="AN89" s="3">
        <f t="shared" si="29"/>
        <v>22362</v>
      </c>
      <c r="AO89" s="3">
        <v>7</v>
      </c>
      <c r="AP89" s="3">
        <v>6243</v>
      </c>
      <c r="AQ89" s="3">
        <f t="shared" si="30"/>
        <v>6250</v>
      </c>
      <c r="AR89" s="3">
        <v>4843</v>
      </c>
      <c r="AS89" s="3">
        <v>3744</v>
      </c>
      <c r="AT89" s="3">
        <f t="shared" si="31"/>
        <v>8587</v>
      </c>
      <c r="AU89" s="3">
        <v>1031</v>
      </c>
      <c r="AV89" s="3">
        <v>1859</v>
      </c>
      <c r="AW89" s="3">
        <f t="shared" si="32"/>
        <v>2890</v>
      </c>
      <c r="AX89">
        <v>42443</v>
      </c>
      <c r="AY89">
        <v>23329</v>
      </c>
      <c r="AZ89">
        <v>65772</v>
      </c>
      <c r="BA89">
        <v>11781134</v>
      </c>
      <c r="BB89">
        <v>5699</v>
      </c>
      <c r="BC89">
        <v>6489</v>
      </c>
      <c r="BD89">
        <v>12188</v>
      </c>
      <c r="BE89">
        <v>183304</v>
      </c>
      <c r="BF89">
        <v>216125</v>
      </c>
      <c r="BG89" s="17">
        <v>1223</v>
      </c>
      <c r="BH89" s="17">
        <f t="shared" si="33"/>
        <v>1.0166074930751108</v>
      </c>
      <c r="BI89">
        <f t="shared" si="34"/>
        <v>212594.34095478558</v>
      </c>
      <c r="BJ89">
        <f t="shared" si="35"/>
        <v>173.83020519606345</v>
      </c>
      <c r="BK89">
        <v>1.9033</v>
      </c>
      <c r="BL89">
        <v>32.763300000000001</v>
      </c>
    </row>
    <row r="90" spans="1:64" ht="12.5" x14ac:dyDescent="0.25">
      <c r="A90" s="2" t="s">
        <v>17</v>
      </c>
      <c r="B90" s="2" t="s">
        <v>37</v>
      </c>
      <c r="C90" s="2" t="s">
        <v>112</v>
      </c>
      <c r="D90" s="2" t="s">
        <v>112</v>
      </c>
      <c r="E90" s="3">
        <v>0</v>
      </c>
      <c r="F90" s="3">
        <v>0</v>
      </c>
      <c r="G90" s="3">
        <f t="shared" si="18"/>
        <v>0</v>
      </c>
      <c r="H90" s="3">
        <v>2108</v>
      </c>
      <c r="I90" s="3">
        <v>1969</v>
      </c>
      <c r="J90" s="3">
        <f t="shared" si="19"/>
        <v>4077</v>
      </c>
      <c r="K90" s="3">
        <v>5328</v>
      </c>
      <c r="L90" s="3">
        <v>3871</v>
      </c>
      <c r="M90" s="3">
        <f t="shared" si="20"/>
        <v>9199</v>
      </c>
      <c r="N90" s="3">
        <v>875</v>
      </c>
      <c r="O90" s="3">
        <v>774</v>
      </c>
      <c r="P90" s="3">
        <f t="shared" si="21"/>
        <v>1649</v>
      </c>
      <c r="Q90" s="3">
        <v>893</v>
      </c>
      <c r="R90" s="3">
        <v>804</v>
      </c>
      <c r="S90" s="3">
        <f t="shared" si="22"/>
        <v>1697</v>
      </c>
      <c r="T90" s="3">
        <v>0</v>
      </c>
      <c r="U90" s="3">
        <v>2034</v>
      </c>
      <c r="V90" s="3">
        <f t="shared" si="23"/>
        <v>2034</v>
      </c>
      <c r="W90" s="3">
        <v>0</v>
      </c>
      <c r="X90" s="3">
        <v>1938</v>
      </c>
      <c r="Y90" s="3">
        <f t="shared" si="24"/>
        <v>1938</v>
      </c>
      <c r="Z90" s="3">
        <v>820</v>
      </c>
      <c r="AA90" s="11">
        <v>725</v>
      </c>
      <c r="AB90" s="11">
        <f t="shared" si="25"/>
        <v>1545</v>
      </c>
      <c r="AC90" s="3">
        <v>844</v>
      </c>
      <c r="AD90" s="11">
        <v>786</v>
      </c>
      <c r="AE90" s="11">
        <f t="shared" si="26"/>
        <v>1630</v>
      </c>
      <c r="AF90" s="3">
        <v>786</v>
      </c>
      <c r="AG90" s="3">
        <v>0</v>
      </c>
      <c r="AH90" s="3">
        <f t="shared" si="27"/>
        <v>786</v>
      </c>
      <c r="AI90" s="3">
        <v>786</v>
      </c>
      <c r="AJ90" s="3">
        <v>1851</v>
      </c>
      <c r="AK90" s="3">
        <f t="shared" si="28"/>
        <v>2637</v>
      </c>
      <c r="AL90" s="3">
        <v>4753</v>
      </c>
      <c r="AM90" s="3">
        <v>3669</v>
      </c>
      <c r="AN90" s="3">
        <f t="shared" si="29"/>
        <v>8422</v>
      </c>
      <c r="AO90" s="3">
        <v>0</v>
      </c>
      <c r="AP90" s="3">
        <v>671</v>
      </c>
      <c r="AQ90" s="3">
        <f t="shared" si="30"/>
        <v>671</v>
      </c>
      <c r="AR90" s="3">
        <v>771</v>
      </c>
      <c r="AS90" s="3">
        <v>725</v>
      </c>
      <c r="AT90" s="3">
        <f t="shared" si="31"/>
        <v>1496</v>
      </c>
      <c r="AU90" s="3">
        <v>50</v>
      </c>
      <c r="AV90" s="3">
        <v>119</v>
      </c>
      <c r="AW90" s="3">
        <f t="shared" si="32"/>
        <v>169</v>
      </c>
      <c r="AX90">
        <v>9204</v>
      </c>
      <c r="AY90">
        <v>7418</v>
      </c>
      <c r="AZ90">
        <v>16622</v>
      </c>
      <c r="BA90">
        <v>2391055</v>
      </c>
      <c r="BB90">
        <v>743</v>
      </c>
      <c r="BC90">
        <v>774</v>
      </c>
      <c r="BD90">
        <v>1517</v>
      </c>
      <c r="BE90">
        <v>93667</v>
      </c>
      <c r="BF90">
        <v>129277</v>
      </c>
      <c r="BG90" s="20">
        <v>851</v>
      </c>
      <c r="BH90" s="17">
        <f t="shared" si="33"/>
        <v>1.032745866605316</v>
      </c>
      <c r="BI90">
        <f t="shared" si="34"/>
        <v>125177.93987880049</v>
      </c>
      <c r="BJ90">
        <f t="shared" si="35"/>
        <v>147.09511149095241</v>
      </c>
      <c r="BK90">
        <v>1.4126000000000001</v>
      </c>
      <c r="BL90">
        <v>34.552799999999998</v>
      </c>
    </row>
    <row r="91" spans="1:64" ht="12.5" x14ac:dyDescent="0.25">
      <c r="A91" s="2" t="s">
        <v>17</v>
      </c>
      <c r="B91" s="2" t="s">
        <v>43</v>
      </c>
      <c r="C91" s="2" t="s">
        <v>113</v>
      </c>
      <c r="D91" s="2" t="s">
        <v>113</v>
      </c>
      <c r="E91" s="3">
        <v>16</v>
      </c>
      <c r="F91" s="3">
        <v>8</v>
      </c>
      <c r="G91" s="3">
        <f t="shared" si="18"/>
        <v>24</v>
      </c>
      <c r="H91" s="3">
        <v>6382</v>
      </c>
      <c r="I91" s="3">
        <v>4618</v>
      </c>
      <c r="J91" s="3">
        <f t="shared" si="19"/>
        <v>11000</v>
      </c>
      <c r="K91" s="3">
        <v>9189</v>
      </c>
      <c r="L91" s="3">
        <v>4957</v>
      </c>
      <c r="M91" s="3">
        <f t="shared" si="20"/>
        <v>14146</v>
      </c>
      <c r="N91" s="3">
        <v>4741</v>
      </c>
      <c r="O91" s="3">
        <v>4283</v>
      </c>
      <c r="P91" s="3">
        <f t="shared" si="21"/>
        <v>9024</v>
      </c>
      <c r="Q91" s="3">
        <v>3608</v>
      </c>
      <c r="R91" s="3">
        <v>2901</v>
      </c>
      <c r="S91" s="3">
        <f t="shared" si="22"/>
        <v>6509</v>
      </c>
      <c r="T91" s="3">
        <v>11</v>
      </c>
      <c r="U91" s="3">
        <v>5936</v>
      </c>
      <c r="V91" s="3">
        <f t="shared" si="23"/>
        <v>5947</v>
      </c>
      <c r="W91" s="3">
        <v>4</v>
      </c>
      <c r="X91" s="3">
        <v>4372</v>
      </c>
      <c r="Y91" s="3">
        <f t="shared" si="24"/>
        <v>4376</v>
      </c>
      <c r="Z91" s="3">
        <v>4427</v>
      </c>
      <c r="AA91" s="11">
        <v>3983</v>
      </c>
      <c r="AB91" s="11">
        <f t="shared" si="25"/>
        <v>8410</v>
      </c>
      <c r="AC91" s="3">
        <v>3416</v>
      </c>
      <c r="AD91" s="11">
        <v>2731</v>
      </c>
      <c r="AE91" s="11">
        <f t="shared" si="26"/>
        <v>6147</v>
      </c>
      <c r="AF91" s="3">
        <v>2731</v>
      </c>
      <c r="AG91" s="3">
        <v>4</v>
      </c>
      <c r="AH91" s="3">
        <f t="shared" si="27"/>
        <v>2735</v>
      </c>
      <c r="AI91" s="3">
        <v>2731</v>
      </c>
      <c r="AJ91" s="3">
        <v>4173</v>
      </c>
      <c r="AK91" s="3">
        <f t="shared" si="28"/>
        <v>6904</v>
      </c>
      <c r="AL91" s="3">
        <v>7825</v>
      </c>
      <c r="AM91" s="3">
        <v>4227</v>
      </c>
      <c r="AN91" s="3">
        <f t="shared" si="29"/>
        <v>12052</v>
      </c>
      <c r="AO91" s="3">
        <v>4</v>
      </c>
      <c r="AP91" s="3">
        <v>3810</v>
      </c>
      <c r="AQ91" s="3">
        <f t="shared" si="30"/>
        <v>3814</v>
      </c>
      <c r="AR91" s="3">
        <v>3291</v>
      </c>
      <c r="AS91" s="3">
        <v>2593</v>
      </c>
      <c r="AT91" s="3">
        <f t="shared" si="31"/>
        <v>5884</v>
      </c>
      <c r="AU91" s="3">
        <v>590</v>
      </c>
      <c r="AV91" s="3">
        <v>1591</v>
      </c>
      <c r="AW91" s="3">
        <f t="shared" si="32"/>
        <v>2181</v>
      </c>
      <c r="AX91">
        <v>23936</v>
      </c>
      <c r="AY91">
        <v>16767</v>
      </c>
      <c r="AZ91">
        <v>40703</v>
      </c>
      <c r="BA91">
        <v>6737356</v>
      </c>
      <c r="BB91">
        <v>3979</v>
      </c>
      <c r="BC91">
        <v>4291</v>
      </c>
      <c r="BD91">
        <v>8270</v>
      </c>
      <c r="BE91">
        <v>214693</v>
      </c>
      <c r="BF91">
        <v>278432</v>
      </c>
      <c r="BG91" s="20">
        <v>2455</v>
      </c>
      <c r="BH91" s="17">
        <f t="shared" si="33"/>
        <v>1.0263373320302973</v>
      </c>
      <c r="BI91">
        <f t="shared" si="34"/>
        <v>271287.02358434797</v>
      </c>
      <c r="BJ91">
        <f t="shared" si="35"/>
        <v>110.50387926042687</v>
      </c>
      <c r="BK91">
        <v>1.2060999999999999</v>
      </c>
      <c r="BL91">
        <v>31.816400000000002</v>
      </c>
    </row>
    <row r="92" spans="1:64" ht="12.5" x14ac:dyDescent="0.25">
      <c r="A92" s="2" t="s">
        <v>17</v>
      </c>
      <c r="B92" s="2" t="s">
        <v>52</v>
      </c>
      <c r="C92" s="2" t="s">
        <v>114</v>
      </c>
      <c r="D92" s="2" t="s">
        <v>114</v>
      </c>
      <c r="E92" s="3">
        <v>1086</v>
      </c>
      <c r="F92" s="3">
        <v>867</v>
      </c>
      <c r="G92" s="3">
        <f t="shared" si="18"/>
        <v>1953</v>
      </c>
      <c r="H92" s="3">
        <v>21742</v>
      </c>
      <c r="I92" s="3">
        <v>16394</v>
      </c>
      <c r="J92" s="3">
        <f t="shared" si="19"/>
        <v>38136</v>
      </c>
      <c r="K92" s="3">
        <v>30951</v>
      </c>
      <c r="L92" s="3">
        <v>17941</v>
      </c>
      <c r="M92" s="3">
        <f t="shared" si="20"/>
        <v>48892</v>
      </c>
      <c r="N92" s="3">
        <v>15711</v>
      </c>
      <c r="O92" s="3">
        <v>14324</v>
      </c>
      <c r="P92" s="3">
        <f t="shared" si="21"/>
        <v>30035</v>
      </c>
      <c r="Q92" s="3">
        <v>14908</v>
      </c>
      <c r="R92" s="3">
        <v>12082</v>
      </c>
      <c r="S92" s="3">
        <f t="shared" si="22"/>
        <v>26990</v>
      </c>
      <c r="T92" s="3">
        <v>967</v>
      </c>
      <c r="U92" s="3">
        <v>17218</v>
      </c>
      <c r="V92" s="3">
        <f t="shared" si="23"/>
        <v>18185</v>
      </c>
      <c r="W92" s="3">
        <v>781</v>
      </c>
      <c r="X92" s="3">
        <v>13339</v>
      </c>
      <c r="Y92" s="3">
        <f t="shared" si="24"/>
        <v>14120</v>
      </c>
      <c r="Z92" s="3">
        <v>12731</v>
      </c>
      <c r="AA92" s="11">
        <v>11495</v>
      </c>
      <c r="AB92" s="11">
        <f t="shared" si="25"/>
        <v>24226</v>
      </c>
      <c r="AC92" s="3">
        <v>11968</v>
      </c>
      <c r="AD92" s="11">
        <v>9867</v>
      </c>
      <c r="AE92" s="11">
        <f t="shared" si="26"/>
        <v>21835</v>
      </c>
      <c r="AF92" s="3">
        <v>9867</v>
      </c>
      <c r="AG92" s="3">
        <v>834</v>
      </c>
      <c r="AH92" s="3">
        <f t="shared" si="27"/>
        <v>10701</v>
      </c>
      <c r="AI92" s="3">
        <v>9867</v>
      </c>
      <c r="AJ92" s="3">
        <v>15576</v>
      </c>
      <c r="AK92" s="3">
        <f t="shared" si="28"/>
        <v>25443</v>
      </c>
      <c r="AL92" s="3">
        <v>27915</v>
      </c>
      <c r="AM92" s="3">
        <v>16317</v>
      </c>
      <c r="AN92" s="3">
        <f t="shared" si="29"/>
        <v>44232</v>
      </c>
      <c r="AO92" s="3">
        <v>834</v>
      </c>
      <c r="AP92" s="3">
        <v>13716</v>
      </c>
      <c r="AQ92" s="3">
        <f t="shared" si="30"/>
        <v>14550</v>
      </c>
      <c r="AR92" s="3">
        <v>13926</v>
      </c>
      <c r="AS92" s="3">
        <v>11324</v>
      </c>
      <c r="AT92" s="3">
        <f t="shared" si="31"/>
        <v>25250</v>
      </c>
      <c r="AU92" s="3">
        <v>915</v>
      </c>
      <c r="AV92" s="3">
        <v>2937</v>
      </c>
      <c r="AW92" s="3">
        <f t="shared" si="32"/>
        <v>3852</v>
      </c>
      <c r="AX92">
        <v>84398</v>
      </c>
      <c r="AY92">
        <v>61608</v>
      </c>
      <c r="AZ92">
        <v>146006</v>
      </c>
      <c r="BA92">
        <v>18802108</v>
      </c>
      <c r="BB92">
        <v>11637</v>
      </c>
      <c r="BC92">
        <v>15191</v>
      </c>
      <c r="BD92">
        <v>26828</v>
      </c>
      <c r="BE92">
        <v>281637</v>
      </c>
      <c r="BF92">
        <v>501120</v>
      </c>
      <c r="BG92" s="18">
        <v>1882</v>
      </c>
      <c r="BH92" s="17">
        <f t="shared" si="33"/>
        <v>1.0593151967697187</v>
      </c>
      <c r="BI92">
        <f t="shared" si="34"/>
        <v>473060.33324936568</v>
      </c>
      <c r="BJ92">
        <f t="shared" si="35"/>
        <v>251.36043211974797</v>
      </c>
      <c r="BK92">
        <v>0.48180000000000001</v>
      </c>
      <c r="BL92">
        <v>31.055</v>
      </c>
    </row>
    <row r="93" spans="1:64" ht="12.5" x14ac:dyDescent="0.25">
      <c r="A93" s="2" t="s">
        <v>17</v>
      </c>
      <c r="B93" s="2" t="s">
        <v>52</v>
      </c>
      <c r="C93" s="2" t="s">
        <v>115</v>
      </c>
      <c r="D93" s="2" t="s">
        <v>115</v>
      </c>
      <c r="E93" s="3">
        <v>226</v>
      </c>
      <c r="F93" s="3">
        <v>153</v>
      </c>
      <c r="G93" s="3">
        <f t="shared" si="18"/>
        <v>379</v>
      </c>
      <c r="H93" s="3">
        <v>15533</v>
      </c>
      <c r="I93" s="3">
        <v>11880</v>
      </c>
      <c r="J93" s="3">
        <f t="shared" si="19"/>
        <v>27413</v>
      </c>
      <c r="K93" s="3">
        <v>22678</v>
      </c>
      <c r="L93" s="3">
        <v>15001</v>
      </c>
      <c r="M93" s="3">
        <f t="shared" si="20"/>
        <v>37679</v>
      </c>
      <c r="N93" s="3">
        <v>8585</v>
      </c>
      <c r="O93" s="3">
        <v>8019</v>
      </c>
      <c r="P93" s="3">
        <f t="shared" si="21"/>
        <v>16604</v>
      </c>
      <c r="Q93" s="3">
        <v>7734</v>
      </c>
      <c r="R93" s="3">
        <v>6489</v>
      </c>
      <c r="S93" s="3">
        <f t="shared" si="22"/>
        <v>14223</v>
      </c>
      <c r="T93" s="3">
        <v>154</v>
      </c>
      <c r="U93" s="3">
        <v>14411</v>
      </c>
      <c r="V93" s="3">
        <f t="shared" si="23"/>
        <v>14565</v>
      </c>
      <c r="W93" s="3">
        <v>67</v>
      </c>
      <c r="X93" s="3">
        <v>11048</v>
      </c>
      <c r="Y93" s="3">
        <f t="shared" si="24"/>
        <v>11115</v>
      </c>
      <c r="Z93" s="3">
        <v>7912</v>
      </c>
      <c r="AA93" s="11">
        <v>7331</v>
      </c>
      <c r="AB93" s="11">
        <f t="shared" si="25"/>
        <v>15243</v>
      </c>
      <c r="AC93" s="3">
        <v>7176</v>
      </c>
      <c r="AD93" s="11">
        <v>5934</v>
      </c>
      <c r="AE93" s="11">
        <f t="shared" si="26"/>
        <v>13110</v>
      </c>
      <c r="AF93" s="3">
        <v>5934</v>
      </c>
      <c r="AG93" s="3">
        <v>67</v>
      </c>
      <c r="AH93" s="3">
        <f t="shared" si="27"/>
        <v>6001</v>
      </c>
      <c r="AI93" s="3">
        <v>5934</v>
      </c>
      <c r="AJ93" s="3">
        <v>10940</v>
      </c>
      <c r="AK93" s="3">
        <f t="shared" si="28"/>
        <v>16874</v>
      </c>
      <c r="AL93" s="3">
        <v>18678</v>
      </c>
      <c r="AM93" s="3">
        <v>12535</v>
      </c>
      <c r="AN93" s="3">
        <f t="shared" si="29"/>
        <v>31213</v>
      </c>
      <c r="AO93" s="3">
        <v>67</v>
      </c>
      <c r="AP93" s="3">
        <v>7229</v>
      </c>
      <c r="AQ93" s="3">
        <f t="shared" si="30"/>
        <v>7296</v>
      </c>
      <c r="AR93" s="3">
        <v>7173</v>
      </c>
      <c r="AS93" s="3">
        <v>5899</v>
      </c>
      <c r="AT93" s="3">
        <f t="shared" si="31"/>
        <v>13072</v>
      </c>
      <c r="AU93" s="3">
        <v>542</v>
      </c>
      <c r="AV93" s="3">
        <v>1372</v>
      </c>
      <c r="AW93" s="3">
        <f t="shared" si="32"/>
        <v>1914</v>
      </c>
      <c r="AX93">
        <v>54756</v>
      </c>
      <c r="AY93">
        <v>41542</v>
      </c>
      <c r="AZ93">
        <v>96298</v>
      </c>
      <c r="BA93">
        <v>14673660</v>
      </c>
      <c r="BB93">
        <v>7698</v>
      </c>
      <c r="BC93">
        <v>8172</v>
      </c>
      <c r="BD93">
        <v>15870</v>
      </c>
      <c r="BE93">
        <v>422204</v>
      </c>
      <c r="BF93">
        <v>543998</v>
      </c>
      <c r="BG93" s="17">
        <v>2352</v>
      </c>
      <c r="BH93" s="17">
        <f t="shared" si="33"/>
        <v>1.0256696292176688</v>
      </c>
      <c r="BI93">
        <f t="shared" si="34"/>
        <v>530383.25841327186</v>
      </c>
      <c r="BJ93">
        <f t="shared" si="35"/>
        <v>225.50308606006456</v>
      </c>
      <c r="BK93">
        <v>0.60929999999999995</v>
      </c>
      <c r="BL93">
        <v>30.6401</v>
      </c>
    </row>
    <row r="94" spans="1:64" ht="12.5" x14ac:dyDescent="0.25">
      <c r="A94" s="2" t="s">
        <v>17</v>
      </c>
      <c r="B94" s="2" t="s">
        <v>46</v>
      </c>
      <c r="C94" s="2" t="s">
        <v>116</v>
      </c>
      <c r="D94" s="2" t="s">
        <v>116</v>
      </c>
      <c r="E94" s="3">
        <v>25</v>
      </c>
      <c r="F94" s="3">
        <v>13</v>
      </c>
      <c r="G94" s="3">
        <f t="shared" si="18"/>
        <v>38</v>
      </c>
      <c r="H94" s="3">
        <v>14651</v>
      </c>
      <c r="I94" s="3">
        <v>12890</v>
      </c>
      <c r="J94" s="3">
        <f t="shared" si="19"/>
        <v>27541</v>
      </c>
      <c r="K94" s="3">
        <v>17265</v>
      </c>
      <c r="L94" s="3">
        <v>11116</v>
      </c>
      <c r="M94" s="3">
        <f t="shared" si="20"/>
        <v>28381</v>
      </c>
      <c r="N94" s="3">
        <v>6582</v>
      </c>
      <c r="O94" s="3">
        <v>6013</v>
      </c>
      <c r="P94" s="3">
        <f t="shared" si="21"/>
        <v>12595</v>
      </c>
      <c r="Q94" s="3">
        <v>7820</v>
      </c>
      <c r="R94" s="3">
        <v>7118</v>
      </c>
      <c r="S94" s="3">
        <f t="shared" si="22"/>
        <v>14938</v>
      </c>
      <c r="T94" s="3">
        <v>17</v>
      </c>
      <c r="U94" s="3">
        <v>14580</v>
      </c>
      <c r="V94" s="3">
        <f t="shared" si="23"/>
        <v>14597</v>
      </c>
      <c r="W94" s="3">
        <v>14</v>
      </c>
      <c r="X94" s="3">
        <v>12830</v>
      </c>
      <c r="Y94" s="3">
        <f t="shared" si="24"/>
        <v>12844</v>
      </c>
      <c r="Z94" s="3">
        <v>6531</v>
      </c>
      <c r="AA94" s="11">
        <v>5980</v>
      </c>
      <c r="AB94" s="11">
        <f t="shared" si="25"/>
        <v>12511</v>
      </c>
      <c r="AC94" s="3">
        <v>7787</v>
      </c>
      <c r="AD94" s="11">
        <v>7097</v>
      </c>
      <c r="AE94" s="11">
        <f t="shared" si="26"/>
        <v>14884</v>
      </c>
      <c r="AF94" s="3">
        <v>7097</v>
      </c>
      <c r="AG94" s="3">
        <v>14</v>
      </c>
      <c r="AH94" s="3">
        <f t="shared" si="27"/>
        <v>7111</v>
      </c>
      <c r="AI94" s="3">
        <v>7097</v>
      </c>
      <c r="AJ94" s="3">
        <v>12812</v>
      </c>
      <c r="AK94" s="3">
        <f t="shared" si="28"/>
        <v>19909</v>
      </c>
      <c r="AL94" s="3">
        <v>16312</v>
      </c>
      <c r="AM94" s="3">
        <v>10915</v>
      </c>
      <c r="AN94" s="3">
        <f t="shared" si="29"/>
        <v>27227</v>
      </c>
      <c r="AO94" s="3">
        <v>14</v>
      </c>
      <c r="AP94" s="3">
        <v>5962</v>
      </c>
      <c r="AQ94" s="3">
        <f t="shared" si="30"/>
        <v>5976</v>
      </c>
      <c r="AR94" s="3">
        <v>7751</v>
      </c>
      <c r="AS94" s="3">
        <v>7058</v>
      </c>
      <c r="AT94" s="3">
        <f t="shared" si="31"/>
        <v>14809</v>
      </c>
      <c r="AU94" s="3">
        <v>349</v>
      </c>
      <c r="AV94" s="3">
        <v>1275</v>
      </c>
      <c r="AW94" s="3">
        <f t="shared" si="32"/>
        <v>1624</v>
      </c>
      <c r="AX94">
        <v>46343</v>
      </c>
      <c r="AY94">
        <v>37150</v>
      </c>
      <c r="AZ94">
        <v>83493</v>
      </c>
      <c r="BA94">
        <v>8257480</v>
      </c>
      <c r="BB94">
        <v>3530</v>
      </c>
      <c r="BC94">
        <v>6026</v>
      </c>
      <c r="BD94">
        <v>9556</v>
      </c>
      <c r="BE94">
        <v>239563</v>
      </c>
      <c r="BF94">
        <v>275917</v>
      </c>
      <c r="BG94" s="17">
        <v>1723</v>
      </c>
      <c r="BH94" s="17">
        <f t="shared" si="33"/>
        <v>1.014228643622249</v>
      </c>
      <c r="BI94">
        <f t="shared" si="34"/>
        <v>272046.15225081879</v>
      </c>
      <c r="BJ94">
        <f t="shared" si="35"/>
        <v>157.89097634986581</v>
      </c>
      <c r="BK94">
        <v>0.63590000000000002</v>
      </c>
      <c r="BL94">
        <v>31.5456</v>
      </c>
    </row>
    <row r="95" spans="1:64" ht="12.5" x14ac:dyDescent="0.25">
      <c r="A95" s="2" t="s">
        <v>17</v>
      </c>
      <c r="B95" s="2" t="s">
        <v>20</v>
      </c>
      <c r="C95" s="2" t="s">
        <v>117</v>
      </c>
      <c r="D95" s="2" t="s">
        <v>117</v>
      </c>
      <c r="E95" s="3">
        <v>50</v>
      </c>
      <c r="F95" s="3">
        <v>39</v>
      </c>
      <c r="G95" s="3">
        <f t="shared" si="18"/>
        <v>89</v>
      </c>
      <c r="H95" s="3">
        <v>52848</v>
      </c>
      <c r="I95" s="3">
        <v>42246</v>
      </c>
      <c r="J95" s="3">
        <f t="shared" si="19"/>
        <v>95094</v>
      </c>
      <c r="K95" s="3">
        <v>32350</v>
      </c>
      <c r="L95" s="3">
        <v>11119</v>
      </c>
      <c r="M95" s="3">
        <f t="shared" si="20"/>
        <v>43469</v>
      </c>
      <c r="N95" s="3">
        <v>21861</v>
      </c>
      <c r="O95" s="3">
        <v>21814</v>
      </c>
      <c r="P95" s="3">
        <f t="shared" si="21"/>
        <v>43675</v>
      </c>
      <c r="Q95" s="3">
        <v>21740</v>
      </c>
      <c r="R95" s="3">
        <v>20173</v>
      </c>
      <c r="S95" s="3">
        <f t="shared" si="22"/>
        <v>41913</v>
      </c>
      <c r="T95" s="3">
        <v>46</v>
      </c>
      <c r="U95" s="3">
        <v>44066</v>
      </c>
      <c r="V95" s="3">
        <f t="shared" si="23"/>
        <v>44112</v>
      </c>
      <c r="W95" s="3">
        <v>34</v>
      </c>
      <c r="X95" s="3">
        <v>33670</v>
      </c>
      <c r="Y95" s="3">
        <f t="shared" si="24"/>
        <v>33704</v>
      </c>
      <c r="Z95" s="3">
        <v>19069</v>
      </c>
      <c r="AA95" s="11">
        <v>18986</v>
      </c>
      <c r="AB95" s="11">
        <f t="shared" si="25"/>
        <v>38055</v>
      </c>
      <c r="AC95" s="3">
        <v>18293</v>
      </c>
      <c r="AD95" s="11">
        <v>16894</v>
      </c>
      <c r="AE95" s="11">
        <f t="shared" si="26"/>
        <v>35187</v>
      </c>
      <c r="AF95" s="3">
        <v>16894</v>
      </c>
      <c r="AG95" s="3">
        <v>36</v>
      </c>
      <c r="AH95" s="3">
        <f t="shared" si="27"/>
        <v>16930</v>
      </c>
      <c r="AI95" s="3">
        <v>16894</v>
      </c>
      <c r="AJ95" s="3">
        <v>51674</v>
      </c>
      <c r="AK95" s="3">
        <f t="shared" si="28"/>
        <v>68568</v>
      </c>
      <c r="AL95" s="3">
        <v>31796</v>
      </c>
      <c r="AM95" s="3">
        <v>10902</v>
      </c>
      <c r="AN95" s="3">
        <f t="shared" si="29"/>
        <v>42698</v>
      </c>
      <c r="AO95" s="3">
        <v>36</v>
      </c>
      <c r="AP95" s="3">
        <v>21466</v>
      </c>
      <c r="AQ95" s="3">
        <f t="shared" si="30"/>
        <v>21502</v>
      </c>
      <c r="AR95" s="3">
        <v>21470</v>
      </c>
      <c r="AS95" s="3">
        <v>19963</v>
      </c>
      <c r="AT95" s="3">
        <f t="shared" si="31"/>
        <v>41433</v>
      </c>
      <c r="AU95" s="3">
        <v>1006</v>
      </c>
      <c r="AV95" s="3">
        <v>2190</v>
      </c>
      <c r="AW95" s="3">
        <f t="shared" si="32"/>
        <v>3196</v>
      </c>
      <c r="AX95">
        <v>128849</v>
      </c>
      <c r="AY95">
        <v>95391</v>
      </c>
      <c r="AZ95">
        <v>224240</v>
      </c>
      <c r="BA95">
        <v>34537489</v>
      </c>
      <c r="BB95">
        <v>18783</v>
      </c>
      <c r="BC95">
        <v>21853</v>
      </c>
      <c r="BD95">
        <v>40636</v>
      </c>
      <c r="BE95">
        <v>134371</v>
      </c>
      <c r="BF95">
        <v>213156</v>
      </c>
      <c r="BG95" s="17">
        <v>5588</v>
      </c>
      <c r="BH95" s="17">
        <f t="shared" si="33"/>
        <v>1.0472230705804497</v>
      </c>
      <c r="BI95">
        <f t="shared" si="34"/>
        <v>203544.02608973559</v>
      </c>
      <c r="BJ95">
        <f t="shared" si="35"/>
        <v>36.42520151927981</v>
      </c>
      <c r="BK95">
        <v>3.4910000000000001</v>
      </c>
      <c r="BL95">
        <v>32.808</v>
      </c>
    </row>
    <row r="96" spans="1:64" ht="12.5" x14ac:dyDescent="0.25">
      <c r="A96" s="2" t="s">
        <v>17</v>
      </c>
      <c r="B96" s="2" t="s">
        <v>24</v>
      </c>
      <c r="C96" s="2"/>
      <c r="D96" s="2" t="s">
        <v>24</v>
      </c>
      <c r="E96" s="3">
        <v>383</v>
      </c>
      <c r="F96" s="3">
        <v>338</v>
      </c>
      <c r="G96" s="3">
        <f t="shared" si="18"/>
        <v>721</v>
      </c>
      <c r="H96" s="3">
        <v>193839</v>
      </c>
      <c r="I96" s="3">
        <v>97245</v>
      </c>
      <c r="J96" s="3">
        <f t="shared" si="19"/>
        <v>291084</v>
      </c>
      <c r="K96" s="3">
        <v>227475</v>
      </c>
      <c r="L96" s="3">
        <v>79594</v>
      </c>
      <c r="M96" s="3">
        <f t="shared" si="20"/>
        <v>307069</v>
      </c>
      <c r="N96" s="3">
        <v>101407</v>
      </c>
      <c r="O96" s="3">
        <v>91599</v>
      </c>
      <c r="P96" s="3">
        <f t="shared" si="21"/>
        <v>193006</v>
      </c>
      <c r="Q96" s="3">
        <v>77920</v>
      </c>
      <c r="R96" s="3">
        <v>59037</v>
      </c>
      <c r="S96" s="3">
        <f t="shared" si="22"/>
        <v>136957</v>
      </c>
      <c r="T96" s="3">
        <v>367</v>
      </c>
      <c r="U96" s="3">
        <v>192289</v>
      </c>
      <c r="V96" s="3">
        <f t="shared" si="23"/>
        <v>192656</v>
      </c>
      <c r="W96" s="3">
        <v>321</v>
      </c>
      <c r="X96" s="3">
        <v>96385</v>
      </c>
      <c r="Y96" s="3">
        <f t="shared" si="24"/>
        <v>96706</v>
      </c>
      <c r="Z96" s="3">
        <v>100466</v>
      </c>
      <c r="AA96" s="11">
        <v>90582</v>
      </c>
      <c r="AB96" s="11">
        <f t="shared" si="25"/>
        <v>191048</v>
      </c>
      <c r="AC96" s="3">
        <v>77137</v>
      </c>
      <c r="AD96" s="11">
        <v>58458</v>
      </c>
      <c r="AE96" s="11">
        <f t="shared" si="26"/>
        <v>135595</v>
      </c>
      <c r="AF96" s="3">
        <v>58458</v>
      </c>
      <c r="AG96" s="3">
        <v>311</v>
      </c>
      <c r="AH96" s="3">
        <f t="shared" si="27"/>
        <v>58769</v>
      </c>
      <c r="AI96" s="3">
        <v>58458</v>
      </c>
      <c r="AJ96" s="3">
        <v>95023</v>
      </c>
      <c r="AK96" s="3">
        <f t="shared" si="28"/>
        <v>153481</v>
      </c>
      <c r="AL96" s="3">
        <v>221751</v>
      </c>
      <c r="AM96" s="3">
        <v>77709</v>
      </c>
      <c r="AN96" s="3">
        <f t="shared" si="29"/>
        <v>299460</v>
      </c>
      <c r="AO96" s="3">
        <v>311</v>
      </c>
      <c r="AP96" s="3">
        <v>89346</v>
      </c>
      <c r="AQ96" s="3">
        <f t="shared" si="30"/>
        <v>89657</v>
      </c>
      <c r="AR96" s="3">
        <v>75975</v>
      </c>
      <c r="AS96" s="3">
        <v>57632</v>
      </c>
      <c r="AT96" s="3">
        <f t="shared" si="31"/>
        <v>133607</v>
      </c>
      <c r="AU96" s="3">
        <v>15164</v>
      </c>
      <c r="AV96" s="3">
        <v>29984</v>
      </c>
      <c r="AW96" s="3">
        <f t="shared" si="32"/>
        <v>45148</v>
      </c>
      <c r="AX96">
        <v>601024</v>
      </c>
      <c r="AY96">
        <v>327813</v>
      </c>
      <c r="AZ96">
        <v>928837</v>
      </c>
      <c r="BA96">
        <v>170821500</v>
      </c>
      <c r="BB96">
        <v>86459</v>
      </c>
      <c r="BC96">
        <v>91937</v>
      </c>
      <c r="BD96">
        <v>178396</v>
      </c>
      <c r="BE96">
        <v>2061694</v>
      </c>
      <c r="BF96">
        <v>2546118</v>
      </c>
      <c r="BG96" s="17">
        <v>12856</v>
      </c>
      <c r="BH96" s="17">
        <f t="shared" si="33"/>
        <v>1.0213284553752495</v>
      </c>
      <c r="BI96">
        <f t="shared" si="34"/>
        <v>2492947.2850773758</v>
      </c>
      <c r="BJ96">
        <f t="shared" si="35"/>
        <v>193.91313667372245</v>
      </c>
    </row>
    <row r="97" spans="1:64" ht="12.5" x14ac:dyDescent="0.25">
      <c r="A97" s="2" t="s">
        <v>17</v>
      </c>
      <c r="B97" s="2" t="s">
        <v>24</v>
      </c>
      <c r="C97" s="2" t="s">
        <v>118</v>
      </c>
      <c r="D97" s="2" t="s">
        <v>118</v>
      </c>
      <c r="E97" s="3">
        <v>80</v>
      </c>
      <c r="F97" s="3">
        <v>88</v>
      </c>
      <c r="G97" s="3">
        <f t="shared" si="18"/>
        <v>168</v>
      </c>
      <c r="H97" s="3">
        <v>8910</v>
      </c>
      <c r="I97" s="3">
        <v>5593</v>
      </c>
      <c r="J97" s="3">
        <f t="shared" si="19"/>
        <v>14503</v>
      </c>
      <c r="K97" s="3">
        <v>15848</v>
      </c>
      <c r="L97" s="3">
        <v>7745</v>
      </c>
      <c r="M97" s="3">
        <f t="shared" si="20"/>
        <v>23593</v>
      </c>
      <c r="N97" s="3">
        <v>6331</v>
      </c>
      <c r="O97" s="3">
        <v>6347</v>
      </c>
      <c r="P97" s="3">
        <f t="shared" si="21"/>
        <v>12678</v>
      </c>
      <c r="Q97" s="3">
        <v>4266</v>
      </c>
      <c r="R97" s="3">
        <v>3885</v>
      </c>
      <c r="S97" s="3">
        <f t="shared" si="22"/>
        <v>8151</v>
      </c>
      <c r="T97" s="3">
        <v>67</v>
      </c>
      <c r="U97" s="3">
        <v>8578</v>
      </c>
      <c r="V97" s="3">
        <f t="shared" si="23"/>
        <v>8645</v>
      </c>
      <c r="W97" s="3">
        <v>79</v>
      </c>
      <c r="X97" s="3">
        <v>5284</v>
      </c>
      <c r="Y97" s="3">
        <f t="shared" si="24"/>
        <v>5363</v>
      </c>
      <c r="Z97" s="3">
        <v>6005</v>
      </c>
      <c r="AA97" s="11">
        <v>6018</v>
      </c>
      <c r="AB97" s="11">
        <f t="shared" si="25"/>
        <v>12023</v>
      </c>
      <c r="AC97" s="3">
        <v>3969</v>
      </c>
      <c r="AD97" s="11">
        <v>3606</v>
      </c>
      <c r="AE97" s="11">
        <f t="shared" si="26"/>
        <v>7575</v>
      </c>
      <c r="AF97" s="3">
        <v>3606</v>
      </c>
      <c r="AG97" s="3">
        <v>72</v>
      </c>
      <c r="AH97" s="3">
        <f t="shared" si="27"/>
        <v>3678</v>
      </c>
      <c r="AI97" s="3">
        <v>3606</v>
      </c>
      <c r="AJ97" s="3">
        <v>5197</v>
      </c>
      <c r="AK97" s="3">
        <f t="shared" si="28"/>
        <v>8803</v>
      </c>
      <c r="AL97" s="3">
        <v>14997</v>
      </c>
      <c r="AM97" s="3">
        <v>7263</v>
      </c>
      <c r="AN97" s="3">
        <f t="shared" si="29"/>
        <v>22260</v>
      </c>
      <c r="AO97" s="3">
        <v>72</v>
      </c>
      <c r="AP97" s="3">
        <v>5890</v>
      </c>
      <c r="AQ97" s="3">
        <f t="shared" si="30"/>
        <v>5962</v>
      </c>
      <c r="AR97" s="3">
        <v>3874</v>
      </c>
      <c r="AS97" s="3">
        <v>3517</v>
      </c>
      <c r="AT97" s="3">
        <f t="shared" si="31"/>
        <v>7391</v>
      </c>
      <c r="AU97" s="3">
        <v>348</v>
      </c>
      <c r="AV97" s="3">
        <v>1157</v>
      </c>
      <c r="AW97" s="3">
        <f t="shared" si="32"/>
        <v>1505</v>
      </c>
      <c r="AX97">
        <v>35435</v>
      </c>
      <c r="AY97">
        <v>23658</v>
      </c>
      <c r="AZ97">
        <v>59093</v>
      </c>
      <c r="BA97">
        <v>11627973</v>
      </c>
      <c r="BB97">
        <v>6218</v>
      </c>
      <c r="BC97">
        <v>6435</v>
      </c>
      <c r="BD97">
        <v>12653</v>
      </c>
      <c r="BE97">
        <v>207482</v>
      </c>
      <c r="BF97">
        <v>245132</v>
      </c>
      <c r="BG97" s="17">
        <v>285</v>
      </c>
      <c r="BH97" s="17">
        <f t="shared" si="33"/>
        <v>1.016815032799198</v>
      </c>
      <c r="BI97">
        <f t="shared" si="34"/>
        <v>241078.26113189347</v>
      </c>
      <c r="BJ97">
        <f t="shared" si="35"/>
        <v>845.88863555050341</v>
      </c>
      <c r="BK97">
        <v>2.2595999999999998</v>
      </c>
      <c r="BL97">
        <v>32.890300000000003</v>
      </c>
    </row>
    <row r="98" spans="1:64" ht="12.5" x14ac:dyDescent="0.25">
      <c r="A98" s="2" t="s">
        <v>17</v>
      </c>
      <c r="B98" s="2" t="s">
        <v>24</v>
      </c>
      <c r="C98" s="2" t="s">
        <v>119</v>
      </c>
      <c r="D98" s="2" t="s">
        <v>119</v>
      </c>
      <c r="E98" s="3">
        <v>10</v>
      </c>
      <c r="F98" s="3">
        <v>9</v>
      </c>
      <c r="G98" s="3">
        <f t="shared" si="18"/>
        <v>19</v>
      </c>
      <c r="H98" s="3">
        <v>14217</v>
      </c>
      <c r="I98" s="3">
        <v>6975</v>
      </c>
      <c r="J98" s="3">
        <f t="shared" si="19"/>
        <v>21192</v>
      </c>
      <c r="K98" s="3">
        <v>20683</v>
      </c>
      <c r="L98" s="3">
        <v>6298</v>
      </c>
      <c r="M98" s="3">
        <f t="shared" si="20"/>
        <v>26981</v>
      </c>
      <c r="N98" s="3">
        <v>8736</v>
      </c>
      <c r="O98" s="3">
        <v>7407</v>
      </c>
      <c r="P98" s="3">
        <f t="shared" si="21"/>
        <v>16143</v>
      </c>
      <c r="Q98" s="3">
        <v>6293</v>
      </c>
      <c r="R98" s="3">
        <v>4576</v>
      </c>
      <c r="S98" s="3">
        <f t="shared" si="22"/>
        <v>10869</v>
      </c>
      <c r="T98" s="3">
        <v>10</v>
      </c>
      <c r="U98" s="3">
        <v>14198</v>
      </c>
      <c r="V98" s="3">
        <f t="shared" si="23"/>
        <v>14208</v>
      </c>
      <c r="W98" s="3">
        <v>9</v>
      </c>
      <c r="X98" s="3">
        <v>6965</v>
      </c>
      <c r="Y98" s="3">
        <f t="shared" si="24"/>
        <v>6974</v>
      </c>
      <c r="Z98" s="3">
        <v>8696</v>
      </c>
      <c r="AA98" s="11">
        <v>7360</v>
      </c>
      <c r="AB98" s="11">
        <f t="shared" si="25"/>
        <v>16056</v>
      </c>
      <c r="AC98" s="3">
        <v>6265</v>
      </c>
      <c r="AD98" s="11">
        <v>4564</v>
      </c>
      <c r="AE98" s="11">
        <f t="shared" si="26"/>
        <v>10829</v>
      </c>
      <c r="AF98" s="3">
        <v>4564</v>
      </c>
      <c r="AG98" s="3">
        <v>9</v>
      </c>
      <c r="AH98" s="3">
        <f t="shared" si="27"/>
        <v>4573</v>
      </c>
      <c r="AI98" s="3">
        <v>4564</v>
      </c>
      <c r="AJ98" s="3">
        <v>6937</v>
      </c>
      <c r="AK98" s="3">
        <f t="shared" si="28"/>
        <v>11501</v>
      </c>
      <c r="AL98" s="3">
        <v>20509</v>
      </c>
      <c r="AM98" s="3">
        <v>6244</v>
      </c>
      <c r="AN98" s="3">
        <f t="shared" si="29"/>
        <v>26753</v>
      </c>
      <c r="AO98" s="3">
        <v>9</v>
      </c>
      <c r="AP98" s="3">
        <v>7309</v>
      </c>
      <c r="AQ98" s="3">
        <f t="shared" si="30"/>
        <v>7318</v>
      </c>
      <c r="AR98" s="3">
        <v>6252</v>
      </c>
      <c r="AS98" s="3">
        <v>4551</v>
      </c>
      <c r="AT98" s="3">
        <f t="shared" si="31"/>
        <v>10803</v>
      </c>
      <c r="AU98" s="3">
        <v>592</v>
      </c>
      <c r="AV98" s="3">
        <v>1214</v>
      </c>
      <c r="AW98" s="3">
        <f t="shared" si="32"/>
        <v>1806</v>
      </c>
      <c r="AX98">
        <v>49939</v>
      </c>
      <c r="AY98">
        <v>25265</v>
      </c>
      <c r="AZ98">
        <v>75204</v>
      </c>
      <c r="BA98">
        <v>15226444</v>
      </c>
      <c r="BB98">
        <v>7413</v>
      </c>
      <c r="BC98">
        <v>7416</v>
      </c>
      <c r="BD98">
        <v>14829</v>
      </c>
      <c r="BE98">
        <v>200561</v>
      </c>
      <c r="BF98">
        <v>242216</v>
      </c>
      <c r="BG98" s="18">
        <v>1046</v>
      </c>
      <c r="BH98" s="17">
        <f t="shared" si="33"/>
        <v>1.0190503304437657</v>
      </c>
      <c r="BI98">
        <f t="shared" si="34"/>
        <v>237687.9657107048</v>
      </c>
      <c r="BJ98">
        <f t="shared" si="35"/>
        <v>227.23514886300649</v>
      </c>
      <c r="BK98">
        <v>2.2315999999999998</v>
      </c>
      <c r="BL98">
        <v>32.943800000000003</v>
      </c>
    </row>
    <row r="99" spans="1:64" ht="12.5" x14ac:dyDescent="0.25">
      <c r="A99" s="2" t="s">
        <v>17</v>
      </c>
      <c r="B99" s="2" t="s">
        <v>39</v>
      </c>
      <c r="C99" s="2" t="s">
        <v>120</v>
      </c>
      <c r="D99" s="2" t="s">
        <v>120</v>
      </c>
      <c r="E99" s="3">
        <v>18</v>
      </c>
      <c r="F99" s="3">
        <v>14</v>
      </c>
      <c r="G99" s="3">
        <f t="shared" si="18"/>
        <v>32</v>
      </c>
      <c r="H99" s="3">
        <v>28573</v>
      </c>
      <c r="I99" s="3">
        <v>14764</v>
      </c>
      <c r="J99" s="3">
        <f t="shared" si="19"/>
        <v>43337</v>
      </c>
      <c r="K99" s="3">
        <v>42913</v>
      </c>
      <c r="L99" s="3">
        <v>15061</v>
      </c>
      <c r="M99" s="3">
        <f t="shared" si="20"/>
        <v>57974</v>
      </c>
      <c r="N99" s="3">
        <v>23895</v>
      </c>
      <c r="O99" s="3">
        <v>19962</v>
      </c>
      <c r="P99" s="3">
        <f t="shared" si="21"/>
        <v>43857</v>
      </c>
      <c r="Q99" s="3">
        <v>16766</v>
      </c>
      <c r="R99" s="3">
        <v>12039</v>
      </c>
      <c r="S99" s="3">
        <f t="shared" si="22"/>
        <v>28805</v>
      </c>
      <c r="T99" s="3">
        <v>15</v>
      </c>
      <c r="U99" s="3">
        <v>28505</v>
      </c>
      <c r="V99" s="3">
        <f t="shared" si="23"/>
        <v>28520</v>
      </c>
      <c r="W99" s="3">
        <v>11</v>
      </c>
      <c r="X99" s="3">
        <v>14704</v>
      </c>
      <c r="Y99" s="3">
        <f t="shared" si="24"/>
        <v>14715</v>
      </c>
      <c r="Z99" s="3">
        <v>23824</v>
      </c>
      <c r="AA99" s="11">
        <v>19876</v>
      </c>
      <c r="AB99" s="11">
        <f t="shared" si="25"/>
        <v>43700</v>
      </c>
      <c r="AC99" s="3">
        <v>16743</v>
      </c>
      <c r="AD99" s="11">
        <v>12020</v>
      </c>
      <c r="AE99" s="11">
        <f t="shared" si="26"/>
        <v>28763</v>
      </c>
      <c r="AF99" s="3">
        <v>12020</v>
      </c>
      <c r="AG99" s="3">
        <v>11</v>
      </c>
      <c r="AH99" s="3">
        <f t="shared" si="27"/>
        <v>12031</v>
      </c>
      <c r="AI99" s="3">
        <v>12020</v>
      </c>
      <c r="AJ99" s="3">
        <v>14608</v>
      </c>
      <c r="AK99" s="3">
        <f t="shared" si="28"/>
        <v>26628</v>
      </c>
      <c r="AL99" s="3">
        <v>42763</v>
      </c>
      <c r="AM99" s="3">
        <v>14822</v>
      </c>
      <c r="AN99" s="3">
        <f t="shared" si="29"/>
        <v>57585</v>
      </c>
      <c r="AO99" s="3">
        <v>11</v>
      </c>
      <c r="AP99" s="3">
        <v>19661</v>
      </c>
      <c r="AQ99" s="3">
        <f t="shared" si="30"/>
        <v>19672</v>
      </c>
      <c r="AR99" s="3">
        <v>16584</v>
      </c>
      <c r="AS99" s="3">
        <v>11891</v>
      </c>
      <c r="AT99" s="3">
        <f t="shared" si="31"/>
        <v>28475</v>
      </c>
      <c r="AU99" s="3">
        <v>2887</v>
      </c>
      <c r="AV99" s="3">
        <v>6783</v>
      </c>
      <c r="AW99" s="3">
        <f t="shared" si="32"/>
        <v>9670</v>
      </c>
      <c r="AX99">
        <v>112165</v>
      </c>
      <c r="AY99">
        <v>61840</v>
      </c>
      <c r="AZ99">
        <v>174005</v>
      </c>
      <c r="BA99">
        <v>34690011</v>
      </c>
      <c r="BB99">
        <v>22377</v>
      </c>
      <c r="BC99">
        <v>19976</v>
      </c>
      <c r="BD99">
        <v>42353</v>
      </c>
      <c r="BE99">
        <v>238020</v>
      </c>
      <c r="BF99">
        <v>298639</v>
      </c>
      <c r="BG99" s="17">
        <v>650</v>
      </c>
      <c r="BH99" s="17">
        <f t="shared" si="33"/>
        <v>1.0229474102146943</v>
      </c>
      <c r="BI99">
        <f t="shared" si="34"/>
        <v>291939.739050048</v>
      </c>
      <c r="BJ99">
        <f t="shared" si="35"/>
        <v>449.13806007699691</v>
      </c>
      <c r="BK99">
        <v>0.72509999999999997</v>
      </c>
      <c r="BL99">
        <v>33.303699999999999</v>
      </c>
    </row>
    <row r="100" spans="1:64" ht="12.5" x14ac:dyDescent="0.25">
      <c r="A100" s="2" t="s">
        <v>17</v>
      </c>
      <c r="B100" s="2" t="s">
        <v>43</v>
      </c>
      <c r="C100" s="2" t="s">
        <v>121</v>
      </c>
      <c r="D100" s="2" t="s">
        <v>121</v>
      </c>
      <c r="E100" s="3">
        <v>96</v>
      </c>
      <c r="F100" s="3">
        <v>78</v>
      </c>
      <c r="G100" s="3">
        <f t="shared" si="18"/>
        <v>174</v>
      </c>
      <c r="H100" s="3">
        <v>26945</v>
      </c>
      <c r="I100" s="3">
        <v>23808</v>
      </c>
      <c r="J100" s="3">
        <f t="shared" si="19"/>
        <v>50753</v>
      </c>
      <c r="K100" s="3">
        <v>34620</v>
      </c>
      <c r="L100" s="3">
        <v>20010</v>
      </c>
      <c r="M100" s="3">
        <f t="shared" si="20"/>
        <v>54630</v>
      </c>
      <c r="N100" s="3">
        <v>13839</v>
      </c>
      <c r="O100" s="3">
        <v>13610</v>
      </c>
      <c r="P100" s="3">
        <f t="shared" si="21"/>
        <v>27449</v>
      </c>
      <c r="Q100" s="3">
        <v>14504</v>
      </c>
      <c r="R100" s="3">
        <v>13661</v>
      </c>
      <c r="S100" s="3">
        <f t="shared" si="22"/>
        <v>28165</v>
      </c>
      <c r="T100" s="3">
        <v>71</v>
      </c>
      <c r="U100" s="3">
        <v>26058</v>
      </c>
      <c r="V100" s="3">
        <f t="shared" si="23"/>
        <v>26129</v>
      </c>
      <c r="W100" s="3">
        <v>47</v>
      </c>
      <c r="X100" s="3">
        <v>23206</v>
      </c>
      <c r="Y100" s="3">
        <f t="shared" si="24"/>
        <v>23253</v>
      </c>
      <c r="Z100" s="3">
        <v>13207</v>
      </c>
      <c r="AA100" s="11">
        <v>12749</v>
      </c>
      <c r="AB100" s="11">
        <f t="shared" si="25"/>
        <v>25956</v>
      </c>
      <c r="AC100" s="3">
        <v>14131</v>
      </c>
      <c r="AD100" s="11">
        <v>13269</v>
      </c>
      <c r="AE100" s="11">
        <f t="shared" si="26"/>
        <v>27400</v>
      </c>
      <c r="AF100" s="3">
        <v>13269</v>
      </c>
      <c r="AG100" s="3">
        <v>39</v>
      </c>
      <c r="AH100" s="3">
        <f t="shared" si="27"/>
        <v>13308</v>
      </c>
      <c r="AI100" s="3">
        <v>13269</v>
      </c>
      <c r="AJ100" s="3">
        <v>22752</v>
      </c>
      <c r="AK100" s="3">
        <f t="shared" si="28"/>
        <v>36021</v>
      </c>
      <c r="AL100" s="3">
        <v>28583</v>
      </c>
      <c r="AM100" s="3">
        <v>18409</v>
      </c>
      <c r="AN100" s="3">
        <f t="shared" si="29"/>
        <v>46992</v>
      </c>
      <c r="AO100" s="3">
        <v>39</v>
      </c>
      <c r="AP100" s="3">
        <v>12545</v>
      </c>
      <c r="AQ100" s="3">
        <f t="shared" si="30"/>
        <v>12584</v>
      </c>
      <c r="AR100" s="3">
        <v>14157</v>
      </c>
      <c r="AS100" s="3">
        <v>13077</v>
      </c>
      <c r="AT100" s="3">
        <f t="shared" si="31"/>
        <v>27234</v>
      </c>
      <c r="AU100" s="3">
        <v>998</v>
      </c>
      <c r="AV100" s="3">
        <v>2879</v>
      </c>
      <c r="AW100" s="3">
        <f t="shared" si="32"/>
        <v>3877</v>
      </c>
      <c r="AX100">
        <v>90004</v>
      </c>
      <c r="AY100">
        <v>71167</v>
      </c>
      <c r="AZ100">
        <v>161171</v>
      </c>
      <c r="BA100">
        <v>26964988</v>
      </c>
      <c r="BB100">
        <v>14232</v>
      </c>
      <c r="BC100">
        <v>13688</v>
      </c>
      <c r="BD100">
        <v>27920</v>
      </c>
      <c r="BE100">
        <v>456958</v>
      </c>
      <c r="BF100">
        <v>616242</v>
      </c>
      <c r="BG100" s="17">
        <v>2216</v>
      </c>
      <c r="BH100" s="17">
        <f t="shared" si="33"/>
        <v>1.0303564662000146</v>
      </c>
      <c r="BI100">
        <f t="shared" si="34"/>
        <v>598086.21599932143</v>
      </c>
      <c r="BJ100">
        <f t="shared" si="35"/>
        <v>269.89450180474796</v>
      </c>
      <c r="BK100">
        <v>0.82709999999999995</v>
      </c>
      <c r="BL100" t="s">
        <v>234</v>
      </c>
    </row>
    <row r="101" spans="1:64" ht="12.5" x14ac:dyDescent="0.25">
      <c r="A101" s="2" t="s">
        <v>17</v>
      </c>
      <c r="B101" s="2" t="s">
        <v>46</v>
      </c>
      <c r="C101" s="2" t="s">
        <v>122</v>
      </c>
      <c r="D101" s="2" t="s">
        <v>122</v>
      </c>
      <c r="E101" s="3">
        <v>24</v>
      </c>
      <c r="F101" s="3">
        <v>26</v>
      </c>
      <c r="G101" s="3">
        <f t="shared" si="18"/>
        <v>50</v>
      </c>
      <c r="H101" s="3">
        <v>10422</v>
      </c>
      <c r="I101" s="3">
        <v>8554</v>
      </c>
      <c r="J101" s="3">
        <f t="shared" si="19"/>
        <v>18976</v>
      </c>
      <c r="K101" s="3">
        <v>11754</v>
      </c>
      <c r="L101" s="3">
        <v>6292</v>
      </c>
      <c r="M101" s="3">
        <f t="shared" si="20"/>
        <v>18046</v>
      </c>
      <c r="N101" s="3">
        <v>5052</v>
      </c>
      <c r="O101" s="3">
        <v>4730</v>
      </c>
      <c r="P101" s="3">
        <f t="shared" si="21"/>
        <v>9782</v>
      </c>
      <c r="Q101" s="3">
        <v>5297</v>
      </c>
      <c r="R101" s="3">
        <v>4685</v>
      </c>
      <c r="S101" s="3">
        <f t="shared" si="22"/>
        <v>9982</v>
      </c>
      <c r="T101" s="3">
        <v>22</v>
      </c>
      <c r="U101" s="3">
        <v>10292</v>
      </c>
      <c r="V101" s="3">
        <f t="shared" si="23"/>
        <v>10314</v>
      </c>
      <c r="W101" s="3">
        <v>26</v>
      </c>
      <c r="X101" s="3">
        <v>8492</v>
      </c>
      <c r="Y101" s="3">
        <f t="shared" si="24"/>
        <v>8518</v>
      </c>
      <c r="Z101" s="3">
        <v>4952</v>
      </c>
      <c r="AA101" s="11">
        <v>4643</v>
      </c>
      <c r="AB101" s="11">
        <f t="shared" si="25"/>
        <v>9595</v>
      </c>
      <c r="AC101" s="3">
        <v>5249</v>
      </c>
      <c r="AD101" s="11">
        <v>4647</v>
      </c>
      <c r="AE101" s="11">
        <f t="shared" si="26"/>
        <v>9896</v>
      </c>
      <c r="AF101" s="3">
        <v>4647</v>
      </c>
      <c r="AG101" s="3">
        <v>26</v>
      </c>
      <c r="AH101" s="3">
        <f t="shared" si="27"/>
        <v>4673</v>
      </c>
      <c r="AI101" s="3">
        <v>4647</v>
      </c>
      <c r="AJ101" s="3">
        <v>8133</v>
      </c>
      <c r="AK101" s="3">
        <f t="shared" si="28"/>
        <v>12780</v>
      </c>
      <c r="AL101" s="3">
        <v>10992</v>
      </c>
      <c r="AM101" s="3">
        <v>5823</v>
      </c>
      <c r="AN101" s="3">
        <f t="shared" si="29"/>
        <v>16815</v>
      </c>
      <c r="AO101" s="3">
        <v>26</v>
      </c>
      <c r="AP101" s="3">
        <v>4478</v>
      </c>
      <c r="AQ101" s="3">
        <f t="shared" si="30"/>
        <v>4504</v>
      </c>
      <c r="AR101" s="3">
        <v>5028</v>
      </c>
      <c r="AS101" s="3">
        <v>4422</v>
      </c>
      <c r="AT101" s="3">
        <f t="shared" si="31"/>
        <v>9450</v>
      </c>
      <c r="AU101" s="3">
        <v>317</v>
      </c>
      <c r="AV101" s="3">
        <v>1010</v>
      </c>
      <c r="AW101" s="3">
        <f t="shared" si="32"/>
        <v>1327</v>
      </c>
      <c r="AX101">
        <v>32549</v>
      </c>
      <c r="AY101">
        <v>24287</v>
      </c>
      <c r="AZ101">
        <v>56836</v>
      </c>
      <c r="BA101">
        <v>5549369</v>
      </c>
      <c r="BB101">
        <v>2573</v>
      </c>
      <c r="BC101">
        <v>4756</v>
      </c>
      <c r="BD101">
        <v>7329</v>
      </c>
      <c r="BE101">
        <v>262604</v>
      </c>
      <c r="BF101">
        <v>325263</v>
      </c>
      <c r="BG101" s="18">
        <v>988</v>
      </c>
      <c r="BH101" s="17">
        <f t="shared" si="33"/>
        <v>1.0216292829941882</v>
      </c>
      <c r="BI101">
        <f t="shared" si="34"/>
        <v>318376.73940465011</v>
      </c>
      <c r="BJ101">
        <f t="shared" si="35"/>
        <v>322.2436633650305</v>
      </c>
      <c r="BK101">
        <v>0.41649999999999998</v>
      </c>
      <c r="BL101">
        <v>31.399899999999999</v>
      </c>
    </row>
    <row r="102" spans="1:64" ht="12.5" x14ac:dyDescent="0.25">
      <c r="A102" s="2" t="s">
        <v>17</v>
      </c>
      <c r="B102" s="2" t="s">
        <v>46</v>
      </c>
      <c r="C102" s="2" t="s">
        <v>123</v>
      </c>
      <c r="D102" s="2" t="s">
        <v>123</v>
      </c>
      <c r="E102" s="3">
        <v>4</v>
      </c>
      <c r="F102" s="3">
        <v>3</v>
      </c>
      <c r="G102" s="3">
        <f t="shared" si="18"/>
        <v>7</v>
      </c>
      <c r="H102" s="3">
        <v>5341</v>
      </c>
      <c r="I102" s="3">
        <v>4611</v>
      </c>
      <c r="J102" s="3">
        <f t="shared" si="19"/>
        <v>9952</v>
      </c>
      <c r="K102" s="3">
        <v>5847</v>
      </c>
      <c r="L102" s="3">
        <v>3688</v>
      </c>
      <c r="M102" s="3">
        <f t="shared" si="20"/>
        <v>9535</v>
      </c>
      <c r="N102" s="3">
        <v>1875</v>
      </c>
      <c r="O102" s="3">
        <v>1877</v>
      </c>
      <c r="P102" s="3">
        <f t="shared" si="21"/>
        <v>3752</v>
      </c>
      <c r="Q102" s="3">
        <v>2802</v>
      </c>
      <c r="R102" s="3">
        <v>2484</v>
      </c>
      <c r="S102" s="3">
        <f t="shared" si="22"/>
        <v>5286</v>
      </c>
      <c r="T102" s="3">
        <v>4</v>
      </c>
      <c r="U102" s="3">
        <v>5329</v>
      </c>
      <c r="V102" s="3">
        <f t="shared" si="23"/>
        <v>5333</v>
      </c>
      <c r="W102" s="3">
        <v>3</v>
      </c>
      <c r="X102" s="3">
        <v>4609</v>
      </c>
      <c r="Y102" s="3">
        <f t="shared" si="24"/>
        <v>4612</v>
      </c>
      <c r="Z102" s="3">
        <v>1871</v>
      </c>
      <c r="AA102" s="11">
        <v>1872</v>
      </c>
      <c r="AB102" s="11">
        <f t="shared" si="25"/>
        <v>3743</v>
      </c>
      <c r="AC102" s="3">
        <v>2796</v>
      </c>
      <c r="AD102" s="11">
        <v>2480</v>
      </c>
      <c r="AE102" s="11">
        <f t="shared" si="26"/>
        <v>5276</v>
      </c>
      <c r="AF102" s="3">
        <v>2480</v>
      </c>
      <c r="AG102" s="3">
        <v>3</v>
      </c>
      <c r="AH102" s="3">
        <f t="shared" si="27"/>
        <v>2483</v>
      </c>
      <c r="AI102" s="3">
        <v>2480</v>
      </c>
      <c r="AJ102" s="3">
        <v>4344</v>
      </c>
      <c r="AK102" s="3">
        <f t="shared" si="28"/>
        <v>6824</v>
      </c>
      <c r="AL102" s="3">
        <v>5602</v>
      </c>
      <c r="AM102" s="3">
        <v>3493</v>
      </c>
      <c r="AN102" s="3">
        <f t="shared" si="29"/>
        <v>9095</v>
      </c>
      <c r="AO102" s="3">
        <v>3</v>
      </c>
      <c r="AP102" s="3">
        <v>1761</v>
      </c>
      <c r="AQ102" s="3">
        <f t="shared" si="30"/>
        <v>1764</v>
      </c>
      <c r="AR102" s="3">
        <v>2628</v>
      </c>
      <c r="AS102" s="3">
        <v>2329</v>
      </c>
      <c r="AT102" s="3">
        <f t="shared" si="31"/>
        <v>4957</v>
      </c>
      <c r="AU102" s="3">
        <v>109</v>
      </c>
      <c r="AV102" s="3">
        <v>309</v>
      </c>
      <c r="AW102" s="3">
        <f t="shared" si="32"/>
        <v>418</v>
      </c>
      <c r="AX102">
        <v>15869</v>
      </c>
      <c r="AY102">
        <v>12663</v>
      </c>
      <c r="AZ102">
        <v>28532</v>
      </c>
      <c r="BA102">
        <v>2757338</v>
      </c>
      <c r="BB102">
        <v>1122</v>
      </c>
      <c r="BC102">
        <v>1880</v>
      </c>
      <c r="BD102">
        <v>3002</v>
      </c>
      <c r="BE102">
        <v>93753</v>
      </c>
      <c r="BF102">
        <v>133017</v>
      </c>
      <c r="BG102" s="17">
        <v>887</v>
      </c>
      <c r="BH102" s="17">
        <f t="shared" si="33"/>
        <v>1.0356003713984769</v>
      </c>
      <c r="BI102">
        <f t="shared" si="34"/>
        <v>128444.33400537845</v>
      </c>
      <c r="BJ102">
        <f t="shared" si="35"/>
        <v>144.80759188881447</v>
      </c>
      <c r="BK102">
        <v>0.22409999999999999</v>
      </c>
      <c r="BL102">
        <v>31.216799999999999</v>
      </c>
    </row>
    <row r="103" spans="1:64" ht="12.5" x14ac:dyDescent="0.25">
      <c r="A103" s="2" t="s">
        <v>17</v>
      </c>
      <c r="B103" s="2" t="s">
        <v>21</v>
      </c>
      <c r="C103" s="2" t="s">
        <v>124</v>
      </c>
      <c r="D103" s="2" t="s">
        <v>124</v>
      </c>
      <c r="E103" s="3">
        <v>72</v>
      </c>
      <c r="F103" s="3">
        <v>51</v>
      </c>
      <c r="G103" s="3">
        <f t="shared" si="18"/>
        <v>123</v>
      </c>
      <c r="H103" s="3">
        <v>32213</v>
      </c>
      <c r="I103" s="3">
        <v>22693</v>
      </c>
      <c r="J103" s="3">
        <f t="shared" si="19"/>
        <v>54906</v>
      </c>
      <c r="K103" s="3">
        <v>27211</v>
      </c>
      <c r="L103" s="3">
        <v>9394</v>
      </c>
      <c r="M103" s="3">
        <f t="shared" si="20"/>
        <v>36605</v>
      </c>
      <c r="N103" s="3">
        <v>17485</v>
      </c>
      <c r="O103" s="3">
        <v>17444</v>
      </c>
      <c r="P103" s="3">
        <f t="shared" si="21"/>
        <v>34929</v>
      </c>
      <c r="Q103" s="3">
        <v>16855</v>
      </c>
      <c r="R103" s="3">
        <v>14225</v>
      </c>
      <c r="S103" s="3">
        <f t="shared" si="22"/>
        <v>31080</v>
      </c>
      <c r="T103" s="3">
        <v>72</v>
      </c>
      <c r="U103" s="3">
        <v>31416</v>
      </c>
      <c r="V103" s="3">
        <f t="shared" si="23"/>
        <v>31488</v>
      </c>
      <c r="W103" s="3">
        <v>51</v>
      </c>
      <c r="X103" s="3">
        <v>21730</v>
      </c>
      <c r="Y103" s="3">
        <f t="shared" si="24"/>
        <v>21781</v>
      </c>
      <c r="Z103" s="3">
        <v>17112</v>
      </c>
      <c r="AA103" s="11">
        <v>17077</v>
      </c>
      <c r="AB103" s="11">
        <f t="shared" si="25"/>
        <v>34189</v>
      </c>
      <c r="AC103" s="3">
        <v>17580</v>
      </c>
      <c r="AD103" s="11">
        <v>13776</v>
      </c>
      <c r="AE103" s="11">
        <f t="shared" si="26"/>
        <v>31356</v>
      </c>
      <c r="AF103" s="3">
        <v>13776</v>
      </c>
      <c r="AG103" s="3">
        <v>50</v>
      </c>
      <c r="AH103" s="3">
        <f t="shared" si="27"/>
        <v>13826</v>
      </c>
      <c r="AI103" s="3">
        <v>13776</v>
      </c>
      <c r="AJ103" s="3">
        <v>21795</v>
      </c>
      <c r="AK103" s="3">
        <f t="shared" si="28"/>
        <v>35571</v>
      </c>
      <c r="AL103" s="3">
        <v>26342</v>
      </c>
      <c r="AM103" s="3">
        <v>9132</v>
      </c>
      <c r="AN103" s="3">
        <f t="shared" si="29"/>
        <v>35474</v>
      </c>
      <c r="AO103" s="3">
        <v>50</v>
      </c>
      <c r="AP103" s="3">
        <v>16813</v>
      </c>
      <c r="AQ103" s="3">
        <f t="shared" si="30"/>
        <v>16863</v>
      </c>
      <c r="AR103" s="3">
        <v>16377</v>
      </c>
      <c r="AS103" s="3">
        <v>13828</v>
      </c>
      <c r="AT103" s="3">
        <f t="shared" si="31"/>
        <v>30205</v>
      </c>
      <c r="AU103" s="3">
        <v>1171</v>
      </c>
      <c r="AV103" s="3">
        <v>2292</v>
      </c>
      <c r="AW103" s="3">
        <f t="shared" si="32"/>
        <v>3463</v>
      </c>
      <c r="AX103">
        <v>93836</v>
      </c>
      <c r="AY103">
        <v>63807</v>
      </c>
      <c r="AZ103">
        <v>157643</v>
      </c>
      <c r="BA103">
        <v>8934731</v>
      </c>
      <c r="BB103">
        <v>4042</v>
      </c>
      <c r="BC103">
        <v>17495</v>
      </c>
      <c r="BD103">
        <v>21537</v>
      </c>
      <c r="BE103">
        <v>140188</v>
      </c>
      <c r="BF103">
        <v>178051</v>
      </c>
      <c r="BG103" s="17">
        <v>2048</v>
      </c>
      <c r="BH103" s="17">
        <f t="shared" si="33"/>
        <v>1.0241966658983768</v>
      </c>
      <c r="BI103">
        <f t="shared" si="34"/>
        <v>173844.54170608165</v>
      </c>
      <c r="BJ103">
        <f t="shared" si="35"/>
        <v>84.885030129922683</v>
      </c>
      <c r="BK103">
        <v>2.8218000000000001</v>
      </c>
      <c r="BL103">
        <v>31.216799999999999</v>
      </c>
    </row>
    <row r="104" spans="1:64" ht="12.5" x14ac:dyDescent="0.25">
      <c r="A104" s="2" t="s">
        <v>17</v>
      </c>
      <c r="B104" s="2" t="s">
        <v>37</v>
      </c>
      <c r="C104" s="2" t="s">
        <v>125</v>
      </c>
      <c r="D104" s="2" t="s">
        <v>125</v>
      </c>
      <c r="E104" s="3">
        <v>7</v>
      </c>
      <c r="F104" s="3">
        <v>7</v>
      </c>
      <c r="G104" s="3">
        <f t="shared" si="18"/>
        <v>14</v>
      </c>
      <c r="H104" s="3">
        <v>5204</v>
      </c>
      <c r="I104" s="3">
        <v>4070</v>
      </c>
      <c r="J104" s="3">
        <f t="shared" si="19"/>
        <v>9274</v>
      </c>
      <c r="K104" s="3">
        <v>8648</v>
      </c>
      <c r="L104" s="3">
        <v>5481</v>
      </c>
      <c r="M104" s="3">
        <f t="shared" si="20"/>
        <v>14129</v>
      </c>
      <c r="N104" s="3">
        <v>5911</v>
      </c>
      <c r="O104" s="3">
        <v>5418</v>
      </c>
      <c r="P104" s="3">
        <f t="shared" si="21"/>
        <v>11329</v>
      </c>
      <c r="Q104" s="3">
        <v>3936</v>
      </c>
      <c r="R104" s="3">
        <v>3300</v>
      </c>
      <c r="S104" s="3">
        <f t="shared" si="22"/>
        <v>7236</v>
      </c>
      <c r="T104" s="3">
        <v>7</v>
      </c>
      <c r="U104" s="3">
        <v>5073</v>
      </c>
      <c r="V104" s="3">
        <f t="shared" si="23"/>
        <v>5080</v>
      </c>
      <c r="W104" s="3">
        <v>7</v>
      </c>
      <c r="X104" s="3">
        <v>3965</v>
      </c>
      <c r="Y104" s="3">
        <f t="shared" si="24"/>
        <v>3972</v>
      </c>
      <c r="Z104" s="3">
        <v>5693</v>
      </c>
      <c r="AA104" s="11">
        <v>5262</v>
      </c>
      <c r="AB104" s="11">
        <f t="shared" si="25"/>
        <v>10955</v>
      </c>
      <c r="AC104" s="3">
        <v>3767</v>
      </c>
      <c r="AD104" s="11">
        <v>3168</v>
      </c>
      <c r="AE104" s="11">
        <f t="shared" si="26"/>
        <v>6935</v>
      </c>
      <c r="AF104" s="3">
        <v>3168</v>
      </c>
      <c r="AG104" s="3">
        <v>7</v>
      </c>
      <c r="AH104" s="3">
        <f t="shared" si="27"/>
        <v>3175</v>
      </c>
      <c r="AI104" s="3">
        <v>3168</v>
      </c>
      <c r="AJ104" s="3">
        <v>3831</v>
      </c>
      <c r="AK104" s="3">
        <f t="shared" si="28"/>
        <v>6999</v>
      </c>
      <c r="AL104" s="3">
        <v>7955</v>
      </c>
      <c r="AM104" s="3">
        <v>5149</v>
      </c>
      <c r="AN104" s="3">
        <f t="shared" si="29"/>
        <v>13104</v>
      </c>
      <c r="AO104" s="3">
        <v>7</v>
      </c>
      <c r="AP104" s="3">
        <v>5143</v>
      </c>
      <c r="AQ104" s="3">
        <f t="shared" si="30"/>
        <v>5150</v>
      </c>
      <c r="AR104" s="3">
        <v>3580</v>
      </c>
      <c r="AS104" s="3">
        <v>3045</v>
      </c>
      <c r="AT104" s="3">
        <f t="shared" si="31"/>
        <v>6625</v>
      </c>
      <c r="AU104" s="3">
        <v>567</v>
      </c>
      <c r="AV104" s="3">
        <v>925</v>
      </c>
      <c r="AW104" s="3">
        <f t="shared" si="32"/>
        <v>1492</v>
      </c>
      <c r="AX104">
        <v>23706</v>
      </c>
      <c r="AY104">
        <v>18276</v>
      </c>
      <c r="AZ104">
        <v>41982</v>
      </c>
      <c r="BA104">
        <v>6528903</v>
      </c>
      <c r="BB104">
        <v>4932</v>
      </c>
      <c r="BC104">
        <v>5425</v>
      </c>
      <c r="BD104">
        <v>10357</v>
      </c>
      <c r="BE104">
        <v>149544</v>
      </c>
      <c r="BF104">
        <v>186917</v>
      </c>
      <c r="BG104" s="18">
        <v>237</v>
      </c>
      <c r="BH104" s="17">
        <f t="shared" si="33"/>
        <v>1.022558070937077</v>
      </c>
      <c r="BI104">
        <f t="shared" si="34"/>
        <v>182793.53057055059</v>
      </c>
      <c r="BJ104">
        <f t="shared" si="35"/>
        <v>771.28071970696453</v>
      </c>
    </row>
    <row r="105" spans="1:64" ht="12.5" x14ac:dyDescent="0.25">
      <c r="A105" s="2" t="s">
        <v>17</v>
      </c>
      <c r="B105" s="2" t="s">
        <v>21</v>
      </c>
      <c r="C105" s="2" t="s">
        <v>126</v>
      </c>
      <c r="D105" s="2" t="s">
        <v>126</v>
      </c>
      <c r="E105" s="3">
        <v>2</v>
      </c>
      <c r="F105" s="3">
        <v>4</v>
      </c>
      <c r="G105" s="3">
        <f t="shared" si="18"/>
        <v>6</v>
      </c>
      <c r="H105" s="3">
        <v>27577</v>
      </c>
      <c r="I105" s="3">
        <v>16210</v>
      </c>
      <c r="J105" s="3">
        <f t="shared" si="19"/>
        <v>43787</v>
      </c>
      <c r="K105" s="3">
        <v>23836</v>
      </c>
      <c r="L105" s="3">
        <v>8258</v>
      </c>
      <c r="M105" s="3">
        <f t="shared" si="20"/>
        <v>32094</v>
      </c>
      <c r="N105" s="3">
        <v>11648</v>
      </c>
      <c r="O105" s="3">
        <v>10569</v>
      </c>
      <c r="P105" s="3">
        <f t="shared" si="21"/>
        <v>22217</v>
      </c>
      <c r="Q105" s="3">
        <v>14749</v>
      </c>
      <c r="R105" s="3">
        <v>10368</v>
      </c>
      <c r="S105" s="3">
        <f t="shared" si="22"/>
        <v>25117</v>
      </c>
      <c r="T105" s="3">
        <v>2</v>
      </c>
      <c r="U105" s="3">
        <v>27560</v>
      </c>
      <c r="V105" s="3">
        <f t="shared" si="23"/>
        <v>27562</v>
      </c>
      <c r="W105" s="3">
        <v>4</v>
      </c>
      <c r="X105" s="3">
        <v>16205</v>
      </c>
      <c r="Y105" s="3">
        <f t="shared" si="24"/>
        <v>16209</v>
      </c>
      <c r="Z105" s="3">
        <v>11644</v>
      </c>
      <c r="AA105" s="11">
        <v>10553</v>
      </c>
      <c r="AB105" s="11">
        <f t="shared" si="25"/>
        <v>22197</v>
      </c>
      <c r="AC105" s="3">
        <v>14747</v>
      </c>
      <c r="AD105" s="11">
        <v>10363</v>
      </c>
      <c r="AE105" s="11">
        <f t="shared" si="26"/>
        <v>25110</v>
      </c>
      <c r="AF105" s="3">
        <v>10363</v>
      </c>
      <c r="AG105" s="3">
        <v>3</v>
      </c>
      <c r="AH105" s="3">
        <f t="shared" si="27"/>
        <v>10366</v>
      </c>
      <c r="AI105" s="3">
        <v>10363</v>
      </c>
      <c r="AJ105" s="3">
        <v>15319</v>
      </c>
      <c r="AK105" s="3">
        <f t="shared" si="28"/>
        <v>25682</v>
      </c>
      <c r="AL105" s="3">
        <v>22227</v>
      </c>
      <c r="AM105" s="3">
        <v>8253</v>
      </c>
      <c r="AN105" s="3">
        <f t="shared" si="29"/>
        <v>30480</v>
      </c>
      <c r="AO105" s="3">
        <v>3</v>
      </c>
      <c r="AP105" s="3">
        <v>9875</v>
      </c>
      <c r="AQ105" s="3">
        <f t="shared" si="30"/>
        <v>9878</v>
      </c>
      <c r="AR105" s="3">
        <v>14103</v>
      </c>
      <c r="AS105" s="3">
        <v>9797</v>
      </c>
      <c r="AT105" s="3">
        <f t="shared" si="31"/>
        <v>23900</v>
      </c>
      <c r="AU105" s="3">
        <v>1880</v>
      </c>
      <c r="AV105" s="3">
        <v>4149</v>
      </c>
      <c r="AW105" s="3">
        <f t="shared" si="32"/>
        <v>6029</v>
      </c>
      <c r="AX105">
        <v>77812</v>
      </c>
      <c r="AY105">
        <v>45409</v>
      </c>
      <c r="AZ105">
        <v>123221</v>
      </c>
      <c r="BA105">
        <v>8329256</v>
      </c>
      <c r="BB105">
        <v>3389</v>
      </c>
      <c r="BC105">
        <v>10573</v>
      </c>
      <c r="BD105">
        <v>13962</v>
      </c>
      <c r="BE105">
        <v>186134</v>
      </c>
      <c r="BF105">
        <v>234712</v>
      </c>
      <c r="BG105" s="18">
        <v>440</v>
      </c>
      <c r="BH105" s="17">
        <f t="shared" si="33"/>
        <v>1.0234601994200132</v>
      </c>
      <c r="BI105">
        <f t="shared" si="34"/>
        <v>229331.82954550622</v>
      </c>
      <c r="BJ105">
        <f t="shared" si="35"/>
        <v>521.20870351251415</v>
      </c>
      <c r="BK105">
        <v>3.2873000000000001</v>
      </c>
      <c r="BL105">
        <v>30.940300000000001</v>
      </c>
    </row>
    <row r="106" spans="1:64" ht="12.5" x14ac:dyDescent="0.25">
      <c r="A106" s="2" t="s">
        <v>17</v>
      </c>
      <c r="B106" s="2" t="s">
        <v>46</v>
      </c>
      <c r="C106" s="2" t="s">
        <v>127</v>
      </c>
      <c r="D106" s="2" t="s">
        <v>127</v>
      </c>
      <c r="E106" s="3">
        <v>19</v>
      </c>
      <c r="F106" s="3">
        <v>5</v>
      </c>
      <c r="G106" s="3">
        <f t="shared" si="18"/>
        <v>24</v>
      </c>
      <c r="H106" s="3">
        <v>3319</v>
      </c>
      <c r="I106" s="3">
        <v>3081</v>
      </c>
      <c r="J106" s="3">
        <f t="shared" si="19"/>
        <v>6400</v>
      </c>
      <c r="K106" s="3">
        <v>5167</v>
      </c>
      <c r="L106" s="3">
        <v>3867</v>
      </c>
      <c r="M106" s="3">
        <f t="shared" si="20"/>
        <v>9034</v>
      </c>
      <c r="N106" s="3">
        <v>1852</v>
      </c>
      <c r="O106" s="3">
        <v>1937</v>
      </c>
      <c r="P106" s="3">
        <f t="shared" si="21"/>
        <v>3789</v>
      </c>
      <c r="Q106" s="3">
        <v>1864</v>
      </c>
      <c r="R106" s="3">
        <v>1776</v>
      </c>
      <c r="S106" s="3">
        <f t="shared" si="22"/>
        <v>3640</v>
      </c>
      <c r="T106" s="3">
        <v>18</v>
      </c>
      <c r="U106" s="3">
        <v>3265</v>
      </c>
      <c r="V106" s="3">
        <f t="shared" si="23"/>
        <v>3283</v>
      </c>
      <c r="W106" s="3">
        <v>6</v>
      </c>
      <c r="X106" s="3">
        <v>3024</v>
      </c>
      <c r="Y106" s="3">
        <f t="shared" si="24"/>
        <v>3030</v>
      </c>
      <c r="Z106" s="3">
        <v>1828</v>
      </c>
      <c r="AA106" s="11">
        <v>1905</v>
      </c>
      <c r="AB106" s="11">
        <f t="shared" si="25"/>
        <v>3733</v>
      </c>
      <c r="AC106" s="3">
        <v>1849</v>
      </c>
      <c r="AD106" s="11">
        <v>1760</v>
      </c>
      <c r="AE106" s="11">
        <f t="shared" si="26"/>
        <v>3609</v>
      </c>
      <c r="AF106" s="3">
        <v>1760</v>
      </c>
      <c r="AG106" s="3">
        <v>5</v>
      </c>
      <c r="AH106" s="3">
        <f t="shared" si="27"/>
        <v>1765</v>
      </c>
      <c r="AI106" s="3">
        <v>1760</v>
      </c>
      <c r="AJ106" s="3">
        <v>3036</v>
      </c>
      <c r="AK106" s="3">
        <f t="shared" si="28"/>
        <v>4796</v>
      </c>
      <c r="AL106" s="3">
        <v>5004</v>
      </c>
      <c r="AM106" s="3">
        <v>3744</v>
      </c>
      <c r="AN106" s="3">
        <f t="shared" si="29"/>
        <v>8748</v>
      </c>
      <c r="AO106" s="3">
        <v>5</v>
      </c>
      <c r="AP106" s="3">
        <v>1915</v>
      </c>
      <c r="AQ106" s="3">
        <f t="shared" si="30"/>
        <v>1920</v>
      </c>
      <c r="AR106" s="3">
        <v>1845</v>
      </c>
      <c r="AS106" s="3">
        <v>1751</v>
      </c>
      <c r="AT106" s="3">
        <f t="shared" si="31"/>
        <v>3596</v>
      </c>
      <c r="AU106" s="3">
        <v>175</v>
      </c>
      <c r="AV106" s="3">
        <v>532</v>
      </c>
      <c r="AW106" s="3">
        <f t="shared" si="32"/>
        <v>707</v>
      </c>
      <c r="AX106">
        <v>12221</v>
      </c>
      <c r="AY106">
        <v>10666</v>
      </c>
      <c r="AZ106">
        <v>22887</v>
      </c>
      <c r="BA106">
        <v>2207814</v>
      </c>
      <c r="BB106">
        <v>1140</v>
      </c>
      <c r="BC106">
        <v>1942</v>
      </c>
      <c r="BD106">
        <v>3082</v>
      </c>
      <c r="BE106">
        <v>211591</v>
      </c>
      <c r="BF106">
        <v>294166</v>
      </c>
      <c r="BG106" s="17">
        <v>340</v>
      </c>
      <c r="BH106" s="17">
        <f t="shared" si="33"/>
        <v>1.0334977331703685</v>
      </c>
      <c r="BI106">
        <f t="shared" si="34"/>
        <v>284631.49028649845</v>
      </c>
      <c r="BJ106">
        <f t="shared" si="35"/>
        <v>837.15144201911312</v>
      </c>
      <c r="BK106">
        <v>0.3427</v>
      </c>
      <c r="BL106">
        <v>31.736899999999999</v>
      </c>
    </row>
    <row r="107" spans="1:64" ht="12.5" x14ac:dyDescent="0.25">
      <c r="A107" s="2" t="s">
        <v>17</v>
      </c>
      <c r="B107" s="2" t="s">
        <v>46</v>
      </c>
      <c r="C107" s="2" t="s">
        <v>128</v>
      </c>
      <c r="D107" s="2" t="s">
        <v>128</v>
      </c>
      <c r="E107" s="3">
        <v>12</v>
      </c>
      <c r="F107" s="3">
        <v>8</v>
      </c>
      <c r="G107" s="3">
        <f t="shared" si="18"/>
        <v>20</v>
      </c>
      <c r="H107" s="3">
        <v>2470</v>
      </c>
      <c r="I107" s="3">
        <v>2461</v>
      </c>
      <c r="J107" s="3">
        <f t="shared" si="19"/>
        <v>4931</v>
      </c>
      <c r="K107" s="3">
        <v>3144</v>
      </c>
      <c r="L107" s="3">
        <v>2134</v>
      </c>
      <c r="M107" s="3">
        <f t="shared" si="20"/>
        <v>5278</v>
      </c>
      <c r="N107" s="3">
        <v>1034</v>
      </c>
      <c r="O107" s="3">
        <v>1018</v>
      </c>
      <c r="P107" s="3">
        <f t="shared" si="21"/>
        <v>2052</v>
      </c>
      <c r="Q107" s="3">
        <v>1399</v>
      </c>
      <c r="R107" s="3">
        <v>1242</v>
      </c>
      <c r="S107" s="3">
        <f t="shared" si="22"/>
        <v>2641</v>
      </c>
      <c r="T107" s="3">
        <v>12</v>
      </c>
      <c r="U107" s="3">
        <v>2470</v>
      </c>
      <c r="V107" s="3">
        <f t="shared" si="23"/>
        <v>2482</v>
      </c>
      <c r="W107" s="3">
        <v>8</v>
      </c>
      <c r="X107" s="3">
        <v>2456</v>
      </c>
      <c r="Y107" s="3">
        <f t="shared" si="24"/>
        <v>2464</v>
      </c>
      <c r="Z107" s="3">
        <v>1039</v>
      </c>
      <c r="AA107" s="11">
        <v>1017</v>
      </c>
      <c r="AB107" s="11">
        <f t="shared" si="25"/>
        <v>2056</v>
      </c>
      <c r="AC107" s="3">
        <v>1391</v>
      </c>
      <c r="AD107" s="11">
        <v>1241</v>
      </c>
      <c r="AE107" s="11">
        <f t="shared" si="26"/>
        <v>2632</v>
      </c>
      <c r="AF107" s="3">
        <v>1241</v>
      </c>
      <c r="AG107" s="3">
        <v>8</v>
      </c>
      <c r="AH107" s="3">
        <f t="shared" si="27"/>
        <v>1249</v>
      </c>
      <c r="AI107" s="3">
        <v>1241</v>
      </c>
      <c r="AJ107" s="3">
        <v>2456</v>
      </c>
      <c r="AK107" s="3">
        <f t="shared" si="28"/>
        <v>3697</v>
      </c>
      <c r="AL107" s="3">
        <v>3132</v>
      </c>
      <c r="AM107" s="3">
        <v>2088</v>
      </c>
      <c r="AN107" s="3">
        <f t="shared" si="29"/>
        <v>5220</v>
      </c>
      <c r="AO107" s="3">
        <v>8</v>
      </c>
      <c r="AP107" s="3">
        <v>1015</v>
      </c>
      <c r="AQ107" s="3">
        <f t="shared" si="30"/>
        <v>1023</v>
      </c>
      <c r="AR107" s="3">
        <v>1391</v>
      </c>
      <c r="AS107" s="3">
        <v>1241</v>
      </c>
      <c r="AT107" s="3">
        <f t="shared" si="31"/>
        <v>2632</v>
      </c>
      <c r="AU107" s="3">
        <v>84</v>
      </c>
      <c r="AV107" s="3">
        <v>241</v>
      </c>
      <c r="AW107" s="3">
        <f t="shared" si="32"/>
        <v>325</v>
      </c>
      <c r="AX107">
        <v>8059</v>
      </c>
      <c r="AY107">
        <v>6863</v>
      </c>
      <c r="AZ107">
        <v>14922</v>
      </c>
      <c r="BA107">
        <v>1491286</v>
      </c>
      <c r="BB107">
        <v>581</v>
      </c>
      <c r="BC107">
        <v>1026</v>
      </c>
      <c r="BD107">
        <v>1607</v>
      </c>
      <c r="BE107">
        <v>106626</v>
      </c>
      <c r="BF107">
        <v>115455</v>
      </c>
      <c r="BG107" s="17">
        <v>855</v>
      </c>
      <c r="BH107" s="17">
        <f t="shared" si="33"/>
        <v>1.0079870737661882</v>
      </c>
      <c r="BI107">
        <f t="shared" si="34"/>
        <v>114540.15929849214</v>
      </c>
      <c r="BJ107">
        <f t="shared" si="35"/>
        <v>133.96509859472766</v>
      </c>
      <c r="BK107">
        <v>0.44640000000000002</v>
      </c>
      <c r="BL107">
        <v>31.901800000000001</v>
      </c>
    </row>
    <row r="108" spans="1:64" ht="12.5" x14ac:dyDescent="0.25">
      <c r="A108" s="2" t="s">
        <v>17</v>
      </c>
      <c r="B108" s="2" t="s">
        <v>50</v>
      </c>
      <c r="C108" s="2" t="s">
        <v>129</v>
      </c>
      <c r="D108" s="2" t="s">
        <v>129</v>
      </c>
      <c r="E108" s="3">
        <v>9</v>
      </c>
      <c r="F108" s="3">
        <v>4</v>
      </c>
      <c r="G108" s="3">
        <f t="shared" si="18"/>
        <v>13</v>
      </c>
      <c r="H108" s="3">
        <v>10710</v>
      </c>
      <c r="I108" s="3">
        <v>8379</v>
      </c>
      <c r="J108" s="3">
        <f t="shared" si="19"/>
        <v>19089</v>
      </c>
      <c r="K108" s="3">
        <v>13882</v>
      </c>
      <c r="L108" s="3">
        <v>8878</v>
      </c>
      <c r="M108" s="3">
        <f t="shared" si="20"/>
        <v>22760</v>
      </c>
      <c r="N108" s="3">
        <v>6995</v>
      </c>
      <c r="O108" s="3">
        <v>6372</v>
      </c>
      <c r="P108" s="3">
        <f t="shared" si="21"/>
        <v>13367</v>
      </c>
      <c r="Q108" s="3">
        <v>5785</v>
      </c>
      <c r="R108" s="3">
        <v>5102</v>
      </c>
      <c r="S108" s="3">
        <f t="shared" si="22"/>
        <v>10887</v>
      </c>
      <c r="T108" s="3">
        <v>9</v>
      </c>
      <c r="U108" s="3">
        <v>10273</v>
      </c>
      <c r="V108" s="3">
        <f t="shared" si="23"/>
        <v>10282</v>
      </c>
      <c r="W108" s="3">
        <v>4</v>
      </c>
      <c r="X108" s="3">
        <v>8199</v>
      </c>
      <c r="Y108" s="3">
        <f t="shared" si="24"/>
        <v>8203</v>
      </c>
      <c r="Z108" s="3">
        <v>6745</v>
      </c>
      <c r="AA108" s="11">
        <v>6154</v>
      </c>
      <c r="AB108" s="11">
        <f t="shared" si="25"/>
        <v>12899</v>
      </c>
      <c r="AC108" s="3">
        <v>5653</v>
      </c>
      <c r="AD108" s="11">
        <v>4926</v>
      </c>
      <c r="AE108" s="11">
        <f t="shared" si="26"/>
        <v>10579</v>
      </c>
      <c r="AF108" s="3">
        <v>4926</v>
      </c>
      <c r="AG108" s="3">
        <v>4</v>
      </c>
      <c r="AH108" s="3">
        <f t="shared" si="27"/>
        <v>4930</v>
      </c>
      <c r="AI108" s="3">
        <v>4926</v>
      </c>
      <c r="AJ108" s="3">
        <v>7920</v>
      </c>
      <c r="AK108" s="3">
        <f t="shared" si="28"/>
        <v>12846</v>
      </c>
      <c r="AL108" s="3">
        <v>13056</v>
      </c>
      <c r="AM108" s="3">
        <v>8496</v>
      </c>
      <c r="AN108" s="3">
        <f t="shared" si="29"/>
        <v>21552</v>
      </c>
      <c r="AO108" s="3">
        <v>4</v>
      </c>
      <c r="AP108" s="3">
        <v>6033</v>
      </c>
      <c r="AQ108" s="3">
        <f t="shared" si="30"/>
        <v>6037</v>
      </c>
      <c r="AR108" s="3">
        <v>5432</v>
      </c>
      <c r="AS108" s="3">
        <v>4837</v>
      </c>
      <c r="AT108" s="3">
        <f t="shared" si="31"/>
        <v>10269</v>
      </c>
      <c r="AU108" s="3">
        <v>566</v>
      </c>
      <c r="AV108" s="3">
        <v>1046</v>
      </c>
      <c r="AW108" s="3">
        <f t="shared" si="32"/>
        <v>1612</v>
      </c>
      <c r="AX108">
        <v>37381</v>
      </c>
      <c r="AY108">
        <v>28735</v>
      </c>
      <c r="AZ108">
        <v>66116</v>
      </c>
      <c r="BA108">
        <v>10025360</v>
      </c>
      <c r="BB108">
        <v>5652</v>
      </c>
      <c r="BC108">
        <v>6376</v>
      </c>
      <c r="BD108">
        <v>12028</v>
      </c>
      <c r="BE108">
        <v>291113</v>
      </c>
      <c r="BF108">
        <v>342635</v>
      </c>
      <c r="BG108" s="17">
        <v>3891</v>
      </c>
      <c r="BH108" s="17">
        <f t="shared" si="33"/>
        <v>1.0164289178084631</v>
      </c>
      <c r="BI108">
        <f t="shared" si="34"/>
        <v>337096.86333871755</v>
      </c>
      <c r="BJ108">
        <f t="shared" si="35"/>
        <v>86.635020133312139</v>
      </c>
      <c r="BK108">
        <v>1.6873</v>
      </c>
      <c r="BL108">
        <v>31.713799999999999</v>
      </c>
    </row>
    <row r="109" spans="1:64" ht="12.5" x14ac:dyDescent="0.25">
      <c r="A109" s="2" t="s">
        <v>17</v>
      </c>
      <c r="B109" s="2" t="s">
        <v>39</v>
      </c>
      <c r="C109" s="2" t="s">
        <v>130</v>
      </c>
      <c r="D109" s="2" t="s">
        <v>130</v>
      </c>
      <c r="E109" s="3">
        <v>24</v>
      </c>
      <c r="F109" s="3">
        <v>20</v>
      </c>
      <c r="G109" s="3">
        <f t="shared" si="18"/>
        <v>44</v>
      </c>
      <c r="H109" s="3">
        <v>25973</v>
      </c>
      <c r="I109" s="3">
        <v>13911</v>
      </c>
      <c r="J109" s="3">
        <f t="shared" si="19"/>
        <v>39884</v>
      </c>
      <c r="K109" s="3">
        <v>42460</v>
      </c>
      <c r="L109" s="3">
        <v>16669</v>
      </c>
      <c r="M109" s="3">
        <f t="shared" si="20"/>
        <v>59129</v>
      </c>
      <c r="N109" s="3">
        <v>22375</v>
      </c>
      <c r="O109" s="3">
        <v>19878</v>
      </c>
      <c r="P109" s="3">
        <f t="shared" si="21"/>
        <v>42253</v>
      </c>
      <c r="Q109" s="3">
        <v>16149</v>
      </c>
      <c r="R109" s="3">
        <v>12420</v>
      </c>
      <c r="S109" s="3">
        <f t="shared" si="22"/>
        <v>28569</v>
      </c>
      <c r="T109" s="3">
        <v>24</v>
      </c>
      <c r="U109" s="3">
        <v>25811</v>
      </c>
      <c r="V109" s="3">
        <f t="shared" si="23"/>
        <v>25835</v>
      </c>
      <c r="W109" s="3">
        <v>20</v>
      </c>
      <c r="X109" s="3">
        <v>13838</v>
      </c>
      <c r="Y109" s="3">
        <f t="shared" si="24"/>
        <v>13858</v>
      </c>
      <c r="Z109" s="3">
        <v>22258</v>
      </c>
      <c r="AA109" s="11">
        <v>19776</v>
      </c>
      <c r="AB109" s="11">
        <f t="shared" si="25"/>
        <v>42034</v>
      </c>
      <c r="AC109" s="3">
        <v>16069</v>
      </c>
      <c r="AD109" s="11">
        <v>12377</v>
      </c>
      <c r="AE109" s="11">
        <f t="shared" si="26"/>
        <v>28446</v>
      </c>
      <c r="AF109" s="3">
        <v>12377</v>
      </c>
      <c r="AG109" s="3">
        <v>19</v>
      </c>
      <c r="AH109" s="3">
        <f t="shared" si="27"/>
        <v>12396</v>
      </c>
      <c r="AI109" s="3">
        <v>12377</v>
      </c>
      <c r="AJ109" s="3">
        <v>13486</v>
      </c>
      <c r="AK109" s="3">
        <f t="shared" si="28"/>
        <v>25863</v>
      </c>
      <c r="AL109" s="3">
        <v>40916</v>
      </c>
      <c r="AM109" s="3">
        <v>16233</v>
      </c>
      <c r="AN109" s="3">
        <f t="shared" si="29"/>
        <v>57149</v>
      </c>
      <c r="AO109" s="3">
        <v>19</v>
      </c>
      <c r="AP109" s="3">
        <v>19268</v>
      </c>
      <c r="AQ109" s="3">
        <f t="shared" si="30"/>
        <v>19287</v>
      </c>
      <c r="AR109" s="3">
        <v>15654</v>
      </c>
      <c r="AS109" s="3">
        <v>12024</v>
      </c>
      <c r="AT109" s="3">
        <f t="shared" si="31"/>
        <v>27678</v>
      </c>
      <c r="AU109" s="3">
        <v>2484</v>
      </c>
      <c r="AV109" s="3">
        <v>4813</v>
      </c>
      <c r="AW109" s="3">
        <f t="shared" si="32"/>
        <v>7297</v>
      </c>
      <c r="AX109">
        <v>106981</v>
      </c>
      <c r="AY109">
        <v>62898</v>
      </c>
      <c r="AZ109">
        <v>169879</v>
      </c>
      <c r="BA109">
        <v>28985440</v>
      </c>
      <c r="BB109">
        <v>19081</v>
      </c>
      <c r="BC109">
        <v>19898</v>
      </c>
      <c r="BD109">
        <v>38979</v>
      </c>
      <c r="BE109">
        <v>473239</v>
      </c>
      <c r="BF109">
        <v>577563</v>
      </c>
      <c r="BG109" s="17">
        <v>1075</v>
      </c>
      <c r="BH109" s="17">
        <f t="shared" si="33"/>
        <v>1.0201214594574755</v>
      </c>
      <c r="BI109">
        <f t="shared" si="34"/>
        <v>566170.81686249538</v>
      </c>
      <c r="BJ109">
        <f t="shared" si="35"/>
        <v>526.67052731394915</v>
      </c>
      <c r="BK109">
        <v>0.3125</v>
      </c>
      <c r="BL109">
        <v>33.527999999999999</v>
      </c>
    </row>
    <row r="110" spans="1:64" ht="12.5" x14ac:dyDescent="0.25">
      <c r="A110" s="2" t="s">
        <v>17</v>
      </c>
      <c r="B110" s="2" t="s">
        <v>37</v>
      </c>
      <c r="C110" s="2" t="s">
        <v>131</v>
      </c>
      <c r="D110" s="2" t="s">
        <v>131</v>
      </c>
      <c r="E110" s="3">
        <v>123</v>
      </c>
      <c r="F110" s="3">
        <v>131</v>
      </c>
      <c r="G110" s="3">
        <f t="shared" si="18"/>
        <v>254</v>
      </c>
      <c r="H110" s="3">
        <v>9776</v>
      </c>
      <c r="I110" s="3">
        <v>6174</v>
      </c>
      <c r="J110" s="3">
        <f t="shared" si="19"/>
        <v>15950</v>
      </c>
      <c r="K110" s="3">
        <v>20230</v>
      </c>
      <c r="L110" s="3">
        <v>10729</v>
      </c>
      <c r="M110" s="3">
        <f t="shared" si="20"/>
        <v>30959</v>
      </c>
      <c r="N110" s="3">
        <v>7814</v>
      </c>
      <c r="O110" s="3">
        <v>7006</v>
      </c>
      <c r="P110" s="3">
        <f t="shared" si="21"/>
        <v>14820</v>
      </c>
      <c r="Q110" s="3">
        <v>5050</v>
      </c>
      <c r="R110" s="3">
        <v>4332</v>
      </c>
      <c r="S110" s="3">
        <f t="shared" si="22"/>
        <v>9382</v>
      </c>
      <c r="T110" s="3">
        <v>87</v>
      </c>
      <c r="U110" s="3">
        <v>9612</v>
      </c>
      <c r="V110" s="3">
        <f t="shared" si="23"/>
        <v>9699</v>
      </c>
      <c r="W110" s="3">
        <v>83</v>
      </c>
      <c r="X110" s="3">
        <v>6075</v>
      </c>
      <c r="Y110" s="3">
        <f t="shared" si="24"/>
        <v>6158</v>
      </c>
      <c r="Z110" s="3">
        <v>7710</v>
      </c>
      <c r="AA110" s="11">
        <v>6875</v>
      </c>
      <c r="AB110" s="11">
        <f t="shared" si="25"/>
        <v>14585</v>
      </c>
      <c r="AC110" s="3">
        <v>4979</v>
      </c>
      <c r="AD110" s="11">
        <v>4259</v>
      </c>
      <c r="AE110" s="11">
        <f t="shared" si="26"/>
        <v>9238</v>
      </c>
      <c r="AF110" s="3">
        <v>4259</v>
      </c>
      <c r="AG110" s="3">
        <v>83</v>
      </c>
      <c r="AH110" s="3">
        <f t="shared" si="27"/>
        <v>4342</v>
      </c>
      <c r="AI110" s="3">
        <v>4259</v>
      </c>
      <c r="AJ110" s="3">
        <v>5963</v>
      </c>
      <c r="AK110" s="3">
        <f t="shared" si="28"/>
        <v>10222</v>
      </c>
      <c r="AL110" s="3">
        <v>19166</v>
      </c>
      <c r="AM110" s="3">
        <v>10133</v>
      </c>
      <c r="AN110" s="3">
        <f t="shared" si="29"/>
        <v>29299</v>
      </c>
      <c r="AO110" s="3">
        <v>83</v>
      </c>
      <c r="AP110" s="3">
        <v>6743</v>
      </c>
      <c r="AQ110" s="3">
        <f t="shared" si="30"/>
        <v>6826</v>
      </c>
      <c r="AR110" s="3">
        <v>4913</v>
      </c>
      <c r="AS110" s="3">
        <v>4212</v>
      </c>
      <c r="AT110" s="3">
        <f t="shared" si="31"/>
        <v>9125</v>
      </c>
      <c r="AU110" s="3">
        <v>535</v>
      </c>
      <c r="AV110" s="3">
        <v>1463</v>
      </c>
      <c r="AW110" s="3">
        <f t="shared" si="32"/>
        <v>1998</v>
      </c>
      <c r="AX110">
        <v>42993</v>
      </c>
      <c r="AY110">
        <v>28372</v>
      </c>
      <c r="AZ110">
        <v>71365</v>
      </c>
      <c r="BA110">
        <v>13771548</v>
      </c>
      <c r="BB110">
        <v>8240</v>
      </c>
      <c r="BC110">
        <v>7137</v>
      </c>
      <c r="BD110">
        <v>15377</v>
      </c>
      <c r="BE110">
        <v>266617</v>
      </c>
      <c r="BF110">
        <v>290414</v>
      </c>
      <c r="BG110" s="20">
        <v>156</v>
      </c>
      <c r="BH110" s="17">
        <f t="shared" si="33"/>
        <v>1.0085860827168105</v>
      </c>
      <c r="BI110">
        <f t="shared" si="34"/>
        <v>287941.70867172454</v>
      </c>
      <c r="BJ110">
        <f t="shared" si="35"/>
        <v>1845.7801837931061</v>
      </c>
      <c r="BK110">
        <v>1.0871</v>
      </c>
      <c r="BL110">
        <v>34.178100000000001</v>
      </c>
    </row>
    <row r="111" spans="1:64" ht="12.5" x14ac:dyDescent="0.25">
      <c r="A111" s="2" t="s">
        <v>17</v>
      </c>
      <c r="B111" s="2" t="s">
        <v>37</v>
      </c>
      <c r="C111" s="2" t="s">
        <v>132</v>
      </c>
      <c r="D111" s="2" t="s">
        <v>132</v>
      </c>
      <c r="E111" s="3">
        <v>5</v>
      </c>
      <c r="F111" s="3">
        <v>7</v>
      </c>
      <c r="G111" s="3">
        <f t="shared" si="18"/>
        <v>12</v>
      </c>
      <c r="H111" s="3">
        <v>10519</v>
      </c>
      <c r="I111" s="3">
        <v>6911</v>
      </c>
      <c r="J111" s="3">
        <f t="shared" si="19"/>
        <v>17430</v>
      </c>
      <c r="K111" s="3">
        <v>16171</v>
      </c>
      <c r="L111" s="3">
        <v>7568</v>
      </c>
      <c r="M111" s="3">
        <f t="shared" si="20"/>
        <v>23739</v>
      </c>
      <c r="N111" s="3">
        <v>8460</v>
      </c>
      <c r="O111" s="3">
        <v>7139</v>
      </c>
      <c r="P111" s="3">
        <f t="shared" si="21"/>
        <v>15599</v>
      </c>
      <c r="Q111" s="3">
        <v>5539</v>
      </c>
      <c r="R111" s="3">
        <v>4478</v>
      </c>
      <c r="S111" s="3">
        <f t="shared" si="22"/>
        <v>10017</v>
      </c>
      <c r="T111" s="3">
        <v>1</v>
      </c>
      <c r="U111" s="3">
        <v>10462</v>
      </c>
      <c r="V111" s="3">
        <f t="shared" si="23"/>
        <v>10463</v>
      </c>
      <c r="W111" s="3">
        <v>0</v>
      </c>
      <c r="X111" s="3">
        <v>6863</v>
      </c>
      <c r="Y111" s="3">
        <f t="shared" si="24"/>
        <v>6863</v>
      </c>
      <c r="Z111" s="3">
        <v>8428</v>
      </c>
      <c r="AA111" s="11">
        <v>7116</v>
      </c>
      <c r="AB111" s="11">
        <f t="shared" si="25"/>
        <v>15544</v>
      </c>
      <c r="AC111" s="3">
        <v>5496</v>
      </c>
      <c r="AD111" s="11">
        <v>4436</v>
      </c>
      <c r="AE111" s="11">
        <f t="shared" si="26"/>
        <v>9932</v>
      </c>
      <c r="AF111" s="3">
        <v>4436</v>
      </c>
      <c r="AG111" s="3">
        <v>0</v>
      </c>
      <c r="AH111" s="3">
        <f t="shared" si="27"/>
        <v>4436</v>
      </c>
      <c r="AI111" s="3">
        <v>4436</v>
      </c>
      <c r="AJ111" s="3">
        <v>6822</v>
      </c>
      <c r="AK111" s="3">
        <f t="shared" si="28"/>
        <v>11258</v>
      </c>
      <c r="AL111" s="3">
        <v>15970</v>
      </c>
      <c r="AM111" s="3">
        <v>7431</v>
      </c>
      <c r="AN111" s="3">
        <f t="shared" si="29"/>
        <v>23401</v>
      </c>
      <c r="AO111" s="3">
        <v>0</v>
      </c>
      <c r="AP111" s="3">
        <v>7073</v>
      </c>
      <c r="AQ111" s="3">
        <f t="shared" si="30"/>
        <v>7073</v>
      </c>
      <c r="AR111" s="3">
        <v>5474</v>
      </c>
      <c r="AS111" s="3">
        <v>4404</v>
      </c>
      <c r="AT111" s="3">
        <f t="shared" si="31"/>
        <v>9878</v>
      </c>
      <c r="AU111" s="3">
        <v>776</v>
      </c>
      <c r="AV111" s="3">
        <v>1373</v>
      </c>
      <c r="AW111" s="3">
        <f t="shared" si="32"/>
        <v>2149</v>
      </c>
      <c r="AX111">
        <v>40694</v>
      </c>
      <c r="AY111">
        <v>26103</v>
      </c>
      <c r="AZ111">
        <v>66797</v>
      </c>
      <c r="BA111">
        <v>15108344</v>
      </c>
      <c r="BB111">
        <v>9414</v>
      </c>
      <c r="BC111">
        <v>7146</v>
      </c>
      <c r="BD111">
        <v>16560</v>
      </c>
      <c r="BE111">
        <v>222343</v>
      </c>
      <c r="BF111">
        <v>290356</v>
      </c>
      <c r="BG111" s="20">
        <v>360</v>
      </c>
      <c r="BH111" s="17">
        <f t="shared" si="33"/>
        <v>1.0270479838233217</v>
      </c>
      <c r="BI111">
        <f t="shared" si="34"/>
        <v>282709.28386336082</v>
      </c>
      <c r="BJ111">
        <f t="shared" si="35"/>
        <v>785.30356628711343</v>
      </c>
      <c r="BK111">
        <v>1.0344</v>
      </c>
      <c r="BL111">
        <v>34.197699999999998</v>
      </c>
    </row>
    <row r="112" spans="1:64" ht="12.5" x14ac:dyDescent="0.25">
      <c r="A112" s="2" t="s">
        <v>17</v>
      </c>
      <c r="B112" s="2" t="s">
        <v>31</v>
      </c>
      <c r="C112" s="2" t="s">
        <v>133</v>
      </c>
      <c r="D112" s="2" t="s">
        <v>133</v>
      </c>
      <c r="E112" s="3">
        <v>5</v>
      </c>
      <c r="F112" s="3">
        <v>3</v>
      </c>
      <c r="G112" s="3">
        <f t="shared" si="18"/>
        <v>8</v>
      </c>
      <c r="H112" s="3">
        <v>1339</v>
      </c>
      <c r="I112" s="3">
        <v>1227</v>
      </c>
      <c r="J112" s="3">
        <f t="shared" si="19"/>
        <v>2566</v>
      </c>
      <c r="K112" s="3">
        <v>2877</v>
      </c>
      <c r="L112" s="3">
        <v>2390</v>
      </c>
      <c r="M112" s="3">
        <f t="shared" si="20"/>
        <v>5267</v>
      </c>
      <c r="N112" s="3">
        <v>1532</v>
      </c>
      <c r="O112" s="3">
        <v>1544</v>
      </c>
      <c r="P112" s="3">
        <f t="shared" si="21"/>
        <v>3076</v>
      </c>
      <c r="Q112" s="3">
        <v>1242</v>
      </c>
      <c r="R112" s="3">
        <v>1227</v>
      </c>
      <c r="S112" s="3">
        <f t="shared" si="22"/>
        <v>2469</v>
      </c>
      <c r="T112" s="3">
        <v>2</v>
      </c>
      <c r="U112" s="3">
        <v>1041</v>
      </c>
      <c r="V112" s="3">
        <f t="shared" si="23"/>
        <v>1043</v>
      </c>
      <c r="W112" s="3">
        <v>2</v>
      </c>
      <c r="X112" s="3">
        <v>970</v>
      </c>
      <c r="Y112" s="3">
        <f t="shared" si="24"/>
        <v>972</v>
      </c>
      <c r="Z112" s="3">
        <v>726</v>
      </c>
      <c r="AA112" s="11">
        <v>752</v>
      </c>
      <c r="AB112" s="11">
        <f t="shared" si="25"/>
        <v>1478</v>
      </c>
      <c r="AC112" s="3">
        <v>564</v>
      </c>
      <c r="AD112" s="11">
        <v>534</v>
      </c>
      <c r="AE112" s="11">
        <f t="shared" si="26"/>
        <v>1098</v>
      </c>
      <c r="AF112" s="3">
        <v>534</v>
      </c>
      <c r="AG112" s="3">
        <v>2</v>
      </c>
      <c r="AH112" s="3">
        <f t="shared" si="27"/>
        <v>536</v>
      </c>
      <c r="AI112" s="3">
        <v>534</v>
      </c>
      <c r="AJ112" s="3">
        <v>952</v>
      </c>
      <c r="AK112" s="3">
        <f t="shared" si="28"/>
        <v>1486</v>
      </c>
      <c r="AL112" s="3">
        <v>2341</v>
      </c>
      <c r="AM112" s="3">
        <v>2046</v>
      </c>
      <c r="AN112" s="3">
        <f t="shared" si="29"/>
        <v>4387</v>
      </c>
      <c r="AO112" s="3">
        <v>2</v>
      </c>
      <c r="AP112" s="3">
        <v>744</v>
      </c>
      <c r="AQ112" s="3">
        <f t="shared" si="30"/>
        <v>746</v>
      </c>
      <c r="AR112" s="3">
        <v>556</v>
      </c>
      <c r="AS112" s="3">
        <v>524</v>
      </c>
      <c r="AT112" s="3">
        <f t="shared" si="31"/>
        <v>1080</v>
      </c>
      <c r="AU112" s="3">
        <v>27</v>
      </c>
      <c r="AV112" s="3">
        <v>135</v>
      </c>
      <c r="AW112" s="3">
        <f t="shared" si="32"/>
        <v>162</v>
      </c>
      <c r="AX112">
        <v>6995</v>
      </c>
      <c r="AY112">
        <v>6391</v>
      </c>
      <c r="AZ112">
        <v>13386</v>
      </c>
      <c r="BA112">
        <v>1372317</v>
      </c>
      <c r="BB112">
        <v>618</v>
      </c>
      <c r="BC112">
        <v>1547</v>
      </c>
      <c r="BD112">
        <v>2165</v>
      </c>
      <c r="BE112">
        <v>199066</v>
      </c>
      <c r="BF112">
        <v>264425</v>
      </c>
      <c r="BG112" s="20">
        <v>471</v>
      </c>
      <c r="BH112" s="17">
        <f t="shared" si="33"/>
        <v>1.0287990210121265</v>
      </c>
      <c r="BI112">
        <f t="shared" si="34"/>
        <v>257022.98952409584</v>
      </c>
      <c r="BJ112">
        <f t="shared" si="35"/>
        <v>545.6963684163394</v>
      </c>
      <c r="BK112">
        <v>0.61209999999999998</v>
      </c>
      <c r="BL112" t="s">
        <v>235</v>
      </c>
    </row>
    <row r="113" spans="1:64" ht="12.5" x14ac:dyDescent="0.25">
      <c r="A113" s="2" t="s">
        <v>17</v>
      </c>
      <c r="B113" s="2" t="s">
        <v>31</v>
      </c>
      <c r="C113" s="2" t="s">
        <v>134</v>
      </c>
      <c r="D113" s="2" t="s">
        <v>134</v>
      </c>
      <c r="E113" s="3">
        <v>4</v>
      </c>
      <c r="F113" s="3">
        <v>2</v>
      </c>
      <c r="G113" s="3">
        <f t="shared" si="18"/>
        <v>6</v>
      </c>
      <c r="H113" s="3">
        <v>2804</v>
      </c>
      <c r="I113" s="3">
        <v>2883</v>
      </c>
      <c r="J113" s="3">
        <f t="shared" si="19"/>
        <v>5687</v>
      </c>
      <c r="K113" s="3">
        <v>3757</v>
      </c>
      <c r="L113" s="3">
        <v>2295</v>
      </c>
      <c r="M113" s="3">
        <f t="shared" si="20"/>
        <v>6052</v>
      </c>
      <c r="N113" s="3">
        <v>1227</v>
      </c>
      <c r="O113" s="3">
        <v>1127</v>
      </c>
      <c r="P113" s="3">
        <f t="shared" si="21"/>
        <v>2354</v>
      </c>
      <c r="Q113" s="3">
        <v>1412</v>
      </c>
      <c r="R113" s="3">
        <v>1296</v>
      </c>
      <c r="S113" s="3">
        <f t="shared" si="22"/>
        <v>2708</v>
      </c>
      <c r="T113" s="3">
        <v>4</v>
      </c>
      <c r="U113" s="3">
        <v>2682</v>
      </c>
      <c r="V113" s="3">
        <f t="shared" si="23"/>
        <v>2686</v>
      </c>
      <c r="W113" s="3">
        <v>1</v>
      </c>
      <c r="X113" s="3">
        <v>2752</v>
      </c>
      <c r="Y113" s="3">
        <f t="shared" si="24"/>
        <v>2753</v>
      </c>
      <c r="Z113" s="3">
        <v>1087</v>
      </c>
      <c r="AA113" s="11">
        <v>984</v>
      </c>
      <c r="AB113" s="11">
        <f t="shared" si="25"/>
        <v>2071</v>
      </c>
      <c r="AC113" s="3">
        <v>1344</v>
      </c>
      <c r="AD113" s="11">
        <v>1212</v>
      </c>
      <c r="AE113" s="11">
        <f t="shared" si="26"/>
        <v>2556</v>
      </c>
      <c r="AF113" s="3">
        <v>1212</v>
      </c>
      <c r="AG113" s="3">
        <v>1</v>
      </c>
      <c r="AH113" s="3">
        <f t="shared" si="27"/>
        <v>1213</v>
      </c>
      <c r="AI113" s="3">
        <v>1212</v>
      </c>
      <c r="AJ113" s="3">
        <v>2676</v>
      </c>
      <c r="AK113" s="3">
        <f t="shared" si="28"/>
        <v>3888</v>
      </c>
      <c r="AL113" s="3">
        <v>3281</v>
      </c>
      <c r="AM113" s="3">
        <v>2074</v>
      </c>
      <c r="AN113" s="3">
        <f t="shared" si="29"/>
        <v>5355</v>
      </c>
      <c r="AO113" s="3">
        <v>1</v>
      </c>
      <c r="AP113" s="3">
        <v>969</v>
      </c>
      <c r="AQ113" s="3">
        <f t="shared" si="30"/>
        <v>970</v>
      </c>
      <c r="AR113" s="3">
        <v>1317</v>
      </c>
      <c r="AS113" s="3">
        <v>1203</v>
      </c>
      <c r="AT113" s="3">
        <f t="shared" si="31"/>
        <v>2520</v>
      </c>
      <c r="AU113" s="3">
        <v>39</v>
      </c>
      <c r="AV113" s="3">
        <v>190</v>
      </c>
      <c r="AW113" s="3">
        <f t="shared" si="32"/>
        <v>229</v>
      </c>
      <c r="AX113">
        <v>9204</v>
      </c>
      <c r="AY113">
        <v>7603</v>
      </c>
      <c r="AZ113">
        <v>16807</v>
      </c>
      <c r="BA113">
        <v>1595217</v>
      </c>
      <c r="BB113">
        <v>735</v>
      </c>
      <c r="BC113">
        <v>1129</v>
      </c>
      <c r="BD113">
        <v>1864</v>
      </c>
      <c r="BE113">
        <v>145838</v>
      </c>
      <c r="BF113">
        <v>174039</v>
      </c>
      <c r="BG113" s="20">
        <v>773</v>
      </c>
      <c r="BH113" s="17">
        <f t="shared" si="33"/>
        <v>1.0178354855730389</v>
      </c>
      <c r="BI113">
        <f t="shared" si="34"/>
        <v>170989.3224070651</v>
      </c>
      <c r="BJ113">
        <f t="shared" si="35"/>
        <v>221.20222821095098</v>
      </c>
      <c r="BK113">
        <v>0.61209999999999998</v>
      </c>
      <c r="BL113">
        <v>30.6373</v>
      </c>
    </row>
    <row r="114" spans="1:64" ht="12.5" x14ac:dyDescent="0.25">
      <c r="A114" s="2" t="s">
        <v>17</v>
      </c>
      <c r="B114" s="2" t="s">
        <v>31</v>
      </c>
      <c r="C114" s="2" t="s">
        <v>135</v>
      </c>
      <c r="D114" s="2" t="s">
        <v>135</v>
      </c>
      <c r="E114" s="3">
        <v>34</v>
      </c>
      <c r="F114" s="3">
        <v>24</v>
      </c>
      <c r="G114" s="3">
        <f t="shared" si="18"/>
        <v>58</v>
      </c>
      <c r="H114" s="3">
        <v>3737</v>
      </c>
      <c r="I114" s="3">
        <v>3267</v>
      </c>
      <c r="J114" s="3">
        <f t="shared" si="19"/>
        <v>7004</v>
      </c>
      <c r="K114" s="3">
        <v>7020</v>
      </c>
      <c r="L114" s="3">
        <v>4408</v>
      </c>
      <c r="M114" s="3">
        <f t="shared" si="20"/>
        <v>11428</v>
      </c>
      <c r="N114" s="3">
        <v>1630</v>
      </c>
      <c r="O114" s="3">
        <v>1341</v>
      </c>
      <c r="P114" s="3">
        <f t="shared" si="21"/>
        <v>2971</v>
      </c>
      <c r="Q114" s="3">
        <v>1969</v>
      </c>
      <c r="R114" s="3">
        <v>1662</v>
      </c>
      <c r="S114" s="3">
        <f t="shared" si="22"/>
        <v>3631</v>
      </c>
      <c r="T114" s="3">
        <v>32</v>
      </c>
      <c r="U114" s="3">
        <v>3485</v>
      </c>
      <c r="V114" s="3">
        <f t="shared" si="23"/>
        <v>3517</v>
      </c>
      <c r="W114" s="3">
        <v>25</v>
      </c>
      <c r="X114" s="3">
        <v>3043</v>
      </c>
      <c r="Y114" s="3">
        <f t="shared" si="24"/>
        <v>3068</v>
      </c>
      <c r="Z114" s="3">
        <v>1472</v>
      </c>
      <c r="AA114" s="11">
        <v>1201</v>
      </c>
      <c r="AB114" s="11">
        <f t="shared" si="25"/>
        <v>2673</v>
      </c>
      <c r="AC114" s="3">
        <v>1779</v>
      </c>
      <c r="AD114" s="11">
        <v>1490</v>
      </c>
      <c r="AE114" s="11">
        <f t="shared" si="26"/>
        <v>3269</v>
      </c>
      <c r="AF114" s="3">
        <v>1490</v>
      </c>
      <c r="AG114" s="3">
        <v>24</v>
      </c>
      <c r="AH114" s="3">
        <f t="shared" si="27"/>
        <v>1514</v>
      </c>
      <c r="AI114" s="3">
        <v>1490</v>
      </c>
      <c r="AJ114" s="3">
        <v>2879</v>
      </c>
      <c r="AK114" s="3">
        <f t="shared" si="28"/>
        <v>4369</v>
      </c>
      <c r="AL114" s="3">
        <v>6207</v>
      </c>
      <c r="AM114" s="3">
        <v>3979</v>
      </c>
      <c r="AN114" s="3">
        <f t="shared" si="29"/>
        <v>10186</v>
      </c>
      <c r="AO114" s="3">
        <v>24</v>
      </c>
      <c r="AP114" s="3">
        <v>1148</v>
      </c>
      <c r="AQ114" s="3">
        <f t="shared" si="30"/>
        <v>1172</v>
      </c>
      <c r="AR114" s="3">
        <v>1701</v>
      </c>
      <c r="AS114" s="3">
        <v>1423</v>
      </c>
      <c r="AT114" s="3">
        <f t="shared" si="31"/>
        <v>3124</v>
      </c>
      <c r="AU114" s="3">
        <v>80</v>
      </c>
      <c r="AV114" s="3">
        <v>273</v>
      </c>
      <c r="AW114" s="3">
        <f t="shared" si="32"/>
        <v>353</v>
      </c>
      <c r="AX114">
        <v>14390</v>
      </c>
      <c r="AY114">
        <v>10702</v>
      </c>
      <c r="AZ114">
        <v>25092</v>
      </c>
      <c r="BA114">
        <v>4138785</v>
      </c>
      <c r="BB114">
        <v>1437</v>
      </c>
      <c r="BC114">
        <v>1365</v>
      </c>
      <c r="BD114">
        <v>2802</v>
      </c>
      <c r="BE114">
        <v>183444</v>
      </c>
      <c r="BF114">
        <v>226009</v>
      </c>
      <c r="BG114" s="20">
        <v>544</v>
      </c>
      <c r="BH114" s="17">
        <f t="shared" si="33"/>
        <v>1.0210857661579691</v>
      </c>
      <c r="BI114">
        <f t="shared" si="34"/>
        <v>221341.83776785212</v>
      </c>
      <c r="BJ114">
        <f t="shared" si="35"/>
        <v>406.87837824972814</v>
      </c>
      <c r="BK114">
        <v>0.61929999999999996</v>
      </c>
      <c r="BL114">
        <v>30.020299999999999</v>
      </c>
    </row>
    <row r="115" spans="1:64" ht="12.5" x14ac:dyDescent="0.25">
      <c r="A115" s="2" t="s">
        <v>17</v>
      </c>
      <c r="B115" s="2" t="s">
        <v>43</v>
      </c>
      <c r="C115" s="2" t="s">
        <v>136</v>
      </c>
      <c r="D115" s="2" t="s">
        <v>136</v>
      </c>
      <c r="E115" s="3">
        <v>22</v>
      </c>
      <c r="F115" s="3">
        <v>20</v>
      </c>
      <c r="G115" s="3">
        <f t="shared" si="18"/>
        <v>42</v>
      </c>
      <c r="H115" s="3">
        <v>20320</v>
      </c>
      <c r="I115" s="3">
        <v>16881</v>
      </c>
      <c r="J115" s="3">
        <f t="shared" si="19"/>
        <v>37201</v>
      </c>
      <c r="K115" s="3">
        <v>27811</v>
      </c>
      <c r="L115" s="3">
        <v>19989</v>
      </c>
      <c r="M115" s="3">
        <f t="shared" si="20"/>
        <v>47800</v>
      </c>
      <c r="N115" s="3">
        <v>10999</v>
      </c>
      <c r="O115" s="3">
        <v>10190</v>
      </c>
      <c r="P115" s="3">
        <f t="shared" si="21"/>
        <v>21189</v>
      </c>
      <c r="Q115" s="3">
        <v>11642</v>
      </c>
      <c r="R115" s="3">
        <v>10328</v>
      </c>
      <c r="S115" s="3">
        <f t="shared" si="22"/>
        <v>21970</v>
      </c>
      <c r="T115" s="3">
        <v>23</v>
      </c>
      <c r="U115" s="3">
        <v>18498</v>
      </c>
      <c r="V115" s="3">
        <f t="shared" si="23"/>
        <v>18521</v>
      </c>
      <c r="W115" s="3">
        <v>27</v>
      </c>
      <c r="X115" s="3">
        <v>15604</v>
      </c>
      <c r="Y115" s="3">
        <f t="shared" si="24"/>
        <v>15631</v>
      </c>
      <c r="Z115" s="3">
        <v>10051</v>
      </c>
      <c r="AA115" s="11">
        <v>9435</v>
      </c>
      <c r="AB115" s="11">
        <f t="shared" si="25"/>
        <v>19486</v>
      </c>
      <c r="AC115" s="3">
        <v>10714</v>
      </c>
      <c r="AD115" s="11">
        <v>9540</v>
      </c>
      <c r="AE115" s="11">
        <f t="shared" si="26"/>
        <v>20254</v>
      </c>
      <c r="AF115" s="3">
        <v>9540</v>
      </c>
      <c r="AG115" s="3">
        <v>19</v>
      </c>
      <c r="AH115" s="3">
        <f t="shared" si="27"/>
        <v>9559</v>
      </c>
      <c r="AI115" s="3">
        <v>9540</v>
      </c>
      <c r="AJ115" s="3">
        <v>16391</v>
      </c>
      <c r="AK115" s="3">
        <f t="shared" si="28"/>
        <v>25931</v>
      </c>
      <c r="AL115" s="3">
        <v>26253</v>
      </c>
      <c r="AM115" s="3">
        <v>16329</v>
      </c>
      <c r="AN115" s="3">
        <f t="shared" si="29"/>
        <v>42582</v>
      </c>
      <c r="AO115" s="3">
        <v>19</v>
      </c>
      <c r="AP115" s="3">
        <v>9810</v>
      </c>
      <c r="AQ115" s="3">
        <f t="shared" si="30"/>
        <v>9829</v>
      </c>
      <c r="AR115" s="3">
        <v>11287</v>
      </c>
      <c r="AS115" s="3">
        <v>10063</v>
      </c>
      <c r="AT115" s="3">
        <f t="shared" si="31"/>
        <v>21350</v>
      </c>
      <c r="AU115" s="3">
        <v>567</v>
      </c>
      <c r="AV115" s="3">
        <v>1841</v>
      </c>
      <c r="AW115" s="3">
        <f t="shared" si="32"/>
        <v>2408</v>
      </c>
      <c r="AX115">
        <v>70794</v>
      </c>
      <c r="AY115">
        <v>57408</v>
      </c>
      <c r="AZ115">
        <v>128202</v>
      </c>
      <c r="BA115">
        <v>11709929</v>
      </c>
      <c r="BB115">
        <v>6059</v>
      </c>
      <c r="BC115">
        <v>10210</v>
      </c>
      <c r="BD115">
        <v>16269</v>
      </c>
      <c r="BE115">
        <v>328964</v>
      </c>
      <c r="BF115">
        <v>407386</v>
      </c>
      <c r="BG115" s="17">
        <v>1525</v>
      </c>
      <c r="BH115" s="17">
        <f t="shared" si="33"/>
        <v>1.0216114991221155</v>
      </c>
      <c r="BI115">
        <f t="shared" si="34"/>
        <v>398768.02517402417</v>
      </c>
      <c r="BJ115">
        <f t="shared" si="35"/>
        <v>261.48722962231091</v>
      </c>
      <c r="BK115">
        <v>0.40160000000000001</v>
      </c>
      <c r="BL115">
        <v>32.043999999999997</v>
      </c>
    </row>
    <row r="116" spans="1:64" ht="12.5" x14ac:dyDescent="0.25">
      <c r="A116" s="2" t="s">
        <v>17</v>
      </c>
      <c r="B116" s="2" t="s">
        <v>18</v>
      </c>
      <c r="C116" s="2" t="s">
        <v>137</v>
      </c>
      <c r="D116" s="2" t="s">
        <v>137</v>
      </c>
      <c r="E116" s="3">
        <v>26</v>
      </c>
      <c r="F116" s="3">
        <v>21</v>
      </c>
      <c r="G116" s="3">
        <f t="shared" si="18"/>
        <v>47</v>
      </c>
      <c r="H116" s="3">
        <v>4900</v>
      </c>
      <c r="I116" s="3">
        <v>3504</v>
      </c>
      <c r="J116" s="3">
        <f t="shared" si="19"/>
        <v>8404</v>
      </c>
      <c r="K116" s="3">
        <v>5862</v>
      </c>
      <c r="L116" s="3">
        <v>3540</v>
      </c>
      <c r="M116" s="3">
        <f t="shared" si="20"/>
        <v>9402</v>
      </c>
      <c r="N116" s="3">
        <v>6400</v>
      </c>
      <c r="O116" s="3">
        <v>6354</v>
      </c>
      <c r="P116" s="3">
        <f t="shared" si="21"/>
        <v>12754</v>
      </c>
      <c r="Q116" s="3">
        <v>2868</v>
      </c>
      <c r="R116" s="3">
        <v>2646</v>
      </c>
      <c r="S116" s="3">
        <f t="shared" si="22"/>
        <v>5514</v>
      </c>
      <c r="T116" s="3">
        <v>23</v>
      </c>
      <c r="U116" s="3">
        <v>4861</v>
      </c>
      <c r="V116" s="3">
        <f t="shared" si="23"/>
        <v>4884</v>
      </c>
      <c r="W116" s="3">
        <v>15</v>
      </c>
      <c r="X116" s="3">
        <v>3487</v>
      </c>
      <c r="Y116" s="3">
        <f t="shared" si="24"/>
        <v>3502</v>
      </c>
      <c r="Z116" s="3">
        <v>6372</v>
      </c>
      <c r="AA116" s="11">
        <v>6325</v>
      </c>
      <c r="AB116" s="11">
        <f t="shared" si="25"/>
        <v>12697</v>
      </c>
      <c r="AC116" s="3">
        <v>2850</v>
      </c>
      <c r="AD116" s="11">
        <v>2635</v>
      </c>
      <c r="AE116" s="11">
        <f t="shared" si="26"/>
        <v>5485</v>
      </c>
      <c r="AF116" s="3">
        <v>2635</v>
      </c>
      <c r="AG116" s="3">
        <v>15</v>
      </c>
      <c r="AH116" s="3">
        <f t="shared" si="27"/>
        <v>2650</v>
      </c>
      <c r="AI116" s="3">
        <v>2635</v>
      </c>
      <c r="AJ116" s="3">
        <v>3426</v>
      </c>
      <c r="AK116" s="3">
        <f t="shared" si="28"/>
        <v>6061</v>
      </c>
      <c r="AL116" s="3">
        <v>5698</v>
      </c>
      <c r="AM116" s="3">
        <v>3372</v>
      </c>
      <c r="AN116" s="3">
        <f t="shared" si="29"/>
        <v>9070</v>
      </c>
      <c r="AO116" s="3">
        <v>15</v>
      </c>
      <c r="AP116" s="3">
        <v>6257</v>
      </c>
      <c r="AQ116" s="3">
        <f t="shared" si="30"/>
        <v>6272</v>
      </c>
      <c r="AR116" s="3">
        <v>2815</v>
      </c>
      <c r="AS116" s="3">
        <v>2602</v>
      </c>
      <c r="AT116" s="3">
        <f t="shared" si="31"/>
        <v>5417</v>
      </c>
      <c r="AU116" s="3">
        <v>164</v>
      </c>
      <c r="AV116" s="3">
        <v>547</v>
      </c>
      <c r="AW116" s="3">
        <f t="shared" si="32"/>
        <v>711</v>
      </c>
      <c r="AX116">
        <v>20056</v>
      </c>
      <c r="AY116">
        <v>16065</v>
      </c>
      <c r="AZ116">
        <v>36121</v>
      </c>
      <c r="BA116">
        <v>6709731</v>
      </c>
      <c r="BB116">
        <v>6662</v>
      </c>
      <c r="BC116">
        <v>6375</v>
      </c>
      <c r="BD116">
        <v>13037</v>
      </c>
      <c r="BE116">
        <v>103432</v>
      </c>
      <c r="BF116">
        <v>103639</v>
      </c>
      <c r="BG116" s="18">
        <v>3533</v>
      </c>
      <c r="BH116" s="17">
        <f t="shared" si="33"/>
        <v>1.0001999514787181</v>
      </c>
      <c r="BI116">
        <f t="shared" si="34"/>
        <v>103618.28137141773</v>
      </c>
      <c r="BJ116">
        <f t="shared" si="35"/>
        <v>29.328695548094462</v>
      </c>
      <c r="BK116">
        <v>2.7494999999999998</v>
      </c>
      <c r="BL116">
        <v>34.597099999999998</v>
      </c>
    </row>
    <row r="117" spans="1:64" ht="12.5" x14ac:dyDescent="0.25">
      <c r="A117" s="2" t="s">
        <v>17</v>
      </c>
      <c r="B117" s="2" t="s">
        <v>21</v>
      </c>
      <c r="C117" s="2" t="s">
        <v>138</v>
      </c>
      <c r="D117" s="2" t="s">
        <v>138</v>
      </c>
      <c r="E117" s="3">
        <v>13</v>
      </c>
      <c r="F117" s="3">
        <v>21</v>
      </c>
      <c r="G117" s="3">
        <f t="shared" si="18"/>
        <v>34</v>
      </c>
      <c r="H117" s="3">
        <v>18161</v>
      </c>
      <c r="I117" s="3">
        <v>14382</v>
      </c>
      <c r="J117" s="3">
        <f t="shared" si="19"/>
        <v>32543</v>
      </c>
      <c r="K117" s="3">
        <v>14095</v>
      </c>
      <c r="L117" s="3">
        <v>6347</v>
      </c>
      <c r="M117" s="3">
        <f t="shared" si="20"/>
        <v>20442</v>
      </c>
      <c r="N117" s="3">
        <v>9476</v>
      </c>
      <c r="O117" s="3">
        <v>9607</v>
      </c>
      <c r="P117" s="3">
        <f t="shared" si="21"/>
        <v>19083</v>
      </c>
      <c r="Q117" s="3">
        <v>9906</v>
      </c>
      <c r="R117" s="3">
        <v>8746</v>
      </c>
      <c r="S117" s="3">
        <f t="shared" si="22"/>
        <v>18652</v>
      </c>
      <c r="T117" s="3">
        <v>13</v>
      </c>
      <c r="U117" s="3">
        <v>17904</v>
      </c>
      <c r="V117" s="3">
        <f t="shared" si="23"/>
        <v>17917</v>
      </c>
      <c r="W117" s="3">
        <v>21</v>
      </c>
      <c r="X117" s="3">
        <v>14194</v>
      </c>
      <c r="Y117" s="3">
        <f t="shared" si="24"/>
        <v>14215</v>
      </c>
      <c r="Z117" s="3">
        <v>9402</v>
      </c>
      <c r="AA117" s="11">
        <v>9534</v>
      </c>
      <c r="AB117" s="11">
        <f t="shared" si="25"/>
        <v>18936</v>
      </c>
      <c r="AC117" s="3">
        <v>9795</v>
      </c>
      <c r="AD117" s="11">
        <v>8661</v>
      </c>
      <c r="AE117" s="11">
        <f t="shared" si="26"/>
        <v>18456</v>
      </c>
      <c r="AF117" s="3">
        <v>8661</v>
      </c>
      <c r="AG117" s="3">
        <v>21</v>
      </c>
      <c r="AH117" s="3">
        <f t="shared" si="27"/>
        <v>8682</v>
      </c>
      <c r="AI117" s="3">
        <v>8661</v>
      </c>
      <c r="AJ117" s="3">
        <v>14063</v>
      </c>
      <c r="AK117" s="3">
        <f t="shared" si="28"/>
        <v>22724</v>
      </c>
      <c r="AL117" s="3">
        <v>13698</v>
      </c>
      <c r="AM117" s="3">
        <v>6200</v>
      </c>
      <c r="AN117" s="3">
        <f t="shared" si="29"/>
        <v>19898</v>
      </c>
      <c r="AO117" s="3">
        <v>21</v>
      </c>
      <c r="AP117" s="3">
        <v>9383</v>
      </c>
      <c r="AQ117" s="3">
        <f t="shared" si="30"/>
        <v>9404</v>
      </c>
      <c r="AR117" s="3">
        <v>9804</v>
      </c>
      <c r="AS117" s="3">
        <v>8593</v>
      </c>
      <c r="AT117" s="3">
        <f t="shared" si="31"/>
        <v>18397</v>
      </c>
      <c r="AU117" s="3">
        <v>279</v>
      </c>
      <c r="AV117" s="3">
        <v>781</v>
      </c>
      <c r="AW117" s="3">
        <f t="shared" si="32"/>
        <v>1060</v>
      </c>
      <c r="AX117">
        <v>51651</v>
      </c>
      <c r="AY117">
        <v>39103</v>
      </c>
      <c r="AZ117">
        <v>90754</v>
      </c>
      <c r="BA117">
        <v>5833267</v>
      </c>
      <c r="BB117">
        <v>2970</v>
      </c>
      <c r="BC117">
        <v>9628</v>
      </c>
      <c r="BD117">
        <v>12598</v>
      </c>
      <c r="BE117">
        <v>95951</v>
      </c>
      <c r="BF117">
        <v>109572</v>
      </c>
      <c r="BG117" s="17">
        <v>1072</v>
      </c>
      <c r="BH117" s="17">
        <f t="shared" si="33"/>
        <v>1.0133629185818893</v>
      </c>
      <c r="BI117">
        <f t="shared" si="34"/>
        <v>108127.10628225494</v>
      </c>
      <c r="BJ117">
        <f t="shared" si="35"/>
        <v>100.86483794986468</v>
      </c>
      <c r="BK117">
        <v>3.6360000000000001</v>
      </c>
      <c r="BL117">
        <v>31.7651</v>
      </c>
    </row>
    <row r="118" spans="1:64" ht="12.5" x14ac:dyDescent="0.25">
      <c r="A118" s="2" t="s">
        <v>17</v>
      </c>
      <c r="B118" s="2" t="s">
        <v>46</v>
      </c>
      <c r="C118" s="2" t="s">
        <v>139</v>
      </c>
      <c r="D118" s="2" t="s">
        <v>139</v>
      </c>
      <c r="E118" s="3">
        <v>28</v>
      </c>
      <c r="F118" s="3">
        <v>5</v>
      </c>
      <c r="G118" s="3">
        <f t="shared" si="18"/>
        <v>33</v>
      </c>
      <c r="H118" s="3">
        <v>6226</v>
      </c>
      <c r="I118" s="3">
        <v>5853</v>
      </c>
      <c r="J118" s="3">
        <f t="shared" si="19"/>
        <v>12079</v>
      </c>
      <c r="K118" s="3">
        <v>10451</v>
      </c>
      <c r="L118" s="3">
        <v>7786</v>
      </c>
      <c r="M118" s="3">
        <f t="shared" si="20"/>
        <v>18237</v>
      </c>
      <c r="N118" s="3">
        <v>3643</v>
      </c>
      <c r="O118" s="3">
        <v>3667</v>
      </c>
      <c r="P118" s="3">
        <f t="shared" si="21"/>
        <v>7310</v>
      </c>
      <c r="Q118" s="3">
        <v>3410</v>
      </c>
      <c r="R118" s="3">
        <v>4160</v>
      </c>
      <c r="S118" s="3">
        <f t="shared" si="22"/>
        <v>7570</v>
      </c>
      <c r="T118" s="3">
        <v>26</v>
      </c>
      <c r="U118" s="3">
        <v>5975</v>
      </c>
      <c r="V118" s="3">
        <f t="shared" si="23"/>
        <v>6001</v>
      </c>
      <c r="W118" s="3">
        <v>4</v>
      </c>
      <c r="X118" s="3">
        <v>5710</v>
      </c>
      <c r="Y118" s="3">
        <f t="shared" si="24"/>
        <v>5714</v>
      </c>
      <c r="Z118" s="3">
        <v>3431</v>
      </c>
      <c r="AA118" s="11">
        <v>3473</v>
      </c>
      <c r="AB118" s="11">
        <f t="shared" si="25"/>
        <v>6904</v>
      </c>
      <c r="AC118" s="3">
        <v>3318</v>
      </c>
      <c r="AD118" s="11">
        <v>2971</v>
      </c>
      <c r="AE118" s="11">
        <f t="shared" si="26"/>
        <v>6289</v>
      </c>
      <c r="AF118" s="3">
        <v>2971</v>
      </c>
      <c r="AG118" s="3">
        <v>4</v>
      </c>
      <c r="AH118" s="3">
        <f t="shared" si="27"/>
        <v>2975</v>
      </c>
      <c r="AI118" s="3">
        <v>2971</v>
      </c>
      <c r="AJ118" s="3">
        <v>5646</v>
      </c>
      <c r="AK118" s="3">
        <f t="shared" si="28"/>
        <v>8617</v>
      </c>
      <c r="AL118" s="3">
        <v>9684</v>
      </c>
      <c r="AM118" s="3">
        <v>7250</v>
      </c>
      <c r="AN118" s="3">
        <f t="shared" si="29"/>
        <v>16934</v>
      </c>
      <c r="AO118" s="3">
        <v>4</v>
      </c>
      <c r="AP118" s="3">
        <v>3453</v>
      </c>
      <c r="AQ118" s="3">
        <f t="shared" si="30"/>
        <v>3457</v>
      </c>
      <c r="AR118" s="3">
        <v>3274</v>
      </c>
      <c r="AS118" s="3">
        <v>2920</v>
      </c>
      <c r="AT118" s="3">
        <f t="shared" si="31"/>
        <v>6194</v>
      </c>
      <c r="AU118" s="3">
        <v>233</v>
      </c>
      <c r="AV118" s="3">
        <v>810</v>
      </c>
      <c r="AW118" s="3">
        <f t="shared" si="32"/>
        <v>1043</v>
      </c>
      <c r="AX118">
        <v>23758</v>
      </c>
      <c r="AY118">
        <v>21471</v>
      </c>
      <c r="AZ118">
        <v>45229</v>
      </c>
      <c r="BA118">
        <v>5343126</v>
      </c>
      <c r="BB118">
        <v>2615</v>
      </c>
      <c r="BC118">
        <v>3672</v>
      </c>
      <c r="BD118">
        <v>6287</v>
      </c>
      <c r="BE118">
        <v>250548</v>
      </c>
      <c r="BF118">
        <v>326690</v>
      </c>
      <c r="BG118" s="17">
        <v>1204</v>
      </c>
      <c r="BH118" s="17">
        <f t="shared" si="33"/>
        <v>1.0268913368884547</v>
      </c>
      <c r="BI118">
        <f t="shared" si="34"/>
        <v>318134.92651509843</v>
      </c>
      <c r="BJ118">
        <f t="shared" si="35"/>
        <v>264.23166654077943</v>
      </c>
      <c r="BK118">
        <v>0.22739999999999999</v>
      </c>
      <c r="BL118">
        <v>32.3249</v>
      </c>
    </row>
    <row r="119" spans="1:64" ht="12.5" x14ac:dyDescent="0.25">
      <c r="A119" s="2" t="s">
        <v>17</v>
      </c>
      <c r="B119" s="2" t="s">
        <v>43</v>
      </c>
      <c r="C119" s="2" t="s">
        <v>140</v>
      </c>
      <c r="D119" s="2" t="s">
        <v>140</v>
      </c>
      <c r="E119" s="3">
        <v>55</v>
      </c>
      <c r="F119" s="3">
        <v>118</v>
      </c>
      <c r="G119" s="3">
        <f t="shared" si="18"/>
        <v>173</v>
      </c>
      <c r="H119" s="3">
        <v>14507</v>
      </c>
      <c r="I119" s="3">
        <v>10957</v>
      </c>
      <c r="J119" s="3">
        <f t="shared" si="19"/>
        <v>25464</v>
      </c>
      <c r="K119" s="3">
        <v>23656</v>
      </c>
      <c r="L119" s="3">
        <v>17958</v>
      </c>
      <c r="M119" s="3">
        <f t="shared" si="20"/>
        <v>41614</v>
      </c>
      <c r="N119" s="3">
        <v>7641</v>
      </c>
      <c r="O119" s="3">
        <v>6979</v>
      </c>
      <c r="P119" s="3">
        <f t="shared" si="21"/>
        <v>14620</v>
      </c>
      <c r="Q119" s="3">
        <v>7372</v>
      </c>
      <c r="R119" s="3">
        <v>6561</v>
      </c>
      <c r="S119" s="3">
        <f t="shared" si="22"/>
        <v>13933</v>
      </c>
      <c r="T119" s="3">
        <v>55</v>
      </c>
      <c r="U119" s="3">
        <v>14202</v>
      </c>
      <c r="V119" s="3">
        <f t="shared" si="23"/>
        <v>14257</v>
      </c>
      <c r="W119" s="3">
        <v>119</v>
      </c>
      <c r="X119" s="3">
        <v>10735</v>
      </c>
      <c r="Y119" s="3">
        <f t="shared" si="24"/>
        <v>10854</v>
      </c>
      <c r="Z119" s="3">
        <v>7408</v>
      </c>
      <c r="AA119" s="11">
        <v>6754</v>
      </c>
      <c r="AB119" s="11">
        <f t="shared" si="25"/>
        <v>14162</v>
      </c>
      <c r="AC119" s="3">
        <v>7195</v>
      </c>
      <c r="AD119" s="11">
        <v>6336</v>
      </c>
      <c r="AE119" s="11">
        <f t="shared" si="26"/>
        <v>13531</v>
      </c>
      <c r="AF119" s="3">
        <v>6336</v>
      </c>
      <c r="AG119" s="3">
        <v>114</v>
      </c>
      <c r="AH119" s="3">
        <f t="shared" si="27"/>
        <v>6450</v>
      </c>
      <c r="AI119" s="3">
        <v>6336</v>
      </c>
      <c r="AJ119" s="3">
        <v>10753</v>
      </c>
      <c r="AK119" s="3">
        <f t="shared" si="28"/>
        <v>17089</v>
      </c>
      <c r="AL119" s="3">
        <v>23090</v>
      </c>
      <c r="AM119" s="3">
        <v>17616</v>
      </c>
      <c r="AN119" s="3">
        <f t="shared" si="29"/>
        <v>40706</v>
      </c>
      <c r="AO119" s="3">
        <v>114</v>
      </c>
      <c r="AP119" s="3">
        <v>6765</v>
      </c>
      <c r="AQ119" s="3">
        <f t="shared" si="30"/>
        <v>6879</v>
      </c>
      <c r="AR119" s="3">
        <v>7203</v>
      </c>
      <c r="AS119" s="3">
        <v>6324</v>
      </c>
      <c r="AT119" s="3">
        <f t="shared" si="31"/>
        <v>13527</v>
      </c>
      <c r="AU119" s="3">
        <v>748</v>
      </c>
      <c r="AV119" s="3">
        <v>1879</v>
      </c>
      <c r="AW119" s="3">
        <f t="shared" si="32"/>
        <v>2627</v>
      </c>
      <c r="AX119">
        <v>53231</v>
      </c>
      <c r="AY119">
        <v>42573</v>
      </c>
      <c r="AZ119">
        <v>95804</v>
      </c>
      <c r="BA119">
        <v>15251078</v>
      </c>
      <c r="BB119">
        <v>7058</v>
      </c>
      <c r="BC119">
        <v>7097</v>
      </c>
      <c r="BD119">
        <v>14155</v>
      </c>
      <c r="BE119">
        <v>412804</v>
      </c>
      <c r="BF119">
        <v>522015</v>
      </c>
      <c r="BG119" s="17">
        <v>2711</v>
      </c>
      <c r="BH119" s="17">
        <f t="shared" si="33"/>
        <v>1.0237499853816336</v>
      </c>
      <c r="BI119">
        <f t="shared" si="34"/>
        <v>509904.76918581116</v>
      </c>
      <c r="BJ119">
        <f t="shared" si="35"/>
        <v>188.08733647576952</v>
      </c>
      <c r="BK119">
        <v>0.44900000000000001</v>
      </c>
      <c r="BL119">
        <v>31.354199999999999</v>
      </c>
    </row>
    <row r="120" spans="1:64" ht="12.5" x14ac:dyDescent="0.25">
      <c r="A120" s="2" t="s">
        <v>17</v>
      </c>
      <c r="B120" s="2" t="s">
        <v>43</v>
      </c>
      <c r="C120" s="2" t="s">
        <v>141</v>
      </c>
      <c r="D120" s="2" t="s">
        <v>141</v>
      </c>
      <c r="E120" s="3">
        <v>396</v>
      </c>
      <c r="F120" s="3">
        <v>317</v>
      </c>
      <c r="G120" s="3">
        <f t="shared" si="18"/>
        <v>713</v>
      </c>
      <c r="H120" s="3">
        <v>20385</v>
      </c>
      <c r="I120" s="3">
        <v>17163</v>
      </c>
      <c r="J120" s="3">
        <f t="shared" si="19"/>
        <v>37548</v>
      </c>
      <c r="K120" s="3">
        <v>31340</v>
      </c>
      <c r="L120" s="3">
        <v>20295</v>
      </c>
      <c r="M120" s="3">
        <f t="shared" si="20"/>
        <v>51635</v>
      </c>
      <c r="N120" s="3">
        <v>12221</v>
      </c>
      <c r="O120" s="3">
        <v>11206</v>
      </c>
      <c r="P120" s="3">
        <f t="shared" si="21"/>
        <v>23427</v>
      </c>
      <c r="Q120" s="3">
        <v>13211</v>
      </c>
      <c r="R120" s="3">
        <v>11580</v>
      </c>
      <c r="S120" s="3">
        <f t="shared" si="22"/>
        <v>24791</v>
      </c>
      <c r="T120" s="3">
        <v>201</v>
      </c>
      <c r="U120" s="3">
        <v>18744</v>
      </c>
      <c r="V120" s="3">
        <f t="shared" si="23"/>
        <v>18945</v>
      </c>
      <c r="W120" s="3">
        <v>204</v>
      </c>
      <c r="X120" s="3">
        <v>16039</v>
      </c>
      <c r="Y120" s="3">
        <f t="shared" si="24"/>
        <v>16243</v>
      </c>
      <c r="Z120" s="3">
        <v>10960</v>
      </c>
      <c r="AA120" s="11">
        <v>10139</v>
      </c>
      <c r="AB120" s="11">
        <f t="shared" si="25"/>
        <v>21099</v>
      </c>
      <c r="AC120" s="3">
        <v>11644</v>
      </c>
      <c r="AD120" s="11">
        <v>10156</v>
      </c>
      <c r="AE120" s="11">
        <f t="shared" si="26"/>
        <v>21800</v>
      </c>
      <c r="AF120" s="3">
        <v>10156</v>
      </c>
      <c r="AG120" s="3">
        <v>179</v>
      </c>
      <c r="AH120" s="3">
        <f t="shared" si="27"/>
        <v>10335</v>
      </c>
      <c r="AI120" s="3">
        <v>10156</v>
      </c>
      <c r="AJ120" s="3">
        <v>15882</v>
      </c>
      <c r="AK120" s="3">
        <f t="shared" si="28"/>
        <v>26038</v>
      </c>
      <c r="AL120" s="3">
        <v>28309</v>
      </c>
      <c r="AM120" s="3">
        <v>18254</v>
      </c>
      <c r="AN120" s="3">
        <f t="shared" si="29"/>
        <v>46563</v>
      </c>
      <c r="AO120" s="3">
        <v>179</v>
      </c>
      <c r="AP120" s="3">
        <v>10065</v>
      </c>
      <c r="AQ120" s="3">
        <f t="shared" si="30"/>
        <v>10244</v>
      </c>
      <c r="AR120" s="3">
        <v>11626</v>
      </c>
      <c r="AS120" s="3">
        <v>10186</v>
      </c>
      <c r="AT120" s="3">
        <f t="shared" si="31"/>
        <v>21812</v>
      </c>
      <c r="AU120" s="3">
        <v>882</v>
      </c>
      <c r="AV120" s="3">
        <v>3172</v>
      </c>
      <c r="AW120" s="3">
        <f t="shared" si="32"/>
        <v>4054</v>
      </c>
      <c r="AX120">
        <v>77553</v>
      </c>
      <c r="AY120">
        <v>60561</v>
      </c>
      <c r="AZ120">
        <v>138114</v>
      </c>
      <c r="BA120">
        <v>20438174</v>
      </c>
      <c r="BB120">
        <v>11375</v>
      </c>
      <c r="BC120">
        <v>11523</v>
      </c>
      <c r="BD120">
        <v>22898</v>
      </c>
      <c r="BE120">
        <v>596804</v>
      </c>
      <c r="BF120">
        <v>929224</v>
      </c>
      <c r="BG120" s="17">
        <v>1831</v>
      </c>
      <c r="BH120" s="17">
        <f t="shared" si="33"/>
        <v>1.0452709224985839</v>
      </c>
      <c r="BI120">
        <f t="shared" si="34"/>
        <v>888979.09623163613</v>
      </c>
      <c r="BJ120">
        <f t="shared" si="35"/>
        <v>485.51561782175651</v>
      </c>
      <c r="BK120">
        <v>0.28349999999999997</v>
      </c>
      <c r="BL120" s="21" t="s">
        <v>232</v>
      </c>
    </row>
    <row r="121" spans="1:64" ht="12.5" x14ac:dyDescent="0.25">
      <c r="A121" s="2" t="s">
        <v>17</v>
      </c>
      <c r="B121" s="2" t="s">
        <v>18</v>
      </c>
      <c r="C121" s="2" t="s">
        <v>142</v>
      </c>
      <c r="D121" s="2" t="s">
        <v>142</v>
      </c>
      <c r="E121" s="3">
        <v>24</v>
      </c>
      <c r="F121" s="3">
        <v>20</v>
      </c>
      <c r="G121" s="3">
        <f t="shared" si="18"/>
        <v>44</v>
      </c>
      <c r="H121" s="3">
        <v>3765</v>
      </c>
      <c r="I121" s="3">
        <v>2167</v>
      </c>
      <c r="J121" s="3">
        <f t="shared" si="19"/>
        <v>5932</v>
      </c>
      <c r="K121" s="3">
        <v>4929</v>
      </c>
      <c r="L121" s="3">
        <v>1388</v>
      </c>
      <c r="M121" s="3">
        <f t="shared" si="20"/>
        <v>6317</v>
      </c>
      <c r="N121" s="3">
        <v>9852</v>
      </c>
      <c r="O121" s="3">
        <v>8513</v>
      </c>
      <c r="P121" s="3">
        <f t="shared" si="21"/>
        <v>18365</v>
      </c>
      <c r="Q121" s="3">
        <v>2858</v>
      </c>
      <c r="R121" s="3">
        <v>2138</v>
      </c>
      <c r="S121" s="3">
        <f t="shared" si="22"/>
        <v>4996</v>
      </c>
      <c r="T121" s="3">
        <v>24</v>
      </c>
      <c r="U121" s="3">
        <v>3765</v>
      </c>
      <c r="V121" s="3">
        <f t="shared" si="23"/>
        <v>3789</v>
      </c>
      <c r="W121" s="3">
        <v>20</v>
      </c>
      <c r="X121" s="3">
        <v>2167</v>
      </c>
      <c r="Y121" s="3">
        <f t="shared" si="24"/>
        <v>2187</v>
      </c>
      <c r="Z121" s="3">
        <v>9852</v>
      </c>
      <c r="AA121" s="11">
        <v>8510</v>
      </c>
      <c r="AB121" s="11">
        <f t="shared" si="25"/>
        <v>18362</v>
      </c>
      <c r="AC121" s="3">
        <v>2858</v>
      </c>
      <c r="AD121" s="11">
        <v>2138</v>
      </c>
      <c r="AE121" s="11">
        <f t="shared" si="26"/>
        <v>4996</v>
      </c>
      <c r="AF121" s="3">
        <v>2138</v>
      </c>
      <c r="AG121" s="3">
        <v>20</v>
      </c>
      <c r="AH121" s="3">
        <f t="shared" si="27"/>
        <v>2158</v>
      </c>
      <c r="AI121" s="3">
        <v>2138</v>
      </c>
      <c r="AJ121" s="3">
        <v>2116</v>
      </c>
      <c r="AK121" s="3">
        <f t="shared" si="28"/>
        <v>4254</v>
      </c>
      <c r="AL121" s="3">
        <v>4732</v>
      </c>
      <c r="AM121" s="3">
        <v>1363</v>
      </c>
      <c r="AN121" s="3">
        <f t="shared" si="29"/>
        <v>6095</v>
      </c>
      <c r="AO121" s="3">
        <v>20</v>
      </c>
      <c r="AP121" s="3">
        <v>8063</v>
      </c>
      <c r="AQ121" s="3">
        <f t="shared" si="30"/>
        <v>8083</v>
      </c>
      <c r="AR121" s="3">
        <v>2800</v>
      </c>
      <c r="AS121" s="3">
        <v>2097</v>
      </c>
      <c r="AT121" s="3">
        <f t="shared" si="31"/>
        <v>4897</v>
      </c>
      <c r="AU121" s="3">
        <v>203</v>
      </c>
      <c r="AV121" s="3">
        <v>523</v>
      </c>
      <c r="AW121" s="3">
        <f t="shared" si="32"/>
        <v>726</v>
      </c>
      <c r="AX121">
        <v>21428</v>
      </c>
      <c r="AY121">
        <v>14226</v>
      </c>
      <c r="AZ121">
        <v>35654</v>
      </c>
      <c r="BA121">
        <v>7312563</v>
      </c>
      <c r="BB121">
        <v>9641</v>
      </c>
      <c r="BC121">
        <v>8533</v>
      </c>
      <c r="BD121">
        <v>18174</v>
      </c>
      <c r="BE121">
        <v>68409</v>
      </c>
      <c r="BF121">
        <v>136785</v>
      </c>
      <c r="BG121" s="17">
        <v>1561</v>
      </c>
      <c r="BH121" s="17">
        <f t="shared" si="33"/>
        <v>1.0717476089470788</v>
      </c>
      <c r="BI121">
        <f t="shared" si="34"/>
        <v>127627.99642201432</v>
      </c>
      <c r="BJ121">
        <f t="shared" si="35"/>
        <v>81.760407701482592</v>
      </c>
      <c r="BK121">
        <v>2.0910000000000002</v>
      </c>
      <c r="BL121">
        <v>34.597099999999998</v>
      </c>
    </row>
    <row r="122" spans="1:64" ht="12.5" x14ac:dyDescent="0.25">
      <c r="A122" s="2" t="s">
        <v>17</v>
      </c>
      <c r="B122" s="2" t="s">
        <v>18</v>
      </c>
      <c r="C122" s="2" t="s">
        <v>143</v>
      </c>
      <c r="D122" s="2" t="s">
        <v>143</v>
      </c>
      <c r="E122" s="3">
        <v>30</v>
      </c>
      <c r="F122" s="3">
        <v>32</v>
      </c>
      <c r="G122" s="3">
        <f t="shared" si="18"/>
        <v>62</v>
      </c>
      <c r="H122" s="3">
        <v>5077</v>
      </c>
      <c r="I122" s="3">
        <v>3297</v>
      </c>
      <c r="J122" s="3">
        <f t="shared" si="19"/>
        <v>8374</v>
      </c>
      <c r="K122" s="3">
        <v>8025</v>
      </c>
      <c r="L122" s="3">
        <v>7843</v>
      </c>
      <c r="M122" s="3">
        <f t="shared" si="20"/>
        <v>15868</v>
      </c>
      <c r="N122" s="3">
        <v>11757</v>
      </c>
      <c r="O122" s="3">
        <v>10801</v>
      </c>
      <c r="P122" s="3">
        <f t="shared" si="21"/>
        <v>22558</v>
      </c>
      <c r="Q122" s="3">
        <v>3560</v>
      </c>
      <c r="R122" s="3">
        <v>2892</v>
      </c>
      <c r="S122" s="3">
        <f t="shared" si="22"/>
        <v>6452</v>
      </c>
      <c r="T122" s="3">
        <v>13</v>
      </c>
      <c r="U122" s="3">
        <v>4877</v>
      </c>
      <c r="V122" s="3">
        <f t="shared" si="23"/>
        <v>4890</v>
      </c>
      <c r="W122" s="3">
        <v>14</v>
      </c>
      <c r="X122" s="3">
        <v>3228</v>
      </c>
      <c r="Y122" s="3">
        <f t="shared" si="24"/>
        <v>3242</v>
      </c>
      <c r="Z122" s="3">
        <v>11411</v>
      </c>
      <c r="AA122" s="11">
        <v>10422</v>
      </c>
      <c r="AB122" s="11">
        <f t="shared" si="25"/>
        <v>21833</v>
      </c>
      <c r="AC122" s="3">
        <v>3486</v>
      </c>
      <c r="AD122" s="11">
        <v>2827</v>
      </c>
      <c r="AE122" s="11">
        <f t="shared" si="26"/>
        <v>6313</v>
      </c>
      <c r="AF122" s="3">
        <v>2827</v>
      </c>
      <c r="AG122" s="3">
        <v>13</v>
      </c>
      <c r="AH122" s="3">
        <f t="shared" si="27"/>
        <v>2840</v>
      </c>
      <c r="AI122" s="3">
        <v>2827</v>
      </c>
      <c r="AJ122" s="3">
        <v>3152</v>
      </c>
      <c r="AK122" s="3">
        <f t="shared" si="28"/>
        <v>5979</v>
      </c>
      <c r="AL122" s="3">
        <v>7216</v>
      </c>
      <c r="AM122" s="3">
        <v>7499</v>
      </c>
      <c r="AN122" s="3">
        <f t="shared" si="29"/>
        <v>14715</v>
      </c>
      <c r="AO122" s="3">
        <v>13</v>
      </c>
      <c r="AP122" s="3">
        <v>10331</v>
      </c>
      <c r="AQ122" s="3">
        <f t="shared" si="30"/>
        <v>10344</v>
      </c>
      <c r="AR122" s="3">
        <v>3440</v>
      </c>
      <c r="AS122" s="3">
        <v>2793</v>
      </c>
      <c r="AT122" s="3">
        <f t="shared" si="31"/>
        <v>6233</v>
      </c>
      <c r="AU122" s="3">
        <v>244</v>
      </c>
      <c r="AV122" s="3">
        <v>698</v>
      </c>
      <c r="AW122" s="3">
        <f t="shared" si="32"/>
        <v>942</v>
      </c>
      <c r="AX122">
        <v>28449</v>
      </c>
      <c r="AY122">
        <v>24865</v>
      </c>
      <c r="AZ122">
        <v>53314</v>
      </c>
      <c r="BA122">
        <v>8774560</v>
      </c>
      <c r="BB122">
        <v>10477</v>
      </c>
      <c r="BC122">
        <v>10833</v>
      </c>
      <c r="BD122">
        <v>21310</v>
      </c>
      <c r="BE122">
        <v>88281</v>
      </c>
      <c r="BF122">
        <v>111681</v>
      </c>
      <c r="BG122" s="17">
        <v>2641</v>
      </c>
      <c r="BH122" s="17">
        <f t="shared" si="33"/>
        <v>1.0237907585878305</v>
      </c>
      <c r="BI122">
        <f t="shared" si="34"/>
        <v>109085.76685537549</v>
      </c>
      <c r="BJ122">
        <f t="shared" si="35"/>
        <v>41.304720505632524</v>
      </c>
      <c r="BK122">
        <v>1.7013</v>
      </c>
      <c r="BL122">
        <v>34.597099999999998</v>
      </c>
    </row>
    <row r="123" spans="1:64" ht="12.5" x14ac:dyDescent="0.25">
      <c r="A123" s="2" t="s">
        <v>17</v>
      </c>
      <c r="B123" s="2" t="s">
        <v>43</v>
      </c>
      <c r="C123" s="2" t="s">
        <v>144</v>
      </c>
      <c r="D123" s="2" t="s">
        <v>144</v>
      </c>
      <c r="E123" s="3">
        <v>18</v>
      </c>
      <c r="F123" s="3">
        <v>12</v>
      </c>
      <c r="G123" s="3">
        <f t="shared" si="18"/>
        <v>30</v>
      </c>
      <c r="H123" s="3">
        <v>11171</v>
      </c>
      <c r="I123" s="3">
        <v>9479</v>
      </c>
      <c r="J123" s="3">
        <f t="shared" si="19"/>
        <v>20650</v>
      </c>
      <c r="K123" s="3">
        <v>14657</v>
      </c>
      <c r="L123" s="3">
        <v>12489</v>
      </c>
      <c r="M123" s="3">
        <f t="shared" si="20"/>
        <v>27146</v>
      </c>
      <c r="N123" s="3">
        <v>5681</v>
      </c>
      <c r="O123" s="3">
        <v>5811</v>
      </c>
      <c r="P123" s="3">
        <f t="shared" si="21"/>
        <v>11492</v>
      </c>
      <c r="Q123" s="3">
        <v>6075</v>
      </c>
      <c r="R123" s="3">
        <v>5496</v>
      </c>
      <c r="S123" s="3">
        <f t="shared" si="22"/>
        <v>11571</v>
      </c>
      <c r="T123" s="3">
        <v>16</v>
      </c>
      <c r="U123" s="3">
        <v>10528</v>
      </c>
      <c r="V123" s="3">
        <f t="shared" si="23"/>
        <v>10544</v>
      </c>
      <c r="W123" s="3">
        <v>11</v>
      </c>
      <c r="X123" s="3">
        <v>8932</v>
      </c>
      <c r="Y123" s="3">
        <f t="shared" si="24"/>
        <v>8943</v>
      </c>
      <c r="Z123" s="3">
        <v>5200</v>
      </c>
      <c r="AA123" s="11">
        <v>5249</v>
      </c>
      <c r="AB123" s="11">
        <f t="shared" si="25"/>
        <v>10449</v>
      </c>
      <c r="AC123" s="3">
        <v>5700</v>
      </c>
      <c r="AD123" s="11">
        <v>5314</v>
      </c>
      <c r="AE123" s="11">
        <f t="shared" si="26"/>
        <v>11014</v>
      </c>
      <c r="AF123" s="3">
        <v>5314</v>
      </c>
      <c r="AG123" s="3">
        <v>11</v>
      </c>
      <c r="AH123" s="3">
        <f t="shared" si="27"/>
        <v>5325</v>
      </c>
      <c r="AI123" s="3">
        <v>5314</v>
      </c>
      <c r="AJ123" s="3">
        <v>8486</v>
      </c>
      <c r="AK123" s="3">
        <f t="shared" si="28"/>
        <v>13800</v>
      </c>
      <c r="AL123" s="3">
        <v>12880</v>
      </c>
      <c r="AM123" s="3">
        <v>12219</v>
      </c>
      <c r="AN123" s="3">
        <f t="shared" si="29"/>
        <v>25099</v>
      </c>
      <c r="AO123" s="3">
        <v>11</v>
      </c>
      <c r="AP123" s="3">
        <v>5136</v>
      </c>
      <c r="AQ123" s="3">
        <f t="shared" si="30"/>
        <v>5147</v>
      </c>
      <c r="AR123" s="3">
        <v>5453</v>
      </c>
      <c r="AS123" s="3">
        <v>4981</v>
      </c>
      <c r="AT123" s="3">
        <f t="shared" si="31"/>
        <v>10434</v>
      </c>
      <c r="AU123" s="3">
        <v>363</v>
      </c>
      <c r="AV123" s="3">
        <v>822</v>
      </c>
      <c r="AW123" s="3">
        <f t="shared" si="32"/>
        <v>1185</v>
      </c>
      <c r="AX123">
        <v>37602</v>
      </c>
      <c r="AY123">
        <v>33287</v>
      </c>
      <c r="AZ123">
        <v>70889</v>
      </c>
      <c r="BA123">
        <v>8782603</v>
      </c>
      <c r="BB123">
        <v>4696</v>
      </c>
      <c r="BC123">
        <v>5823</v>
      </c>
      <c r="BD123">
        <v>10519</v>
      </c>
      <c r="BE123">
        <v>197373</v>
      </c>
      <c r="BF123">
        <v>251398</v>
      </c>
      <c r="BG123" s="17">
        <v>3475</v>
      </c>
      <c r="BH123" s="17">
        <f t="shared" si="33"/>
        <v>1.0244892545038831</v>
      </c>
      <c r="BI123">
        <f t="shared" si="34"/>
        <v>245388.61573686422</v>
      </c>
      <c r="BJ123">
        <f t="shared" si="35"/>
        <v>70.615428989025673</v>
      </c>
      <c r="BK123">
        <v>1.2231000000000001</v>
      </c>
      <c r="BL123">
        <v>32.0837</v>
      </c>
    </row>
    <row r="124" spans="1:64" ht="12.5" x14ac:dyDescent="0.25">
      <c r="A124" s="2" t="s">
        <v>17</v>
      </c>
      <c r="B124" s="2" t="s">
        <v>43</v>
      </c>
      <c r="C124" s="2" t="s">
        <v>145</v>
      </c>
      <c r="D124" s="2" t="s">
        <v>145</v>
      </c>
      <c r="E124" s="3">
        <v>58</v>
      </c>
      <c r="F124" s="3">
        <v>55</v>
      </c>
      <c r="G124" s="3">
        <f t="shared" si="18"/>
        <v>113</v>
      </c>
      <c r="H124" s="3">
        <v>14807</v>
      </c>
      <c r="I124" s="3">
        <v>11670</v>
      </c>
      <c r="J124" s="3">
        <f t="shared" si="19"/>
        <v>26477</v>
      </c>
      <c r="K124" s="3">
        <v>15982</v>
      </c>
      <c r="L124" s="3">
        <v>11315</v>
      </c>
      <c r="M124" s="3">
        <f t="shared" si="20"/>
        <v>27297</v>
      </c>
      <c r="N124" s="3">
        <v>9353</v>
      </c>
      <c r="O124" s="3">
        <v>9146</v>
      </c>
      <c r="P124" s="3">
        <f t="shared" si="21"/>
        <v>18499</v>
      </c>
      <c r="Q124" s="3">
        <v>8444</v>
      </c>
      <c r="R124" s="3">
        <v>7614</v>
      </c>
      <c r="S124" s="3">
        <f t="shared" si="22"/>
        <v>16058</v>
      </c>
      <c r="T124" s="3">
        <v>44</v>
      </c>
      <c r="U124" s="3">
        <v>13631</v>
      </c>
      <c r="V124" s="3">
        <f t="shared" si="23"/>
        <v>13675</v>
      </c>
      <c r="W124" s="3">
        <v>50</v>
      </c>
      <c r="X124" s="3">
        <v>10521</v>
      </c>
      <c r="Y124" s="3">
        <f t="shared" si="24"/>
        <v>10571</v>
      </c>
      <c r="Z124" s="3">
        <v>8781</v>
      </c>
      <c r="AA124" s="11">
        <v>8538</v>
      </c>
      <c r="AB124" s="11">
        <f t="shared" si="25"/>
        <v>17319</v>
      </c>
      <c r="AC124" s="3">
        <v>7743</v>
      </c>
      <c r="AD124" s="11">
        <v>6876</v>
      </c>
      <c r="AE124" s="11">
        <f t="shared" si="26"/>
        <v>14619</v>
      </c>
      <c r="AF124" s="3">
        <v>6876</v>
      </c>
      <c r="AG124" s="3">
        <v>50</v>
      </c>
      <c r="AH124" s="3">
        <f t="shared" si="27"/>
        <v>6926</v>
      </c>
      <c r="AI124" s="3">
        <v>6876</v>
      </c>
      <c r="AJ124" s="3">
        <v>10895</v>
      </c>
      <c r="AK124" s="3">
        <f t="shared" si="28"/>
        <v>17771</v>
      </c>
      <c r="AL124" s="3">
        <v>14499</v>
      </c>
      <c r="AM124" s="3">
        <v>10207</v>
      </c>
      <c r="AN124" s="3">
        <f t="shared" si="29"/>
        <v>24706</v>
      </c>
      <c r="AO124" s="3">
        <v>50</v>
      </c>
      <c r="AP124" s="3">
        <v>8647</v>
      </c>
      <c r="AQ124" s="3">
        <f t="shared" si="30"/>
        <v>8697</v>
      </c>
      <c r="AR124" s="3">
        <v>7897</v>
      </c>
      <c r="AS124" s="3">
        <v>7105</v>
      </c>
      <c r="AT124" s="3">
        <f t="shared" si="31"/>
        <v>15002</v>
      </c>
      <c r="AU124" s="3">
        <v>630</v>
      </c>
      <c r="AV124" s="3">
        <v>1421</v>
      </c>
      <c r="AW124" s="3">
        <f t="shared" si="32"/>
        <v>2051</v>
      </c>
      <c r="AX124">
        <v>48644</v>
      </c>
      <c r="AY124">
        <v>39800</v>
      </c>
      <c r="AZ124">
        <v>88444</v>
      </c>
      <c r="BA124">
        <v>13434022</v>
      </c>
      <c r="BB124">
        <v>8544</v>
      </c>
      <c r="BC124">
        <v>9201</v>
      </c>
      <c r="BD124">
        <v>17745</v>
      </c>
      <c r="BE124">
        <v>181795</v>
      </c>
      <c r="BF124">
        <v>226074</v>
      </c>
      <c r="BG124" s="17">
        <v>3314</v>
      </c>
      <c r="BH124" s="17">
        <f t="shared" si="33"/>
        <v>1.0220375881011248</v>
      </c>
      <c r="BI124">
        <f t="shared" si="34"/>
        <v>221199.30091811006</v>
      </c>
      <c r="BJ124">
        <f t="shared" si="35"/>
        <v>66.746922425500927</v>
      </c>
      <c r="BK124">
        <v>1.349</v>
      </c>
      <c r="BL124">
        <v>32.4467</v>
      </c>
    </row>
    <row r="125" spans="1:64" ht="12.5" x14ac:dyDescent="0.25">
      <c r="A125" s="2" t="s">
        <v>17</v>
      </c>
      <c r="B125" s="2" t="s">
        <v>39</v>
      </c>
      <c r="C125" s="2" t="s">
        <v>146</v>
      </c>
      <c r="D125" s="2" t="s">
        <v>146</v>
      </c>
      <c r="E125" s="3">
        <v>68</v>
      </c>
      <c r="F125" s="3">
        <v>43</v>
      </c>
      <c r="G125" s="3">
        <f t="shared" si="18"/>
        <v>111</v>
      </c>
      <c r="H125" s="3">
        <v>22387</v>
      </c>
      <c r="I125" s="3">
        <v>13894</v>
      </c>
      <c r="J125" s="3">
        <f t="shared" si="19"/>
        <v>36281</v>
      </c>
      <c r="K125" s="3">
        <v>36438</v>
      </c>
      <c r="L125" s="3">
        <v>18179</v>
      </c>
      <c r="M125" s="3">
        <f t="shared" si="20"/>
        <v>54617</v>
      </c>
      <c r="N125" s="3">
        <v>19234</v>
      </c>
      <c r="O125" s="3">
        <v>17713</v>
      </c>
      <c r="P125" s="3">
        <f t="shared" si="21"/>
        <v>36947</v>
      </c>
      <c r="Q125" s="3">
        <v>12545</v>
      </c>
      <c r="R125" s="3">
        <v>10416</v>
      </c>
      <c r="S125" s="3">
        <f t="shared" si="22"/>
        <v>22961</v>
      </c>
      <c r="T125" s="3">
        <v>68</v>
      </c>
      <c r="U125" s="3">
        <v>22322</v>
      </c>
      <c r="V125" s="3">
        <f t="shared" si="23"/>
        <v>22390</v>
      </c>
      <c r="W125" s="3">
        <v>44</v>
      </c>
      <c r="X125" s="3">
        <v>13860</v>
      </c>
      <c r="Y125" s="3">
        <f t="shared" si="24"/>
        <v>13904</v>
      </c>
      <c r="Z125" s="3">
        <v>19212</v>
      </c>
      <c r="AA125" s="11">
        <v>17701</v>
      </c>
      <c r="AB125" s="11">
        <f t="shared" si="25"/>
        <v>36913</v>
      </c>
      <c r="AC125" s="3">
        <v>12531</v>
      </c>
      <c r="AD125" s="11">
        <v>10406</v>
      </c>
      <c r="AE125" s="11">
        <f t="shared" si="26"/>
        <v>22937</v>
      </c>
      <c r="AF125" s="3">
        <v>10406</v>
      </c>
      <c r="AG125" s="3">
        <v>43</v>
      </c>
      <c r="AH125" s="3">
        <f t="shared" si="27"/>
        <v>10449</v>
      </c>
      <c r="AI125" s="3">
        <v>10406</v>
      </c>
      <c r="AJ125" s="3">
        <v>13828</v>
      </c>
      <c r="AK125" s="3">
        <f t="shared" si="28"/>
        <v>24234</v>
      </c>
      <c r="AL125" s="3">
        <v>36236</v>
      </c>
      <c r="AM125" s="3">
        <v>18049</v>
      </c>
      <c r="AN125" s="3">
        <f t="shared" si="29"/>
        <v>54285</v>
      </c>
      <c r="AO125" s="3">
        <v>43</v>
      </c>
      <c r="AP125" s="3">
        <v>17672</v>
      </c>
      <c r="AQ125" s="3">
        <f t="shared" si="30"/>
        <v>17715</v>
      </c>
      <c r="AR125" s="3">
        <v>12504</v>
      </c>
      <c r="AS125" s="3">
        <v>10375</v>
      </c>
      <c r="AT125" s="3">
        <f t="shared" si="31"/>
        <v>22879</v>
      </c>
      <c r="AU125" s="3">
        <v>2710</v>
      </c>
      <c r="AV125" s="3">
        <v>5395</v>
      </c>
      <c r="AW125" s="3">
        <f t="shared" si="32"/>
        <v>8105</v>
      </c>
      <c r="AX125">
        <v>90672</v>
      </c>
      <c r="AY125">
        <v>60245</v>
      </c>
      <c r="AZ125">
        <v>150917</v>
      </c>
      <c r="BA125">
        <v>12887860</v>
      </c>
      <c r="BB125">
        <v>6093</v>
      </c>
      <c r="BC125">
        <v>17756</v>
      </c>
      <c r="BD125">
        <v>23849</v>
      </c>
      <c r="BE125">
        <v>215443</v>
      </c>
      <c r="BF125">
        <v>266716</v>
      </c>
      <c r="BG125" s="17">
        <v>587</v>
      </c>
      <c r="BH125" s="17">
        <f t="shared" si="33"/>
        <v>1.021578320971906</v>
      </c>
      <c r="BI125">
        <f t="shared" si="34"/>
        <v>261082.28270374081</v>
      </c>
      <c r="BJ125">
        <f t="shared" si="35"/>
        <v>444.7739057985363</v>
      </c>
      <c r="BK125">
        <v>0.34260000000000002</v>
      </c>
      <c r="BL125">
        <v>33.841099999999997</v>
      </c>
    </row>
    <row r="126" spans="1:64" ht="12.5" x14ac:dyDescent="0.25">
      <c r="A126" s="2" t="s">
        <v>17</v>
      </c>
      <c r="B126" s="2" t="s">
        <v>37</v>
      </c>
      <c r="C126" s="2" t="s">
        <v>147</v>
      </c>
      <c r="D126" s="2" t="s">
        <v>147</v>
      </c>
      <c r="E126" s="3">
        <v>40</v>
      </c>
      <c r="F126" s="3">
        <v>27</v>
      </c>
      <c r="G126" s="3">
        <f t="shared" si="18"/>
        <v>67</v>
      </c>
      <c r="H126" s="3">
        <v>4893</v>
      </c>
      <c r="I126" s="3">
        <v>3194</v>
      </c>
      <c r="J126" s="3">
        <f t="shared" si="19"/>
        <v>8087</v>
      </c>
      <c r="K126" s="3">
        <v>8167</v>
      </c>
      <c r="L126" s="3">
        <v>4499</v>
      </c>
      <c r="M126" s="3">
        <f t="shared" si="20"/>
        <v>12666</v>
      </c>
      <c r="N126" s="3">
        <v>3353</v>
      </c>
      <c r="O126" s="3">
        <v>2899</v>
      </c>
      <c r="P126" s="3">
        <f t="shared" si="21"/>
        <v>6252</v>
      </c>
      <c r="Q126" s="3">
        <v>2850</v>
      </c>
      <c r="R126" s="3">
        <v>2294</v>
      </c>
      <c r="S126" s="3">
        <f t="shared" si="22"/>
        <v>5144</v>
      </c>
      <c r="T126" s="3">
        <v>40</v>
      </c>
      <c r="U126" s="3">
        <v>4665</v>
      </c>
      <c r="V126" s="3">
        <f t="shared" si="23"/>
        <v>4705</v>
      </c>
      <c r="W126" s="3">
        <v>27</v>
      </c>
      <c r="X126" s="3">
        <v>3109</v>
      </c>
      <c r="Y126" s="3">
        <f t="shared" si="24"/>
        <v>3136</v>
      </c>
      <c r="Z126" s="3">
        <v>3228</v>
      </c>
      <c r="AA126" s="11">
        <v>2810</v>
      </c>
      <c r="AB126" s="11">
        <f t="shared" si="25"/>
        <v>6038</v>
      </c>
      <c r="AC126" s="3">
        <v>2776</v>
      </c>
      <c r="AD126" s="11">
        <v>2229</v>
      </c>
      <c r="AE126" s="11">
        <f t="shared" si="26"/>
        <v>5005</v>
      </c>
      <c r="AF126" s="3">
        <v>2229</v>
      </c>
      <c r="AG126" s="3">
        <v>27</v>
      </c>
      <c r="AH126" s="3">
        <f t="shared" si="27"/>
        <v>2256</v>
      </c>
      <c r="AI126" s="3">
        <v>2229</v>
      </c>
      <c r="AJ126" s="3">
        <v>3008</v>
      </c>
      <c r="AK126" s="3">
        <f t="shared" si="28"/>
        <v>5237</v>
      </c>
      <c r="AL126" s="3">
        <v>7361</v>
      </c>
      <c r="AM126" s="3">
        <v>4258</v>
      </c>
      <c r="AN126" s="3">
        <f t="shared" si="29"/>
        <v>11619</v>
      </c>
      <c r="AO126" s="3">
        <v>27</v>
      </c>
      <c r="AP126" s="3">
        <v>2728</v>
      </c>
      <c r="AQ126" s="3">
        <f t="shared" si="30"/>
        <v>2755</v>
      </c>
      <c r="AR126" s="3">
        <v>2691</v>
      </c>
      <c r="AS126" s="3">
        <v>2337</v>
      </c>
      <c r="AT126" s="3">
        <f t="shared" si="31"/>
        <v>5028</v>
      </c>
      <c r="AU126" s="3">
        <v>788</v>
      </c>
      <c r="AV126" s="3">
        <v>1179</v>
      </c>
      <c r="AW126" s="3">
        <f t="shared" si="32"/>
        <v>1967</v>
      </c>
      <c r="AX126">
        <v>19303</v>
      </c>
      <c r="AY126">
        <v>12913</v>
      </c>
      <c r="AZ126">
        <v>32216</v>
      </c>
      <c r="BA126">
        <v>5925475</v>
      </c>
      <c r="BB126">
        <v>3462</v>
      </c>
      <c r="BC126">
        <v>2926</v>
      </c>
      <c r="BD126">
        <v>6388</v>
      </c>
      <c r="BE126">
        <v>204281</v>
      </c>
      <c r="BF126">
        <v>257346</v>
      </c>
      <c r="BG126" s="20">
        <v>298</v>
      </c>
      <c r="BH126" s="17">
        <f t="shared" si="33"/>
        <v>1.0233611946404533</v>
      </c>
      <c r="BI126">
        <f t="shared" si="34"/>
        <v>251471.32932905064</v>
      </c>
      <c r="BJ126">
        <f t="shared" si="35"/>
        <v>843.86352123842494</v>
      </c>
      <c r="BK126">
        <v>0.90539999999999998</v>
      </c>
      <c r="BL126">
        <v>34.375399999999999</v>
      </c>
    </row>
    <row r="127" spans="1:64" ht="12.5" x14ac:dyDescent="0.25">
      <c r="A127" s="2" t="s">
        <v>17</v>
      </c>
      <c r="B127" s="2" t="s">
        <v>39</v>
      </c>
      <c r="C127" s="2" t="s">
        <v>148</v>
      </c>
      <c r="D127" s="2" t="s">
        <v>148</v>
      </c>
      <c r="E127" s="3">
        <v>11</v>
      </c>
      <c r="F127" s="3">
        <v>5</v>
      </c>
      <c r="G127" s="3">
        <f t="shared" si="18"/>
        <v>16</v>
      </c>
      <c r="H127" s="3">
        <v>14539</v>
      </c>
      <c r="I127" s="3">
        <v>8833</v>
      </c>
      <c r="J127" s="3">
        <f t="shared" si="19"/>
        <v>23372</v>
      </c>
      <c r="K127" s="3">
        <v>25639</v>
      </c>
      <c r="L127" s="3">
        <v>11957</v>
      </c>
      <c r="M127" s="3">
        <f t="shared" si="20"/>
        <v>37596</v>
      </c>
      <c r="N127" s="3">
        <v>12635</v>
      </c>
      <c r="O127" s="3">
        <v>11320</v>
      </c>
      <c r="P127" s="3">
        <f t="shared" si="21"/>
        <v>23955</v>
      </c>
      <c r="Q127" s="3">
        <v>9281</v>
      </c>
      <c r="R127" s="3">
        <v>7377</v>
      </c>
      <c r="S127" s="3">
        <f t="shared" si="22"/>
        <v>16658</v>
      </c>
      <c r="T127" s="3">
        <v>11</v>
      </c>
      <c r="U127" s="3">
        <v>14278</v>
      </c>
      <c r="V127" s="3">
        <f t="shared" si="23"/>
        <v>14289</v>
      </c>
      <c r="W127" s="3">
        <v>5</v>
      </c>
      <c r="X127" s="3">
        <v>8741</v>
      </c>
      <c r="Y127" s="3">
        <f t="shared" si="24"/>
        <v>8746</v>
      </c>
      <c r="Z127" s="3">
        <v>12316</v>
      </c>
      <c r="AA127" s="11">
        <v>11073</v>
      </c>
      <c r="AB127" s="11">
        <f t="shared" si="25"/>
        <v>23389</v>
      </c>
      <c r="AC127" s="3">
        <v>9149</v>
      </c>
      <c r="AD127" s="11">
        <v>7279</v>
      </c>
      <c r="AE127" s="11">
        <f t="shared" si="26"/>
        <v>16428</v>
      </c>
      <c r="AF127" s="3">
        <v>7279</v>
      </c>
      <c r="AG127" s="3">
        <v>5</v>
      </c>
      <c r="AH127" s="3">
        <f t="shared" si="27"/>
        <v>7284</v>
      </c>
      <c r="AI127" s="3">
        <v>7279</v>
      </c>
      <c r="AJ127" s="3">
        <v>8731</v>
      </c>
      <c r="AK127" s="3">
        <f t="shared" si="28"/>
        <v>16010</v>
      </c>
      <c r="AL127" s="3">
        <v>24940</v>
      </c>
      <c r="AM127" s="3">
        <v>11819</v>
      </c>
      <c r="AN127" s="3">
        <f t="shared" si="29"/>
        <v>36759</v>
      </c>
      <c r="AO127" s="3">
        <v>5</v>
      </c>
      <c r="AP127" s="3">
        <v>11033</v>
      </c>
      <c r="AQ127" s="3">
        <f t="shared" si="30"/>
        <v>11038</v>
      </c>
      <c r="AR127" s="3">
        <v>9137</v>
      </c>
      <c r="AS127" s="3">
        <v>7250</v>
      </c>
      <c r="AT127" s="3">
        <f t="shared" si="31"/>
        <v>16387</v>
      </c>
      <c r="AU127" s="3">
        <v>796</v>
      </c>
      <c r="AV127" s="3">
        <v>2203</v>
      </c>
      <c r="AW127" s="3">
        <f t="shared" si="32"/>
        <v>2999</v>
      </c>
      <c r="AX127">
        <v>62105</v>
      </c>
      <c r="AY127">
        <v>39492</v>
      </c>
      <c r="AZ127">
        <v>101597</v>
      </c>
      <c r="BA127">
        <v>14829780</v>
      </c>
      <c r="BB127">
        <v>9727</v>
      </c>
      <c r="BC127">
        <v>11325</v>
      </c>
      <c r="BD127">
        <v>21052</v>
      </c>
      <c r="BE127">
        <v>252557</v>
      </c>
      <c r="BF127">
        <v>311339</v>
      </c>
      <c r="BG127" s="20">
        <v>812</v>
      </c>
      <c r="BH127" s="17">
        <f t="shared" si="33"/>
        <v>1.0211449915835895</v>
      </c>
      <c r="BI127">
        <f t="shared" si="34"/>
        <v>304892.05995827861</v>
      </c>
      <c r="BJ127">
        <f t="shared" si="35"/>
        <v>375.48283246093428</v>
      </c>
      <c r="BK127">
        <v>0.84930000000000005</v>
      </c>
      <c r="BL127">
        <v>33.662300000000002</v>
      </c>
    </row>
    <row r="128" spans="1:64" ht="12.5" x14ac:dyDescent="0.25">
      <c r="A128" s="2" t="s">
        <v>17</v>
      </c>
      <c r="B128" s="2" t="s">
        <v>18</v>
      </c>
      <c r="C128" s="2" t="s">
        <v>149</v>
      </c>
      <c r="D128" s="2" t="s">
        <v>149</v>
      </c>
      <c r="E128" s="3">
        <v>32</v>
      </c>
      <c r="F128" s="3">
        <v>33</v>
      </c>
      <c r="G128" s="3">
        <f t="shared" si="18"/>
        <v>65</v>
      </c>
      <c r="H128" s="3">
        <v>7929</v>
      </c>
      <c r="I128" s="3">
        <v>4459</v>
      </c>
      <c r="J128" s="3">
        <f t="shared" si="19"/>
        <v>12388</v>
      </c>
      <c r="K128" s="3">
        <v>11392</v>
      </c>
      <c r="L128" s="3">
        <v>3653</v>
      </c>
      <c r="M128" s="3">
        <f t="shared" si="20"/>
        <v>15045</v>
      </c>
      <c r="N128" s="3">
        <v>13212</v>
      </c>
      <c r="O128" s="3">
        <v>11910</v>
      </c>
      <c r="P128" s="3">
        <f t="shared" si="21"/>
        <v>25122</v>
      </c>
      <c r="Q128" s="3">
        <v>5523</v>
      </c>
      <c r="R128" s="3">
        <v>4232</v>
      </c>
      <c r="S128" s="3">
        <f t="shared" si="22"/>
        <v>9755</v>
      </c>
      <c r="T128" s="3">
        <v>32</v>
      </c>
      <c r="U128" s="3">
        <v>7851</v>
      </c>
      <c r="V128" s="3">
        <f t="shared" si="23"/>
        <v>7883</v>
      </c>
      <c r="W128" s="3">
        <v>33</v>
      </c>
      <c r="X128" s="3">
        <v>4429</v>
      </c>
      <c r="Y128" s="3">
        <f t="shared" si="24"/>
        <v>4462</v>
      </c>
      <c r="Z128" s="3">
        <v>13125</v>
      </c>
      <c r="AA128" s="11">
        <v>11859</v>
      </c>
      <c r="AB128" s="11">
        <f t="shared" si="25"/>
        <v>24984</v>
      </c>
      <c r="AC128" s="3">
        <v>5494</v>
      </c>
      <c r="AD128" s="11">
        <v>4207</v>
      </c>
      <c r="AE128" s="11">
        <f t="shared" si="26"/>
        <v>9701</v>
      </c>
      <c r="AF128" s="3">
        <v>4207</v>
      </c>
      <c r="AG128" s="3">
        <v>33</v>
      </c>
      <c r="AH128" s="3">
        <f t="shared" si="27"/>
        <v>4240</v>
      </c>
      <c r="AI128" s="3">
        <v>4207</v>
      </c>
      <c r="AJ128" s="3">
        <v>4429</v>
      </c>
      <c r="AK128" s="3">
        <f t="shared" si="28"/>
        <v>8636</v>
      </c>
      <c r="AL128" s="3">
        <v>11250</v>
      </c>
      <c r="AM128" s="3">
        <v>3606</v>
      </c>
      <c r="AN128" s="3">
        <f t="shared" si="29"/>
        <v>14856</v>
      </c>
      <c r="AO128" s="3">
        <v>33</v>
      </c>
      <c r="AP128" s="3">
        <v>11859</v>
      </c>
      <c r="AQ128" s="3">
        <f t="shared" si="30"/>
        <v>11892</v>
      </c>
      <c r="AR128" s="3">
        <v>5494</v>
      </c>
      <c r="AS128" s="3">
        <v>4207</v>
      </c>
      <c r="AT128" s="3">
        <f t="shared" si="31"/>
        <v>9701</v>
      </c>
      <c r="AU128" s="3">
        <v>392</v>
      </c>
      <c r="AV128" s="3">
        <v>1123</v>
      </c>
      <c r="AW128" s="3">
        <f t="shared" si="32"/>
        <v>1515</v>
      </c>
      <c r="AX128">
        <v>38088</v>
      </c>
      <c r="AY128">
        <v>24287</v>
      </c>
      <c r="AZ128">
        <v>62375</v>
      </c>
      <c r="BA128">
        <v>13502411</v>
      </c>
      <c r="BB128">
        <v>13889</v>
      </c>
      <c r="BC128">
        <v>11943</v>
      </c>
      <c r="BD128">
        <v>25832</v>
      </c>
      <c r="BE128">
        <v>142224</v>
      </c>
      <c r="BF128">
        <v>211830</v>
      </c>
      <c r="BG128" s="17">
        <v>4822</v>
      </c>
      <c r="BH128" s="17">
        <f t="shared" si="33"/>
        <v>1.0406422583707664</v>
      </c>
      <c r="BI128">
        <f t="shared" si="34"/>
        <v>203556.98444501165</v>
      </c>
      <c r="BJ128">
        <f t="shared" si="35"/>
        <v>42.21422323621146</v>
      </c>
      <c r="BK128">
        <v>2.4264999999999999</v>
      </c>
      <c r="BL128">
        <v>34.331000000000003</v>
      </c>
    </row>
    <row r="129" spans="1:64" ht="12.5" x14ac:dyDescent="0.25">
      <c r="A129" s="2" t="s">
        <v>17</v>
      </c>
      <c r="B129" s="2" t="s">
        <v>21</v>
      </c>
      <c r="C129" s="2" t="s">
        <v>150</v>
      </c>
      <c r="D129" s="2" t="s">
        <v>150</v>
      </c>
      <c r="E129" s="3">
        <v>21</v>
      </c>
      <c r="F129" s="3">
        <v>13</v>
      </c>
      <c r="G129" s="3">
        <f t="shared" si="18"/>
        <v>34</v>
      </c>
      <c r="H129" s="3">
        <v>27049</v>
      </c>
      <c r="I129" s="3">
        <v>14404</v>
      </c>
      <c r="J129" s="3">
        <f t="shared" si="19"/>
        <v>41453</v>
      </c>
      <c r="K129" s="3">
        <v>35080</v>
      </c>
      <c r="L129" s="3">
        <v>12025</v>
      </c>
      <c r="M129" s="3">
        <f t="shared" si="20"/>
        <v>47105</v>
      </c>
      <c r="N129" s="3">
        <v>21396</v>
      </c>
      <c r="O129" s="3">
        <v>20570</v>
      </c>
      <c r="P129" s="3">
        <f t="shared" si="21"/>
        <v>41966</v>
      </c>
      <c r="Q129" s="3">
        <v>13751</v>
      </c>
      <c r="R129" s="3">
        <v>12204</v>
      </c>
      <c r="S129" s="3">
        <f t="shared" si="22"/>
        <v>25955</v>
      </c>
      <c r="T129" s="3">
        <v>20</v>
      </c>
      <c r="U129" s="3">
        <v>25088</v>
      </c>
      <c r="V129" s="3">
        <f t="shared" si="23"/>
        <v>25108</v>
      </c>
      <c r="W129" s="3">
        <v>12</v>
      </c>
      <c r="X129" s="3">
        <v>13517</v>
      </c>
      <c r="Y129" s="3">
        <f t="shared" si="24"/>
        <v>13529</v>
      </c>
      <c r="Z129" s="3">
        <v>20255</v>
      </c>
      <c r="AA129" s="11">
        <v>19447</v>
      </c>
      <c r="AB129" s="11">
        <f t="shared" si="25"/>
        <v>39702</v>
      </c>
      <c r="AC129" s="3">
        <v>12985</v>
      </c>
      <c r="AD129" s="11">
        <v>11631</v>
      </c>
      <c r="AE129" s="11">
        <f t="shared" si="26"/>
        <v>24616</v>
      </c>
      <c r="AF129" s="3">
        <v>11631</v>
      </c>
      <c r="AG129" s="3">
        <v>13</v>
      </c>
      <c r="AH129" s="3">
        <f t="shared" si="27"/>
        <v>11644</v>
      </c>
      <c r="AI129" s="3">
        <v>11631</v>
      </c>
      <c r="AJ129" s="3">
        <v>14158</v>
      </c>
      <c r="AK129" s="3">
        <f t="shared" si="28"/>
        <v>25789</v>
      </c>
      <c r="AL129" s="3">
        <v>34334</v>
      </c>
      <c r="AM129" s="3">
        <v>11758</v>
      </c>
      <c r="AN129" s="3">
        <f t="shared" si="29"/>
        <v>46092</v>
      </c>
      <c r="AO129" s="3">
        <v>13</v>
      </c>
      <c r="AP129" s="3">
        <v>20358</v>
      </c>
      <c r="AQ129" s="3">
        <f t="shared" si="30"/>
        <v>20371</v>
      </c>
      <c r="AR129" s="3">
        <v>14216</v>
      </c>
      <c r="AS129" s="3">
        <v>12038</v>
      </c>
      <c r="AT129" s="3">
        <f t="shared" si="31"/>
        <v>26254</v>
      </c>
      <c r="AU129" s="3">
        <v>1571</v>
      </c>
      <c r="AV129" s="3">
        <v>2834</v>
      </c>
      <c r="AW129" s="3">
        <f t="shared" si="32"/>
        <v>4405</v>
      </c>
      <c r="AX129">
        <v>97297</v>
      </c>
      <c r="AY129">
        <v>59216</v>
      </c>
      <c r="AZ129">
        <v>156513</v>
      </c>
      <c r="BA129">
        <v>13750796</v>
      </c>
      <c r="BB129">
        <v>7654</v>
      </c>
      <c r="BC129">
        <v>20583</v>
      </c>
      <c r="BD129">
        <v>28237</v>
      </c>
      <c r="BE129">
        <v>238757</v>
      </c>
      <c r="BF129">
        <v>299398</v>
      </c>
      <c r="BG129" s="21">
        <v>987</v>
      </c>
      <c r="BH129" s="17">
        <f t="shared" si="33"/>
        <v>1.0228908132562127</v>
      </c>
      <c r="BI129">
        <f t="shared" si="34"/>
        <v>292697.90687327925</v>
      </c>
      <c r="BJ129">
        <f t="shared" si="35"/>
        <v>296.55309713604788</v>
      </c>
      <c r="BK129">
        <v>2.4104000000000001</v>
      </c>
      <c r="BL129">
        <v>31.216799999999999</v>
      </c>
    </row>
    <row r="130" spans="1:64" ht="12.5" x14ac:dyDescent="0.25">
      <c r="A130" s="2" t="s">
        <v>17</v>
      </c>
      <c r="B130" s="2" t="s">
        <v>28</v>
      </c>
      <c r="C130" s="2" t="s">
        <v>151</v>
      </c>
      <c r="D130" s="2" t="s">
        <v>151</v>
      </c>
      <c r="E130" s="3">
        <v>20</v>
      </c>
      <c r="F130" s="3">
        <v>17</v>
      </c>
      <c r="G130" s="3">
        <f t="shared" si="18"/>
        <v>37</v>
      </c>
      <c r="H130" s="3">
        <v>14329</v>
      </c>
      <c r="I130" s="3">
        <v>9094</v>
      </c>
      <c r="J130" s="3">
        <f t="shared" si="19"/>
        <v>23423</v>
      </c>
      <c r="K130" s="3">
        <v>20310</v>
      </c>
      <c r="L130" s="3">
        <v>9050</v>
      </c>
      <c r="M130" s="3">
        <f t="shared" si="20"/>
        <v>29360</v>
      </c>
      <c r="N130" s="3">
        <v>5896</v>
      </c>
      <c r="O130" s="3">
        <v>5048</v>
      </c>
      <c r="P130" s="3">
        <f t="shared" si="21"/>
        <v>10944</v>
      </c>
      <c r="Q130" s="3">
        <v>6908</v>
      </c>
      <c r="R130" s="3">
        <v>5302</v>
      </c>
      <c r="S130" s="3">
        <f t="shared" si="22"/>
        <v>12210</v>
      </c>
      <c r="T130" s="3">
        <v>20</v>
      </c>
      <c r="U130" s="3">
        <v>14326</v>
      </c>
      <c r="V130" s="3">
        <f t="shared" si="23"/>
        <v>14346</v>
      </c>
      <c r="W130" s="3">
        <v>17</v>
      </c>
      <c r="X130" s="3">
        <v>9083</v>
      </c>
      <c r="Y130" s="3">
        <f t="shared" si="24"/>
        <v>9100</v>
      </c>
      <c r="Z130" s="3">
        <v>5894</v>
      </c>
      <c r="AA130" s="11">
        <v>5013</v>
      </c>
      <c r="AB130" s="11">
        <f t="shared" si="25"/>
        <v>10907</v>
      </c>
      <c r="AC130" s="3">
        <v>6893</v>
      </c>
      <c r="AD130" s="11">
        <v>5265</v>
      </c>
      <c r="AE130" s="11">
        <f t="shared" si="26"/>
        <v>12158</v>
      </c>
      <c r="AF130" s="3">
        <v>5265</v>
      </c>
      <c r="AG130" s="3">
        <v>12</v>
      </c>
      <c r="AH130" s="3">
        <f t="shared" si="27"/>
        <v>5277</v>
      </c>
      <c r="AI130" s="3">
        <v>5265</v>
      </c>
      <c r="AJ130" s="3">
        <v>8780</v>
      </c>
      <c r="AK130" s="3">
        <f t="shared" si="28"/>
        <v>14045</v>
      </c>
      <c r="AL130" s="3">
        <v>19674</v>
      </c>
      <c r="AM130" s="3">
        <v>8778</v>
      </c>
      <c r="AN130" s="3">
        <f t="shared" si="29"/>
        <v>28452</v>
      </c>
      <c r="AO130" s="3">
        <v>12</v>
      </c>
      <c r="AP130" s="3">
        <v>4872</v>
      </c>
      <c r="AQ130" s="3">
        <f t="shared" si="30"/>
        <v>4884</v>
      </c>
      <c r="AR130" s="3">
        <v>6677</v>
      </c>
      <c r="AS130" s="3">
        <v>4986</v>
      </c>
      <c r="AT130" s="3">
        <f t="shared" si="31"/>
        <v>11663</v>
      </c>
      <c r="AU130" s="3">
        <v>1906</v>
      </c>
      <c r="AV130" s="3">
        <v>3791</v>
      </c>
      <c r="AW130" s="3">
        <f t="shared" si="32"/>
        <v>5697</v>
      </c>
      <c r="AX130">
        <v>47463</v>
      </c>
      <c r="AY130">
        <v>28511</v>
      </c>
      <c r="AZ130">
        <v>75974</v>
      </c>
      <c r="BA130">
        <v>11243263</v>
      </c>
      <c r="BB130">
        <v>4427</v>
      </c>
      <c r="BC130">
        <v>5065</v>
      </c>
      <c r="BD130">
        <v>9492</v>
      </c>
      <c r="BE130">
        <v>141919</v>
      </c>
      <c r="BF130">
        <v>213777</v>
      </c>
      <c r="BG130" s="20">
        <v>640</v>
      </c>
      <c r="BH130" s="17">
        <f t="shared" si="33"/>
        <v>1.0418184483604931</v>
      </c>
      <c r="BI130">
        <f t="shared" si="34"/>
        <v>205196.02080038041</v>
      </c>
      <c r="BJ130">
        <f t="shared" si="35"/>
        <v>320.61878250059442</v>
      </c>
      <c r="BK130">
        <v>1.4907999999999999</v>
      </c>
      <c r="BL130">
        <v>33.751800000000003</v>
      </c>
    </row>
    <row r="131" spans="1:64" ht="12.5" x14ac:dyDescent="0.25">
      <c r="A131" s="2" t="s">
        <v>17</v>
      </c>
      <c r="B131" s="2" t="s">
        <v>43</v>
      </c>
      <c r="C131" s="2"/>
      <c r="D131" s="2" t="s">
        <v>43</v>
      </c>
      <c r="E131" s="3">
        <v>835</v>
      </c>
      <c r="F131" s="3">
        <v>719</v>
      </c>
      <c r="G131" s="3">
        <f t="shared" ref="G131:G162" si="36" xml:space="preserve"> E131 + F131</f>
        <v>1554</v>
      </c>
      <c r="H131" s="3">
        <v>168829</v>
      </c>
      <c r="I131" s="3">
        <v>136942</v>
      </c>
      <c r="J131" s="3">
        <f t="shared" ref="J131:J162" si="37" xml:space="preserve"> H131 + I131</f>
        <v>305771</v>
      </c>
      <c r="K131" s="3">
        <v>233946</v>
      </c>
      <c r="L131" s="3">
        <v>155704</v>
      </c>
      <c r="M131" s="3">
        <f t="shared" ref="M131:M162" si="38" xml:space="preserve"> K131 + L131</f>
        <v>389650</v>
      </c>
      <c r="N131" s="3">
        <v>105527</v>
      </c>
      <c r="O131" s="3">
        <v>99721</v>
      </c>
      <c r="P131" s="3">
        <f t="shared" ref="P131:P162" si="39" xml:space="preserve"> N131+O131</f>
        <v>205248</v>
      </c>
      <c r="Q131" s="3">
        <v>99031</v>
      </c>
      <c r="R131" s="3">
        <v>87686</v>
      </c>
      <c r="S131" s="3">
        <f t="shared" ref="S131:S162" si="40">Q131+R131</f>
        <v>186717</v>
      </c>
      <c r="T131" s="3">
        <v>632</v>
      </c>
      <c r="U131" s="3">
        <v>160350</v>
      </c>
      <c r="V131" s="3">
        <f t="shared" ref="V131:V162" si="41" xml:space="preserve"> T131+U131</f>
        <v>160982</v>
      </c>
      <c r="W131" s="3">
        <v>568</v>
      </c>
      <c r="X131" s="3">
        <v>130764</v>
      </c>
      <c r="Y131" s="3">
        <f t="shared" ref="Y131:Y162" si="42" xml:space="preserve"> W131 + X131</f>
        <v>131332</v>
      </c>
      <c r="Z131" s="3">
        <v>100012</v>
      </c>
      <c r="AA131" s="11">
        <v>94205</v>
      </c>
      <c r="AB131" s="11">
        <f t="shared" ref="AB131:AB162" si="43">Z131 + AA131</f>
        <v>194217</v>
      </c>
      <c r="AC131" s="3">
        <v>93793</v>
      </c>
      <c r="AD131" s="11">
        <v>83141</v>
      </c>
      <c r="AE131" s="11">
        <f t="shared" ref="AE131:AE162" si="44">AC131+AD131</f>
        <v>176934</v>
      </c>
      <c r="AF131" s="3">
        <v>83141</v>
      </c>
      <c r="AG131" s="3">
        <v>520</v>
      </c>
      <c r="AH131" s="3">
        <f t="shared" ref="AH131:AH162" si="45" xml:space="preserve"> AF131 +AG131</f>
        <v>83661</v>
      </c>
      <c r="AI131" s="3">
        <v>83141</v>
      </c>
      <c r="AJ131" s="3">
        <v>130019</v>
      </c>
      <c r="AK131" s="3">
        <f t="shared" ref="AK131:AK163" si="46" xml:space="preserve"> AI131 + AJ131</f>
        <v>213160</v>
      </c>
      <c r="AL131" s="3">
        <v>213252</v>
      </c>
      <c r="AM131" s="3">
        <v>143751</v>
      </c>
      <c r="AN131" s="3">
        <f t="shared" ref="AN131:AN162" si="47" xml:space="preserve"> AL131 +AM131</f>
        <v>357003</v>
      </c>
      <c r="AO131" s="3">
        <v>520</v>
      </c>
      <c r="AP131" s="3">
        <v>93227</v>
      </c>
      <c r="AQ131" s="3">
        <f t="shared" ref="AQ131:AQ163" si="48" xml:space="preserve"> AO131 +AP131</f>
        <v>93747</v>
      </c>
      <c r="AR131" s="3">
        <v>93439</v>
      </c>
      <c r="AS131" s="3">
        <v>82702</v>
      </c>
      <c r="AT131" s="3">
        <f t="shared" ref="AT131:AT163" si="49" xml:space="preserve"> AR131+AS131</f>
        <v>176141</v>
      </c>
      <c r="AU131" s="3">
        <v>7983</v>
      </c>
      <c r="AV131" s="3">
        <v>21194</v>
      </c>
      <c r="AW131" s="3">
        <f t="shared" ref="AW131:AW162" si="50" xml:space="preserve"> AU131 + AV131</f>
        <v>29177</v>
      </c>
      <c r="AX131">
        <v>608168</v>
      </c>
      <c r="AY131">
        <v>480772</v>
      </c>
      <c r="AZ131">
        <v>1088940</v>
      </c>
      <c r="BA131">
        <v>162408822</v>
      </c>
      <c r="BB131">
        <v>94045</v>
      </c>
      <c r="BC131">
        <v>100440</v>
      </c>
      <c r="BD131">
        <v>194485</v>
      </c>
      <c r="BG131" s="17"/>
      <c r="BH131" s="17" t="e">
        <f t="shared" ref="BH131:BH162" si="51" xml:space="preserve"> (BF131/BE131)^(1/10)</f>
        <v>#DIV/0!</v>
      </c>
      <c r="BI131" t="e">
        <f t="shared" ref="BI131:BI162" si="52">BE131*((BH131)^9)</f>
        <v>#DIV/0!</v>
      </c>
      <c r="BJ131" t="e">
        <f t="shared" ref="BJ131:BJ162" si="53">BI131/BG131</f>
        <v>#DIV/0!</v>
      </c>
    </row>
    <row r="132" spans="1:64" ht="12.5" x14ac:dyDescent="0.25">
      <c r="A132" s="2" t="s">
        <v>17</v>
      </c>
      <c r="B132" s="2" t="s">
        <v>52</v>
      </c>
      <c r="C132" s="2" t="s">
        <v>152</v>
      </c>
      <c r="D132" s="2" t="s">
        <v>152</v>
      </c>
      <c r="E132" s="3">
        <v>2</v>
      </c>
      <c r="F132" s="3">
        <v>0</v>
      </c>
      <c r="G132" s="3">
        <f t="shared" si="36"/>
        <v>2</v>
      </c>
      <c r="H132" s="3">
        <v>1713</v>
      </c>
      <c r="I132" s="3">
        <v>1100</v>
      </c>
      <c r="J132" s="3">
        <f t="shared" si="37"/>
        <v>2813</v>
      </c>
      <c r="K132" s="3">
        <v>2420</v>
      </c>
      <c r="L132" s="3">
        <v>1208</v>
      </c>
      <c r="M132" s="3">
        <f t="shared" si="38"/>
        <v>3628</v>
      </c>
      <c r="N132" s="3">
        <v>1151</v>
      </c>
      <c r="O132" s="3">
        <v>1081</v>
      </c>
      <c r="P132" s="3">
        <f t="shared" si="39"/>
        <v>2232</v>
      </c>
      <c r="Q132" s="3">
        <v>870</v>
      </c>
      <c r="R132" s="3">
        <v>723</v>
      </c>
      <c r="S132" s="3">
        <f t="shared" si="40"/>
        <v>1593</v>
      </c>
      <c r="T132" s="3">
        <v>2</v>
      </c>
      <c r="U132" s="3">
        <v>1660</v>
      </c>
      <c r="V132" s="3">
        <f t="shared" si="41"/>
        <v>1662</v>
      </c>
      <c r="W132" s="3">
        <v>1</v>
      </c>
      <c r="X132" s="3">
        <v>1068</v>
      </c>
      <c r="Y132" s="3">
        <f t="shared" si="42"/>
        <v>1069</v>
      </c>
      <c r="Z132" s="3">
        <v>1095</v>
      </c>
      <c r="AA132" s="11">
        <v>1036</v>
      </c>
      <c r="AB132" s="11">
        <f t="shared" si="43"/>
        <v>2131</v>
      </c>
      <c r="AC132" s="3">
        <v>847</v>
      </c>
      <c r="AD132" s="11">
        <v>688</v>
      </c>
      <c r="AE132" s="11">
        <f t="shared" si="44"/>
        <v>1535</v>
      </c>
      <c r="AF132" s="3">
        <v>688</v>
      </c>
      <c r="AG132" s="3">
        <v>1</v>
      </c>
      <c r="AH132" s="3">
        <f t="shared" si="45"/>
        <v>689</v>
      </c>
      <c r="AI132" s="3">
        <v>688</v>
      </c>
      <c r="AJ132" s="3">
        <v>940</v>
      </c>
      <c r="AK132" s="3">
        <f t="shared" si="46"/>
        <v>1628</v>
      </c>
      <c r="AL132" s="3">
        <v>2022</v>
      </c>
      <c r="AM132" s="3">
        <v>1065</v>
      </c>
      <c r="AN132" s="3">
        <f t="shared" si="47"/>
        <v>3087</v>
      </c>
      <c r="AO132" s="3">
        <v>1</v>
      </c>
      <c r="AP132" s="3">
        <v>956</v>
      </c>
      <c r="AQ132" s="3">
        <f t="shared" si="48"/>
        <v>957</v>
      </c>
      <c r="AR132" s="3">
        <v>778</v>
      </c>
      <c r="AS132" s="3">
        <v>604</v>
      </c>
      <c r="AT132" s="3">
        <f t="shared" si="49"/>
        <v>1382</v>
      </c>
      <c r="AU132" s="3">
        <v>58</v>
      </c>
      <c r="AV132" s="3">
        <v>100</v>
      </c>
      <c r="AW132" s="3">
        <f t="shared" si="50"/>
        <v>158</v>
      </c>
      <c r="AX132">
        <v>6156</v>
      </c>
      <c r="AY132">
        <v>4112</v>
      </c>
      <c r="AZ132">
        <v>10268</v>
      </c>
      <c r="BA132">
        <v>1151952</v>
      </c>
      <c r="BB132">
        <v>650</v>
      </c>
      <c r="BC132">
        <v>1081</v>
      </c>
      <c r="BD132">
        <v>1731</v>
      </c>
      <c r="BE132">
        <v>67005</v>
      </c>
      <c r="BF132">
        <v>114858</v>
      </c>
      <c r="BG132" s="17">
        <v>1236</v>
      </c>
      <c r="BH132" s="17">
        <f t="shared" si="51"/>
        <v>1.0553716016172261</v>
      </c>
      <c r="BI132">
        <f t="shared" si="52"/>
        <v>108831.8084587403</v>
      </c>
      <c r="BJ132">
        <f t="shared" si="53"/>
        <v>88.051624966618363</v>
      </c>
      <c r="BK132">
        <v>1.0125</v>
      </c>
      <c r="BL132">
        <v>30.389700000000001</v>
      </c>
    </row>
    <row r="133" spans="1:64" ht="12.5" x14ac:dyDescent="0.25">
      <c r="A133" s="2" t="s">
        <v>17</v>
      </c>
      <c r="B133" s="2" t="s">
        <v>31</v>
      </c>
      <c r="C133" s="2" t="s">
        <v>153</v>
      </c>
      <c r="D133" s="2" t="s">
        <v>153</v>
      </c>
      <c r="E133" s="3">
        <v>38</v>
      </c>
      <c r="F133" s="3">
        <v>27</v>
      </c>
      <c r="G133" s="3">
        <f t="shared" si="36"/>
        <v>65</v>
      </c>
      <c r="H133" s="3">
        <v>13432</v>
      </c>
      <c r="I133" s="3">
        <v>12529</v>
      </c>
      <c r="J133" s="3">
        <f t="shared" si="37"/>
        <v>25961</v>
      </c>
      <c r="K133" s="3">
        <v>17651</v>
      </c>
      <c r="L133" s="3">
        <v>11587</v>
      </c>
      <c r="M133" s="3">
        <f t="shared" si="38"/>
        <v>29238</v>
      </c>
      <c r="N133" s="3">
        <v>4282</v>
      </c>
      <c r="O133" s="3">
        <v>3947</v>
      </c>
      <c r="P133" s="3">
        <f t="shared" si="39"/>
        <v>8229</v>
      </c>
      <c r="Q133" s="3">
        <v>5070</v>
      </c>
      <c r="R133" s="3">
        <v>4584</v>
      </c>
      <c r="S133" s="3">
        <f t="shared" si="40"/>
        <v>9654</v>
      </c>
      <c r="T133" s="3">
        <v>24</v>
      </c>
      <c r="U133" s="3">
        <v>13191</v>
      </c>
      <c r="V133" s="3">
        <f t="shared" si="41"/>
        <v>13215</v>
      </c>
      <c r="W133" s="3">
        <v>16</v>
      </c>
      <c r="X133" s="3">
        <v>12252</v>
      </c>
      <c r="Y133" s="3">
        <f t="shared" si="42"/>
        <v>12268</v>
      </c>
      <c r="Z133" s="3">
        <v>4187</v>
      </c>
      <c r="AA133" s="11">
        <v>3889</v>
      </c>
      <c r="AB133" s="11">
        <f t="shared" si="43"/>
        <v>8076</v>
      </c>
      <c r="AC133" s="3">
        <v>5000</v>
      </c>
      <c r="AD133" s="11">
        <v>4522</v>
      </c>
      <c r="AE133" s="11">
        <f t="shared" si="44"/>
        <v>9522</v>
      </c>
      <c r="AF133" s="3">
        <v>4522</v>
      </c>
      <c r="AG133" s="3">
        <v>16</v>
      </c>
      <c r="AH133" s="3">
        <f t="shared" si="45"/>
        <v>4538</v>
      </c>
      <c r="AI133" s="3">
        <v>4522</v>
      </c>
      <c r="AJ133" s="3">
        <v>11885</v>
      </c>
      <c r="AK133" s="3">
        <f t="shared" si="46"/>
        <v>16407</v>
      </c>
      <c r="AL133" s="3">
        <v>16718</v>
      </c>
      <c r="AM133" s="3">
        <v>11012</v>
      </c>
      <c r="AN133" s="3">
        <f t="shared" si="47"/>
        <v>27730</v>
      </c>
      <c r="AO133" s="3">
        <v>16</v>
      </c>
      <c r="AP133" s="3">
        <v>3734</v>
      </c>
      <c r="AQ133" s="3">
        <f t="shared" si="48"/>
        <v>3750</v>
      </c>
      <c r="AR133" s="3">
        <v>4848</v>
      </c>
      <c r="AS133" s="3">
        <v>4389</v>
      </c>
      <c r="AT133" s="3">
        <f t="shared" si="49"/>
        <v>9237</v>
      </c>
      <c r="AU133" s="3">
        <v>142</v>
      </c>
      <c r="AV133" s="3">
        <v>582</v>
      </c>
      <c r="AW133" s="3">
        <f t="shared" si="50"/>
        <v>724</v>
      </c>
      <c r="AX133">
        <v>40473</v>
      </c>
      <c r="AY133">
        <v>32674</v>
      </c>
      <c r="AZ133">
        <v>73147</v>
      </c>
      <c r="BA133">
        <v>5972721</v>
      </c>
      <c r="BB133">
        <v>2051</v>
      </c>
      <c r="BC133">
        <v>3974</v>
      </c>
      <c r="BD133">
        <v>6025</v>
      </c>
      <c r="BE133">
        <v>483841</v>
      </c>
      <c r="BF133">
        <v>552786</v>
      </c>
      <c r="BG133" s="17">
        <v>1999</v>
      </c>
      <c r="BH133" s="17">
        <f t="shared" si="51"/>
        <v>1.0134105865964713</v>
      </c>
      <c r="BI133">
        <f t="shared" si="52"/>
        <v>545470.91505776136</v>
      </c>
      <c r="BJ133">
        <f t="shared" si="53"/>
        <v>272.87189347561849</v>
      </c>
      <c r="BK133">
        <v>0.98070000000000002</v>
      </c>
      <c r="BL133">
        <v>30.251300000000001</v>
      </c>
    </row>
    <row r="134" spans="1:64" ht="12.5" x14ac:dyDescent="0.25">
      <c r="A134" s="2" t="s">
        <v>17</v>
      </c>
      <c r="B134" s="2" t="s">
        <v>20</v>
      </c>
      <c r="C134" s="2" t="s">
        <v>154</v>
      </c>
      <c r="D134" s="2" t="s">
        <v>154</v>
      </c>
      <c r="E134" s="3">
        <v>33</v>
      </c>
      <c r="F134" s="3">
        <v>21</v>
      </c>
      <c r="G134" s="3">
        <f t="shared" si="36"/>
        <v>54</v>
      </c>
      <c r="H134" s="3">
        <v>16095</v>
      </c>
      <c r="I134" s="3">
        <v>8696</v>
      </c>
      <c r="J134" s="3">
        <f t="shared" si="37"/>
        <v>24791</v>
      </c>
      <c r="K134" s="3">
        <v>21939</v>
      </c>
      <c r="L134" s="3">
        <v>7887</v>
      </c>
      <c r="M134" s="3">
        <f t="shared" si="38"/>
        <v>29826</v>
      </c>
      <c r="N134" s="3">
        <v>14327</v>
      </c>
      <c r="O134" s="3">
        <v>13977</v>
      </c>
      <c r="P134" s="3">
        <f t="shared" si="39"/>
        <v>28304</v>
      </c>
      <c r="Q134" s="3">
        <v>8989</v>
      </c>
      <c r="R134" s="3">
        <v>7502</v>
      </c>
      <c r="S134" s="3">
        <f t="shared" si="40"/>
        <v>16491</v>
      </c>
      <c r="T134" s="3">
        <v>33</v>
      </c>
      <c r="U134" s="3">
        <v>15727</v>
      </c>
      <c r="V134" s="3">
        <f t="shared" si="41"/>
        <v>15760</v>
      </c>
      <c r="W134" s="3">
        <v>20</v>
      </c>
      <c r="X134" s="3">
        <v>8593</v>
      </c>
      <c r="Y134" s="3">
        <f t="shared" si="42"/>
        <v>8613</v>
      </c>
      <c r="Z134" s="3">
        <v>14102</v>
      </c>
      <c r="AA134" s="11">
        <v>13672</v>
      </c>
      <c r="AB134" s="11">
        <f t="shared" si="43"/>
        <v>27774</v>
      </c>
      <c r="AC134" s="3">
        <v>8909</v>
      </c>
      <c r="AD134" s="11">
        <v>7442</v>
      </c>
      <c r="AE134" s="11">
        <f t="shared" si="44"/>
        <v>16351</v>
      </c>
      <c r="AF134" s="3">
        <v>7442</v>
      </c>
      <c r="AG134" s="3">
        <v>20</v>
      </c>
      <c r="AH134" s="3">
        <f t="shared" si="45"/>
        <v>7462</v>
      </c>
      <c r="AI134" s="3">
        <v>7442</v>
      </c>
      <c r="AJ134" s="3">
        <v>8542</v>
      </c>
      <c r="AK134" s="3">
        <f t="shared" si="46"/>
        <v>15984</v>
      </c>
      <c r="AL134" s="3">
        <v>21194</v>
      </c>
      <c r="AM134" s="3">
        <v>7689</v>
      </c>
      <c r="AN134" s="3">
        <f t="shared" si="47"/>
        <v>28883</v>
      </c>
      <c r="AO134" s="3">
        <v>20</v>
      </c>
      <c r="AP134" s="3">
        <v>13589</v>
      </c>
      <c r="AQ134" s="3">
        <f t="shared" si="48"/>
        <v>13609</v>
      </c>
      <c r="AR134" s="3">
        <v>8828</v>
      </c>
      <c r="AS134" s="3">
        <v>7370</v>
      </c>
      <c r="AT134" s="3">
        <f t="shared" si="49"/>
        <v>16198</v>
      </c>
      <c r="AU134" s="3">
        <v>878</v>
      </c>
      <c r="AV134" s="3">
        <v>2077</v>
      </c>
      <c r="AW134" s="3">
        <f t="shared" si="50"/>
        <v>2955</v>
      </c>
      <c r="AX134">
        <v>61383</v>
      </c>
      <c r="AY134">
        <v>38083</v>
      </c>
      <c r="AZ134">
        <v>99466</v>
      </c>
      <c r="BA134">
        <v>16310537</v>
      </c>
      <c r="BB134">
        <v>11580</v>
      </c>
      <c r="BC134">
        <v>13998</v>
      </c>
      <c r="BD134">
        <v>25578</v>
      </c>
      <c r="BE134">
        <v>133506</v>
      </c>
      <c r="BF134">
        <v>220593</v>
      </c>
      <c r="BG134" s="17">
        <v>4679</v>
      </c>
      <c r="BH134" s="17">
        <f t="shared" si="51"/>
        <v>1.0514995575728672</v>
      </c>
      <c r="BI134">
        <f t="shared" si="52"/>
        <v>209788.96130891927</v>
      </c>
      <c r="BJ134">
        <f t="shared" si="53"/>
        <v>44.836281536422156</v>
      </c>
      <c r="BK134">
        <v>2.6351</v>
      </c>
      <c r="BL134">
        <v>32.002800000000001</v>
      </c>
    </row>
    <row r="135" spans="1:64" ht="12.5" x14ac:dyDescent="0.25">
      <c r="A135" s="2" t="s">
        <v>17</v>
      </c>
      <c r="B135" s="2" t="s">
        <v>21</v>
      </c>
      <c r="C135" s="2" t="s">
        <v>155</v>
      </c>
      <c r="D135" s="2" t="s">
        <v>155</v>
      </c>
      <c r="E135" s="3">
        <v>8</v>
      </c>
      <c r="F135" s="3">
        <v>2</v>
      </c>
      <c r="G135" s="3">
        <f t="shared" si="36"/>
        <v>10</v>
      </c>
      <c r="H135" s="3">
        <v>23706</v>
      </c>
      <c r="I135" s="3">
        <v>16850</v>
      </c>
      <c r="J135" s="3">
        <f t="shared" si="37"/>
        <v>40556</v>
      </c>
      <c r="K135" s="3">
        <v>17861</v>
      </c>
      <c r="L135" s="3">
        <v>6020</v>
      </c>
      <c r="M135" s="3">
        <f t="shared" si="38"/>
        <v>23881</v>
      </c>
      <c r="N135" s="3">
        <v>11868</v>
      </c>
      <c r="O135" s="3">
        <v>11734</v>
      </c>
      <c r="P135" s="3">
        <f t="shared" si="39"/>
        <v>23602</v>
      </c>
      <c r="Q135" s="3">
        <v>10448</v>
      </c>
      <c r="R135" s="3">
        <v>8810</v>
      </c>
      <c r="S135" s="3">
        <f t="shared" si="40"/>
        <v>19258</v>
      </c>
      <c r="T135" s="3">
        <v>5</v>
      </c>
      <c r="U135" s="3">
        <v>22377</v>
      </c>
      <c r="V135" s="3">
        <f t="shared" si="41"/>
        <v>22382</v>
      </c>
      <c r="W135" s="3">
        <v>2</v>
      </c>
      <c r="X135" s="3">
        <v>16187</v>
      </c>
      <c r="Y135" s="3">
        <f t="shared" si="42"/>
        <v>16189</v>
      </c>
      <c r="Z135" s="3">
        <v>11246</v>
      </c>
      <c r="AA135" s="11">
        <v>10987</v>
      </c>
      <c r="AB135" s="11">
        <f t="shared" si="43"/>
        <v>22233</v>
      </c>
      <c r="AC135" s="3">
        <v>10094</v>
      </c>
      <c r="AD135" s="11">
        <v>8614</v>
      </c>
      <c r="AE135" s="11">
        <f t="shared" si="44"/>
        <v>18708</v>
      </c>
      <c r="AF135" s="3">
        <v>8614</v>
      </c>
      <c r="AG135" s="3">
        <v>2</v>
      </c>
      <c r="AH135" s="3">
        <f t="shared" si="45"/>
        <v>8616</v>
      </c>
      <c r="AI135" s="3">
        <v>8614</v>
      </c>
      <c r="AJ135" s="3">
        <v>16091</v>
      </c>
      <c r="AK135" s="3">
        <f t="shared" si="46"/>
        <v>24705</v>
      </c>
      <c r="AL135" s="3">
        <v>15451</v>
      </c>
      <c r="AM135" s="3">
        <v>5470</v>
      </c>
      <c r="AN135" s="3">
        <f t="shared" si="47"/>
        <v>20921</v>
      </c>
      <c r="AO135" s="3">
        <v>2</v>
      </c>
      <c r="AP135" s="3">
        <v>10861</v>
      </c>
      <c r="AQ135" s="3">
        <f t="shared" si="48"/>
        <v>10863</v>
      </c>
      <c r="AR135" s="3">
        <v>130128</v>
      </c>
      <c r="AS135" s="3">
        <v>8416</v>
      </c>
      <c r="AT135" s="3">
        <f t="shared" si="49"/>
        <v>138544</v>
      </c>
      <c r="AU135" s="3">
        <v>395</v>
      </c>
      <c r="AV135" s="3">
        <v>752</v>
      </c>
      <c r="AW135" s="3">
        <f t="shared" si="50"/>
        <v>1147</v>
      </c>
      <c r="AX135">
        <v>63891</v>
      </c>
      <c r="AY135">
        <v>43416</v>
      </c>
      <c r="AZ135">
        <v>107307</v>
      </c>
      <c r="BA135">
        <v>6114178</v>
      </c>
      <c r="BB135">
        <v>3586</v>
      </c>
      <c r="BC135">
        <v>11736</v>
      </c>
      <c r="BD135">
        <v>15322</v>
      </c>
      <c r="BE135">
        <v>43061</v>
      </c>
      <c r="BF135">
        <v>142983</v>
      </c>
      <c r="BG135" s="17">
        <v>837</v>
      </c>
      <c r="BH135" s="17">
        <f t="shared" si="51"/>
        <v>1.1275090316552172</v>
      </c>
      <c r="BI135">
        <f t="shared" si="52"/>
        <v>126813.1748710667</v>
      </c>
      <c r="BJ135">
        <f t="shared" si="53"/>
        <v>151.50916949948231</v>
      </c>
      <c r="BK135">
        <v>3.4335</v>
      </c>
      <c r="BL135">
        <v>31.582699999999999</v>
      </c>
    </row>
    <row r="136" spans="1:64" ht="12.5" x14ac:dyDescent="0.25">
      <c r="A136" s="2" t="s">
        <v>17</v>
      </c>
      <c r="B136" s="2" t="s">
        <v>20</v>
      </c>
      <c r="C136" s="2" t="s">
        <v>156</v>
      </c>
      <c r="D136" s="2" t="s">
        <v>156</v>
      </c>
      <c r="E136" s="3">
        <v>21</v>
      </c>
      <c r="F136" s="3">
        <v>28</v>
      </c>
      <c r="G136" s="3">
        <f t="shared" si="36"/>
        <v>49</v>
      </c>
      <c r="H136" s="3">
        <v>25247</v>
      </c>
      <c r="I136" s="3">
        <v>12919</v>
      </c>
      <c r="J136" s="3">
        <f t="shared" si="37"/>
        <v>38166</v>
      </c>
      <c r="K136" s="3">
        <v>25774</v>
      </c>
      <c r="L136" s="3">
        <v>6379</v>
      </c>
      <c r="M136" s="3">
        <f t="shared" si="38"/>
        <v>32153</v>
      </c>
      <c r="N136" s="3">
        <v>15868</v>
      </c>
      <c r="O136" s="3">
        <v>13988</v>
      </c>
      <c r="P136" s="3">
        <f t="shared" si="39"/>
        <v>29856</v>
      </c>
      <c r="Q136" s="3">
        <v>11501</v>
      </c>
      <c r="R136" s="3">
        <v>8754</v>
      </c>
      <c r="S136" s="3">
        <f t="shared" si="40"/>
        <v>20255</v>
      </c>
      <c r="T136" s="3">
        <v>21</v>
      </c>
      <c r="U136" s="3">
        <v>24983</v>
      </c>
      <c r="V136" s="3">
        <f t="shared" si="41"/>
        <v>25004</v>
      </c>
      <c r="W136" s="3">
        <v>27</v>
      </c>
      <c r="X136" s="3">
        <v>12726</v>
      </c>
      <c r="Y136" s="3">
        <f t="shared" si="42"/>
        <v>12753</v>
      </c>
      <c r="Z136" s="3">
        <v>15741</v>
      </c>
      <c r="AA136" s="11">
        <v>13849</v>
      </c>
      <c r="AB136" s="11">
        <f t="shared" si="43"/>
        <v>29590</v>
      </c>
      <c r="AC136" s="3">
        <v>11451</v>
      </c>
      <c r="AD136" s="11">
        <v>8698</v>
      </c>
      <c r="AE136" s="11">
        <f t="shared" si="44"/>
        <v>20149</v>
      </c>
      <c r="AF136" s="3">
        <v>8698</v>
      </c>
      <c r="AG136" s="3">
        <v>27</v>
      </c>
      <c r="AH136" s="3">
        <f t="shared" si="45"/>
        <v>8725</v>
      </c>
      <c r="AI136" s="3">
        <v>8698</v>
      </c>
      <c r="AJ136" s="3">
        <v>12657</v>
      </c>
      <c r="AK136" s="3">
        <f t="shared" si="46"/>
        <v>21355</v>
      </c>
      <c r="AL136" s="3">
        <v>24942</v>
      </c>
      <c r="AM136" s="3">
        <v>6254</v>
      </c>
      <c r="AN136" s="3">
        <f t="shared" si="47"/>
        <v>31196</v>
      </c>
      <c r="AO136" s="3">
        <v>27</v>
      </c>
      <c r="AP136" s="3">
        <v>13746</v>
      </c>
      <c r="AQ136" s="3">
        <f t="shared" si="48"/>
        <v>13773</v>
      </c>
      <c r="AR136" s="3">
        <v>11329</v>
      </c>
      <c r="AS136" s="3">
        <v>8588</v>
      </c>
      <c r="AT136" s="3">
        <f t="shared" si="49"/>
        <v>19917</v>
      </c>
      <c r="AU136" s="3">
        <v>1256</v>
      </c>
      <c r="AV136" s="3">
        <v>2502</v>
      </c>
      <c r="AW136" s="3">
        <f t="shared" si="50"/>
        <v>3758</v>
      </c>
      <c r="AX136">
        <v>78411</v>
      </c>
      <c r="AY136">
        <v>42068</v>
      </c>
      <c r="AZ136">
        <v>120479</v>
      </c>
      <c r="BA136">
        <v>22542231</v>
      </c>
      <c r="BB136">
        <v>13987</v>
      </c>
      <c r="BC136">
        <v>14016</v>
      </c>
      <c r="BD136">
        <v>28003</v>
      </c>
      <c r="BE136">
        <v>142875</v>
      </c>
      <c r="BF136">
        <v>207339</v>
      </c>
      <c r="BG136" s="17">
        <v>1483</v>
      </c>
      <c r="BH136" s="17">
        <f t="shared" si="51"/>
        <v>1.0379405414648206</v>
      </c>
      <c r="BI136">
        <f t="shared" si="52"/>
        <v>199759.99753067468</v>
      </c>
      <c r="BJ136">
        <f t="shared" si="53"/>
        <v>134.69993090402878</v>
      </c>
      <c r="BK136">
        <v>2.7151999999999998</v>
      </c>
      <c r="BL136">
        <v>32.491999999999997</v>
      </c>
    </row>
    <row r="137" spans="1:64" ht="12.5" x14ac:dyDescent="0.25">
      <c r="A137" s="2" t="s">
        <v>17</v>
      </c>
      <c r="B137" s="2" t="s">
        <v>24</v>
      </c>
      <c r="C137" s="2" t="s">
        <v>157</v>
      </c>
      <c r="D137" s="2" t="s">
        <v>157</v>
      </c>
      <c r="E137" s="3">
        <v>8</v>
      </c>
      <c r="F137" s="3">
        <v>6</v>
      </c>
      <c r="G137" s="3">
        <f t="shared" si="36"/>
        <v>14</v>
      </c>
      <c r="H137" s="3">
        <v>13187</v>
      </c>
      <c r="I137" s="3">
        <v>6655</v>
      </c>
      <c r="J137" s="3">
        <f t="shared" si="37"/>
        <v>19842</v>
      </c>
      <c r="K137" s="3">
        <v>14776</v>
      </c>
      <c r="L137" s="3">
        <v>4158</v>
      </c>
      <c r="M137" s="3">
        <f t="shared" si="38"/>
        <v>18934</v>
      </c>
      <c r="N137" s="3">
        <v>8206</v>
      </c>
      <c r="O137" s="3">
        <v>7383</v>
      </c>
      <c r="P137" s="3">
        <f t="shared" si="39"/>
        <v>15589</v>
      </c>
      <c r="Q137" s="3">
        <v>6429</v>
      </c>
      <c r="R137" s="3">
        <v>4757</v>
      </c>
      <c r="S137" s="3">
        <f t="shared" si="40"/>
        <v>11186</v>
      </c>
      <c r="T137" s="3">
        <v>8</v>
      </c>
      <c r="U137" s="3">
        <v>13060</v>
      </c>
      <c r="V137" s="3">
        <f t="shared" si="41"/>
        <v>13068</v>
      </c>
      <c r="W137" s="3">
        <v>6</v>
      </c>
      <c r="X137" s="3">
        <v>6590</v>
      </c>
      <c r="Y137" s="3">
        <f t="shared" si="42"/>
        <v>6596</v>
      </c>
      <c r="Z137" s="3">
        <v>8178</v>
      </c>
      <c r="AA137" s="11">
        <v>7360</v>
      </c>
      <c r="AB137" s="11">
        <f t="shared" si="43"/>
        <v>15538</v>
      </c>
      <c r="AC137" s="3">
        <v>6390</v>
      </c>
      <c r="AD137" s="11">
        <v>4728</v>
      </c>
      <c r="AE137" s="11">
        <f t="shared" si="44"/>
        <v>11118</v>
      </c>
      <c r="AF137" s="3">
        <v>4728</v>
      </c>
      <c r="AG137" s="3">
        <v>6</v>
      </c>
      <c r="AH137" s="3">
        <f t="shared" si="45"/>
        <v>4734</v>
      </c>
      <c r="AI137" s="3">
        <v>4728</v>
      </c>
      <c r="AJ137" s="3">
        <v>6463</v>
      </c>
      <c r="AK137" s="3">
        <f t="shared" si="46"/>
        <v>11191</v>
      </c>
      <c r="AL137" s="3">
        <v>14463</v>
      </c>
      <c r="AM137" s="3">
        <v>4052</v>
      </c>
      <c r="AN137" s="3">
        <f t="shared" si="47"/>
        <v>18515</v>
      </c>
      <c r="AO137" s="3">
        <v>6</v>
      </c>
      <c r="AP137" s="3">
        <v>7224</v>
      </c>
      <c r="AQ137" s="3">
        <f t="shared" si="48"/>
        <v>7230</v>
      </c>
      <c r="AR137" s="3">
        <v>6287</v>
      </c>
      <c r="AS137" s="3">
        <v>4643</v>
      </c>
      <c r="AT137" s="3">
        <f t="shared" si="49"/>
        <v>10930</v>
      </c>
      <c r="AU137" s="3">
        <v>692</v>
      </c>
      <c r="AV137" s="3">
        <v>1548</v>
      </c>
      <c r="AW137" s="3">
        <f t="shared" si="50"/>
        <v>2240</v>
      </c>
      <c r="AX137">
        <v>42606</v>
      </c>
      <c r="AY137">
        <v>22959</v>
      </c>
      <c r="AZ137">
        <v>65565</v>
      </c>
      <c r="BA137">
        <v>14325894</v>
      </c>
      <c r="BB137">
        <v>8179</v>
      </c>
      <c r="BC137">
        <v>7389</v>
      </c>
      <c r="BD137">
        <v>15568</v>
      </c>
      <c r="BE137">
        <v>104254</v>
      </c>
      <c r="BF137">
        <v>161069</v>
      </c>
      <c r="BG137" s="17">
        <v>1549</v>
      </c>
      <c r="BH137" s="17">
        <f t="shared" si="51"/>
        <v>1.044460267475444</v>
      </c>
      <c r="BI137">
        <f t="shared" si="52"/>
        <v>154212.66372278426</v>
      </c>
      <c r="BJ137">
        <f t="shared" si="53"/>
        <v>99.556270963708371</v>
      </c>
      <c r="BK137">
        <v>2.5213999999999999</v>
      </c>
      <c r="BL137">
        <v>33.348599999999998</v>
      </c>
    </row>
    <row r="138" spans="1:64" ht="12.5" x14ac:dyDescent="0.25">
      <c r="A138" s="2" t="s">
        <v>17</v>
      </c>
      <c r="B138" s="2" t="s">
        <v>24</v>
      </c>
      <c r="C138" s="2" t="s">
        <v>158</v>
      </c>
      <c r="D138" s="2" t="s">
        <v>158</v>
      </c>
      <c r="E138" s="3">
        <v>204</v>
      </c>
      <c r="F138" s="3">
        <v>164</v>
      </c>
      <c r="G138" s="3">
        <f t="shared" si="36"/>
        <v>368</v>
      </c>
      <c r="H138" s="3">
        <v>33006</v>
      </c>
      <c r="I138" s="3">
        <v>15470</v>
      </c>
      <c r="J138" s="3">
        <f t="shared" si="37"/>
        <v>48476</v>
      </c>
      <c r="K138" s="3">
        <v>42465</v>
      </c>
      <c r="L138" s="3">
        <v>15475</v>
      </c>
      <c r="M138" s="3">
        <f t="shared" si="38"/>
        <v>57940</v>
      </c>
      <c r="N138" s="3">
        <v>18125</v>
      </c>
      <c r="O138" s="3">
        <v>16617</v>
      </c>
      <c r="P138" s="3">
        <f t="shared" si="39"/>
        <v>34742</v>
      </c>
      <c r="Q138" s="3">
        <v>12285</v>
      </c>
      <c r="R138" s="3">
        <v>9425</v>
      </c>
      <c r="S138" s="3">
        <f t="shared" si="40"/>
        <v>21710</v>
      </c>
      <c r="T138" s="3">
        <v>202</v>
      </c>
      <c r="U138" s="3">
        <v>32940</v>
      </c>
      <c r="V138" s="3">
        <f t="shared" si="41"/>
        <v>33142</v>
      </c>
      <c r="W138" s="3">
        <v>157</v>
      </c>
      <c r="X138" s="3">
        <v>15424</v>
      </c>
      <c r="Y138" s="3">
        <f t="shared" si="42"/>
        <v>15581</v>
      </c>
      <c r="Z138" s="3">
        <v>18054</v>
      </c>
      <c r="AA138" s="11">
        <v>16600</v>
      </c>
      <c r="AB138" s="11">
        <f t="shared" si="43"/>
        <v>34654</v>
      </c>
      <c r="AC138" s="3">
        <v>12285</v>
      </c>
      <c r="AD138" s="11">
        <v>9414</v>
      </c>
      <c r="AE138" s="11">
        <f t="shared" si="44"/>
        <v>21699</v>
      </c>
      <c r="AF138" s="3">
        <v>9414</v>
      </c>
      <c r="AG138" s="3">
        <v>156</v>
      </c>
      <c r="AH138" s="3">
        <f t="shared" si="45"/>
        <v>9570</v>
      </c>
      <c r="AI138" s="3">
        <v>9414</v>
      </c>
      <c r="AJ138" s="3">
        <v>15217</v>
      </c>
      <c r="AK138" s="3">
        <f t="shared" si="46"/>
        <v>24631</v>
      </c>
      <c r="AL138" s="3">
        <v>41383</v>
      </c>
      <c r="AM138" s="3">
        <v>15191</v>
      </c>
      <c r="AN138" s="3">
        <f t="shared" si="47"/>
        <v>56574</v>
      </c>
      <c r="AO138" s="3">
        <v>156</v>
      </c>
      <c r="AP138" s="3">
        <v>16331</v>
      </c>
      <c r="AQ138" s="3">
        <f t="shared" si="48"/>
        <v>16487</v>
      </c>
      <c r="AR138" s="3">
        <v>12030</v>
      </c>
      <c r="AS138" s="3">
        <v>9249</v>
      </c>
      <c r="AT138" s="3">
        <f t="shared" si="49"/>
        <v>21279</v>
      </c>
      <c r="AU138" s="3">
        <v>4517</v>
      </c>
      <c r="AV138" s="3">
        <v>7918</v>
      </c>
      <c r="AW138" s="3">
        <f t="shared" si="50"/>
        <v>12435</v>
      </c>
      <c r="AX138">
        <v>106085</v>
      </c>
      <c r="AY138">
        <v>57151</v>
      </c>
      <c r="AZ138">
        <v>163236</v>
      </c>
      <c r="BA138">
        <v>33343679</v>
      </c>
      <c r="BB138">
        <v>19063</v>
      </c>
      <c r="BC138">
        <v>16781</v>
      </c>
      <c r="BD138">
        <v>35844</v>
      </c>
      <c r="BE138">
        <v>383644</v>
      </c>
      <c r="BF138">
        <v>477464</v>
      </c>
      <c r="BG138" s="17">
        <v>2196</v>
      </c>
      <c r="BH138" s="17">
        <f t="shared" si="51"/>
        <v>1.0221184369729595</v>
      </c>
      <c r="BI138">
        <f t="shared" si="52"/>
        <v>467131.77527061058</v>
      </c>
      <c r="BJ138">
        <f t="shared" si="53"/>
        <v>212.71938764599753</v>
      </c>
      <c r="BK138">
        <v>2.2776000000000001</v>
      </c>
      <c r="BL138">
        <v>32.4467</v>
      </c>
    </row>
    <row r="139" spans="1:64" ht="12.5" x14ac:dyDescent="0.25">
      <c r="A139" s="2" t="s">
        <v>17</v>
      </c>
      <c r="B139" s="2" t="s">
        <v>20</v>
      </c>
      <c r="C139" s="2" t="s">
        <v>159</v>
      </c>
      <c r="D139" s="2" t="s">
        <v>159</v>
      </c>
      <c r="E139" s="3">
        <v>31</v>
      </c>
      <c r="F139" s="3">
        <v>32</v>
      </c>
      <c r="G139" s="3">
        <f t="shared" si="36"/>
        <v>63</v>
      </c>
      <c r="H139" s="3">
        <v>51563</v>
      </c>
      <c r="I139" s="3">
        <v>29072</v>
      </c>
      <c r="J139" s="3">
        <f t="shared" si="37"/>
        <v>80635</v>
      </c>
      <c r="K139" s="3">
        <v>45767</v>
      </c>
      <c r="L139" s="3">
        <v>13503</v>
      </c>
      <c r="M139" s="3">
        <f t="shared" si="38"/>
        <v>59270</v>
      </c>
      <c r="N139" s="3">
        <v>24310</v>
      </c>
      <c r="O139" s="3">
        <v>22430</v>
      </c>
      <c r="P139" s="3">
        <f t="shared" si="39"/>
        <v>46740</v>
      </c>
      <c r="Q139" s="3">
        <v>21811</v>
      </c>
      <c r="R139" s="3">
        <v>16554</v>
      </c>
      <c r="S139" s="3">
        <f t="shared" si="40"/>
        <v>38365</v>
      </c>
      <c r="T139" s="3">
        <v>30</v>
      </c>
      <c r="U139" s="3">
        <v>51524</v>
      </c>
      <c r="V139" s="3">
        <f t="shared" si="41"/>
        <v>51554</v>
      </c>
      <c r="W139" s="3">
        <v>31</v>
      </c>
      <c r="X139" s="3">
        <v>29022</v>
      </c>
      <c r="Y139" s="3">
        <f t="shared" si="42"/>
        <v>29053</v>
      </c>
      <c r="Z139" s="3">
        <v>24276</v>
      </c>
      <c r="AA139" s="11">
        <v>22402</v>
      </c>
      <c r="AB139" s="11">
        <f t="shared" si="43"/>
        <v>46678</v>
      </c>
      <c r="AC139" s="3">
        <v>21798</v>
      </c>
      <c r="AD139" s="11">
        <v>16541</v>
      </c>
      <c r="AE139" s="11">
        <f t="shared" si="44"/>
        <v>38339</v>
      </c>
      <c r="AF139" s="3">
        <v>16541</v>
      </c>
      <c r="AG139" s="3">
        <v>29</v>
      </c>
      <c r="AH139" s="3">
        <f t="shared" si="45"/>
        <v>16570</v>
      </c>
      <c r="AI139" s="3">
        <v>16541</v>
      </c>
      <c r="AJ139" s="3">
        <v>28667</v>
      </c>
      <c r="AK139" s="3">
        <f t="shared" si="46"/>
        <v>45208</v>
      </c>
      <c r="AL139" s="3">
        <v>45054</v>
      </c>
      <c r="AM139" s="3">
        <v>13209</v>
      </c>
      <c r="AN139" s="3">
        <f t="shared" si="47"/>
        <v>58263</v>
      </c>
      <c r="AO139" s="3">
        <v>29</v>
      </c>
      <c r="AP139" s="3">
        <v>22043</v>
      </c>
      <c r="AQ139" s="3">
        <f t="shared" si="48"/>
        <v>22072</v>
      </c>
      <c r="AR139" s="3">
        <v>21557</v>
      </c>
      <c r="AS139" s="3">
        <v>16327</v>
      </c>
      <c r="AT139" s="3">
        <f t="shared" si="49"/>
        <v>37884</v>
      </c>
      <c r="AU139" s="3">
        <v>1026</v>
      </c>
      <c r="AV139" s="3">
        <v>2257</v>
      </c>
      <c r="AW139" s="3">
        <f t="shared" si="50"/>
        <v>3283</v>
      </c>
      <c r="AX139">
        <v>143482</v>
      </c>
      <c r="AY139">
        <v>81591</v>
      </c>
      <c r="AZ139">
        <v>225073</v>
      </c>
      <c r="BA139">
        <v>34094193</v>
      </c>
      <c r="BB139">
        <v>18454</v>
      </c>
      <c r="BC139">
        <v>22462</v>
      </c>
      <c r="BD139">
        <v>40916</v>
      </c>
      <c r="BE139">
        <v>178004</v>
      </c>
      <c r="BF139">
        <v>240159</v>
      </c>
      <c r="BG139" s="17">
        <v>3326</v>
      </c>
      <c r="BH139" s="17">
        <f t="shared" si="51"/>
        <v>1.0304025160705272</v>
      </c>
      <c r="BI139">
        <f t="shared" si="52"/>
        <v>233072.99453795413</v>
      </c>
      <c r="BJ139">
        <f t="shared" si="53"/>
        <v>70.0760657059393</v>
      </c>
      <c r="BK139">
        <v>2.9430999999999998</v>
      </c>
      <c r="BL139">
        <v>32.808399999999999</v>
      </c>
    </row>
    <row r="140" spans="1:64" ht="12.5" x14ac:dyDescent="0.25">
      <c r="A140" s="2" t="s">
        <v>17</v>
      </c>
      <c r="B140" s="2" t="s">
        <v>21</v>
      </c>
      <c r="C140" s="2" t="s">
        <v>160</v>
      </c>
      <c r="D140" s="2" t="s">
        <v>160</v>
      </c>
      <c r="E140" s="3">
        <v>84</v>
      </c>
      <c r="F140" s="3">
        <v>82</v>
      </c>
      <c r="G140" s="3">
        <f t="shared" si="36"/>
        <v>166</v>
      </c>
      <c r="H140" s="3">
        <v>21415</v>
      </c>
      <c r="I140" s="3">
        <v>10882</v>
      </c>
      <c r="J140" s="3">
        <f t="shared" si="37"/>
        <v>32297</v>
      </c>
      <c r="K140" s="3">
        <v>18352</v>
      </c>
      <c r="L140" s="3">
        <v>6315</v>
      </c>
      <c r="M140" s="3">
        <f t="shared" si="38"/>
        <v>24667</v>
      </c>
      <c r="N140" s="3">
        <v>13882</v>
      </c>
      <c r="O140" s="3">
        <v>12883</v>
      </c>
      <c r="P140" s="3">
        <f t="shared" si="39"/>
        <v>26765</v>
      </c>
      <c r="Q140" s="3">
        <v>10424</v>
      </c>
      <c r="R140" s="3">
        <v>8672</v>
      </c>
      <c r="S140" s="3">
        <f t="shared" si="40"/>
        <v>19096</v>
      </c>
      <c r="T140" s="3">
        <v>84</v>
      </c>
      <c r="U140" s="3">
        <v>21268</v>
      </c>
      <c r="V140" s="3">
        <f t="shared" si="41"/>
        <v>21352</v>
      </c>
      <c r="W140" s="3">
        <v>82</v>
      </c>
      <c r="X140" s="3">
        <v>10759</v>
      </c>
      <c r="Y140" s="3">
        <f t="shared" si="42"/>
        <v>10841</v>
      </c>
      <c r="Z140" s="3">
        <v>13756</v>
      </c>
      <c r="AA140" s="11">
        <v>12762</v>
      </c>
      <c r="AB140" s="11">
        <f t="shared" si="43"/>
        <v>26518</v>
      </c>
      <c r="AC140" s="3">
        <v>10353</v>
      </c>
      <c r="AD140" s="11">
        <v>8628</v>
      </c>
      <c r="AE140" s="11">
        <f t="shared" si="44"/>
        <v>18981</v>
      </c>
      <c r="AF140" s="3">
        <v>8628</v>
      </c>
      <c r="AG140" s="3">
        <v>82</v>
      </c>
      <c r="AH140" s="3">
        <f t="shared" si="45"/>
        <v>8710</v>
      </c>
      <c r="AI140" s="3">
        <v>8628</v>
      </c>
      <c r="AJ140" s="3">
        <v>10607</v>
      </c>
      <c r="AK140" s="3">
        <f t="shared" si="46"/>
        <v>19235</v>
      </c>
      <c r="AL140" s="3">
        <v>17813</v>
      </c>
      <c r="AM140" s="3">
        <v>5984</v>
      </c>
      <c r="AN140" s="3">
        <f t="shared" si="47"/>
        <v>23797</v>
      </c>
      <c r="AO140" s="3">
        <v>82</v>
      </c>
      <c r="AP140" s="3">
        <v>12628</v>
      </c>
      <c r="AQ140" s="3">
        <f t="shared" si="48"/>
        <v>12710</v>
      </c>
      <c r="AR140" s="3">
        <v>10217</v>
      </c>
      <c r="AS140" s="3">
        <v>8507</v>
      </c>
      <c r="AT140" s="3">
        <f t="shared" si="49"/>
        <v>18724</v>
      </c>
      <c r="AU140" s="3">
        <v>1060</v>
      </c>
      <c r="AV140" s="3">
        <v>1756</v>
      </c>
      <c r="AW140" s="3">
        <f t="shared" si="50"/>
        <v>2816</v>
      </c>
      <c r="AX140">
        <v>64157</v>
      </c>
      <c r="AY140">
        <v>38834</v>
      </c>
      <c r="AZ140">
        <v>102991</v>
      </c>
      <c r="BA140">
        <v>6222634</v>
      </c>
      <c r="BB140">
        <v>2796</v>
      </c>
      <c r="BC140">
        <v>12965</v>
      </c>
      <c r="BD140">
        <v>15761</v>
      </c>
      <c r="BE140">
        <v>158037</v>
      </c>
      <c r="BF140">
        <v>206961</v>
      </c>
      <c r="BG140" s="20">
        <v>877</v>
      </c>
      <c r="BH140" s="17">
        <f t="shared" si="51"/>
        <v>1.0273371041253969</v>
      </c>
      <c r="BI140">
        <f t="shared" si="52"/>
        <v>201453.83552187769</v>
      </c>
      <c r="BJ140">
        <f t="shared" si="53"/>
        <v>229.70790823475221</v>
      </c>
      <c r="BK140">
        <v>2.4738000000000002</v>
      </c>
      <c r="BL140">
        <v>31.399899999999999</v>
      </c>
    </row>
    <row r="141" spans="1:64" ht="12.5" x14ac:dyDescent="0.25">
      <c r="A141" s="2" t="s">
        <v>17</v>
      </c>
      <c r="B141" s="2" t="s">
        <v>35</v>
      </c>
      <c r="C141" s="2" t="s">
        <v>161</v>
      </c>
      <c r="D141" s="2" t="s">
        <v>161</v>
      </c>
      <c r="E141" s="3">
        <v>9</v>
      </c>
      <c r="F141" s="3">
        <v>11</v>
      </c>
      <c r="G141" s="3">
        <f t="shared" si="36"/>
        <v>20</v>
      </c>
      <c r="H141" s="3">
        <v>14216</v>
      </c>
      <c r="I141" s="3">
        <v>6927</v>
      </c>
      <c r="J141" s="3">
        <f t="shared" si="37"/>
        <v>21143</v>
      </c>
      <c r="K141" s="3">
        <v>18297</v>
      </c>
      <c r="L141" s="3">
        <v>5871</v>
      </c>
      <c r="M141" s="3">
        <f t="shared" si="38"/>
        <v>24168</v>
      </c>
      <c r="N141" s="3">
        <v>9356</v>
      </c>
      <c r="O141" s="3">
        <v>8067</v>
      </c>
      <c r="P141" s="3">
        <f t="shared" si="39"/>
        <v>17423</v>
      </c>
      <c r="Q141" s="3">
        <v>6849</v>
      </c>
      <c r="R141" s="3">
        <v>5319</v>
      </c>
      <c r="S141" s="3">
        <f t="shared" si="40"/>
        <v>12168</v>
      </c>
      <c r="T141" s="3">
        <v>9</v>
      </c>
      <c r="U141" s="3">
        <v>14126</v>
      </c>
      <c r="V141" s="3">
        <f t="shared" si="41"/>
        <v>14135</v>
      </c>
      <c r="W141" s="3">
        <v>11</v>
      </c>
      <c r="X141" s="3">
        <v>6846</v>
      </c>
      <c r="Y141" s="3">
        <f t="shared" si="42"/>
        <v>6857</v>
      </c>
      <c r="Z141" s="3">
        <v>9311</v>
      </c>
      <c r="AA141" s="11">
        <v>8014</v>
      </c>
      <c r="AB141" s="11">
        <f t="shared" si="43"/>
        <v>17325</v>
      </c>
      <c r="AC141" s="3">
        <v>6792</v>
      </c>
      <c r="AD141" s="11">
        <v>5269</v>
      </c>
      <c r="AE141" s="11">
        <f t="shared" si="44"/>
        <v>12061</v>
      </c>
      <c r="AF141" s="3">
        <v>5269</v>
      </c>
      <c r="AG141" s="3">
        <v>11</v>
      </c>
      <c r="AH141" s="3">
        <f t="shared" si="45"/>
        <v>5280</v>
      </c>
      <c r="AI141" s="3">
        <v>5269</v>
      </c>
      <c r="AJ141" s="3">
        <v>6833</v>
      </c>
      <c r="AK141" s="3">
        <f t="shared" si="46"/>
        <v>12102</v>
      </c>
      <c r="AL141" s="3">
        <v>18059</v>
      </c>
      <c r="AM141" s="3">
        <v>5739</v>
      </c>
      <c r="AN141" s="3">
        <f t="shared" si="47"/>
        <v>23798</v>
      </c>
      <c r="AO141" s="3">
        <v>11</v>
      </c>
      <c r="AP141" s="3">
        <v>7979</v>
      </c>
      <c r="AQ141" s="3">
        <f t="shared" si="48"/>
        <v>7990</v>
      </c>
      <c r="AR141" s="3">
        <v>6779</v>
      </c>
      <c r="AS141" s="3">
        <v>5257</v>
      </c>
      <c r="AT141" s="3">
        <f t="shared" si="49"/>
        <v>12036</v>
      </c>
      <c r="AU141" s="3">
        <v>1380</v>
      </c>
      <c r="AV141" s="3">
        <v>2910</v>
      </c>
      <c r="AW141" s="3">
        <f t="shared" si="50"/>
        <v>4290</v>
      </c>
      <c r="AX141">
        <v>48727</v>
      </c>
      <c r="AY141">
        <v>26195</v>
      </c>
      <c r="AZ141">
        <v>74922</v>
      </c>
      <c r="BA141">
        <v>14048974</v>
      </c>
      <c r="BB141">
        <v>9081</v>
      </c>
      <c r="BC141">
        <v>8078</v>
      </c>
      <c r="BD141">
        <v>17159</v>
      </c>
      <c r="BE141">
        <v>275128</v>
      </c>
      <c r="BF141">
        <v>334697</v>
      </c>
      <c r="BG141" s="17">
        <v>796</v>
      </c>
      <c r="BH141" s="17">
        <f t="shared" si="51"/>
        <v>1.0197922398222241</v>
      </c>
      <c r="BI141">
        <f t="shared" si="52"/>
        <v>328201.16385504795</v>
      </c>
      <c r="BJ141">
        <f t="shared" si="53"/>
        <v>412.31301991840195</v>
      </c>
      <c r="BK141">
        <v>1.2009000000000001</v>
      </c>
      <c r="BL141">
        <v>33.707099999999997</v>
      </c>
    </row>
    <row r="142" spans="1:64" ht="12.5" x14ac:dyDescent="0.25">
      <c r="A142" s="2" t="s">
        <v>17</v>
      </c>
      <c r="B142" s="2" t="s">
        <v>46</v>
      </c>
      <c r="C142" s="2" t="s">
        <v>162</v>
      </c>
      <c r="D142" s="2" t="s">
        <v>162</v>
      </c>
      <c r="E142" s="3">
        <v>1</v>
      </c>
      <c r="F142" s="3">
        <v>3</v>
      </c>
      <c r="G142" s="3">
        <f t="shared" si="36"/>
        <v>4</v>
      </c>
      <c r="H142" s="3">
        <v>20292</v>
      </c>
      <c r="I142" s="3">
        <v>16119</v>
      </c>
      <c r="J142" s="3">
        <f t="shared" si="37"/>
        <v>36411</v>
      </c>
      <c r="K142" s="3">
        <v>19236</v>
      </c>
      <c r="L142" s="3">
        <v>10790</v>
      </c>
      <c r="M142" s="3">
        <f t="shared" si="38"/>
        <v>30026</v>
      </c>
      <c r="N142" s="3">
        <v>6897</v>
      </c>
      <c r="O142" s="3">
        <v>6561</v>
      </c>
      <c r="P142" s="3">
        <f t="shared" si="39"/>
        <v>13458</v>
      </c>
      <c r="Q142" s="3">
        <v>9272</v>
      </c>
      <c r="R142" s="3">
        <v>8199</v>
      </c>
      <c r="S142" s="3">
        <f t="shared" si="40"/>
        <v>17471</v>
      </c>
      <c r="T142" s="3">
        <v>0</v>
      </c>
      <c r="U142" s="3">
        <v>19472</v>
      </c>
      <c r="V142" s="3">
        <f t="shared" si="41"/>
        <v>19472</v>
      </c>
      <c r="W142" s="3">
        <v>3</v>
      </c>
      <c r="X142" s="3">
        <v>15390</v>
      </c>
      <c r="Y142" s="3">
        <f t="shared" si="42"/>
        <v>15393</v>
      </c>
      <c r="Z142" s="3">
        <v>6683</v>
      </c>
      <c r="AA142" s="11">
        <v>6364</v>
      </c>
      <c r="AB142" s="11">
        <f t="shared" si="43"/>
        <v>13047</v>
      </c>
      <c r="AC142" s="3">
        <v>8794</v>
      </c>
      <c r="AD142" s="11">
        <v>7875</v>
      </c>
      <c r="AE142" s="11">
        <f t="shared" si="44"/>
        <v>16669</v>
      </c>
      <c r="AF142" s="3">
        <v>7875</v>
      </c>
      <c r="AG142" s="3">
        <v>3</v>
      </c>
      <c r="AH142" s="3">
        <f t="shared" si="45"/>
        <v>7878</v>
      </c>
      <c r="AI142" s="3">
        <v>7875</v>
      </c>
      <c r="AJ142" s="3">
        <v>16089</v>
      </c>
      <c r="AK142" s="3">
        <f t="shared" si="46"/>
        <v>23964</v>
      </c>
      <c r="AL142" s="3">
        <v>19168</v>
      </c>
      <c r="AM142" s="3">
        <v>10559</v>
      </c>
      <c r="AN142" s="3">
        <f t="shared" si="47"/>
        <v>29727</v>
      </c>
      <c r="AO142" s="3">
        <v>3</v>
      </c>
      <c r="AP142" s="3">
        <v>6544</v>
      </c>
      <c r="AQ142" s="3">
        <f t="shared" si="48"/>
        <v>6547</v>
      </c>
      <c r="AR142" s="3">
        <v>9239</v>
      </c>
      <c r="AS142" s="3">
        <v>8162</v>
      </c>
      <c r="AT142" s="3">
        <f t="shared" si="49"/>
        <v>17401</v>
      </c>
      <c r="AU142" s="3">
        <v>386</v>
      </c>
      <c r="AV142" s="3">
        <v>997</v>
      </c>
      <c r="AW142" s="3">
        <f t="shared" si="50"/>
        <v>1383</v>
      </c>
      <c r="AX142">
        <v>55698</v>
      </c>
      <c r="AY142">
        <v>41672</v>
      </c>
      <c r="AZ142">
        <v>97370</v>
      </c>
      <c r="BA142">
        <v>7280306</v>
      </c>
      <c r="BB142">
        <v>2444</v>
      </c>
      <c r="BC142">
        <v>6564</v>
      </c>
      <c r="BD142">
        <v>9008</v>
      </c>
      <c r="BE142">
        <v>276746</v>
      </c>
      <c r="BF142">
        <v>346885</v>
      </c>
      <c r="BG142" s="17">
        <v>1528</v>
      </c>
      <c r="BH142" s="17">
        <f t="shared" si="51"/>
        <v>1.0228463902031422</v>
      </c>
      <c r="BI142">
        <f t="shared" si="52"/>
        <v>339136.94502173149</v>
      </c>
      <c r="BJ142">
        <f t="shared" si="53"/>
        <v>221.94826244877714</v>
      </c>
      <c r="BK142">
        <v>0.70830000000000004</v>
      </c>
      <c r="BL142">
        <v>31.354199999999999</v>
      </c>
    </row>
    <row r="143" spans="1:64" ht="12.5" x14ac:dyDescent="0.25">
      <c r="A143" s="2" t="s">
        <v>17</v>
      </c>
      <c r="B143" s="2" t="s">
        <v>75</v>
      </c>
      <c r="C143" s="2" t="s">
        <v>163</v>
      </c>
      <c r="D143" s="2" t="s">
        <v>163</v>
      </c>
      <c r="E143" s="3">
        <v>1</v>
      </c>
      <c r="F143" s="3">
        <v>0</v>
      </c>
      <c r="G143" s="3">
        <f t="shared" si="36"/>
        <v>1</v>
      </c>
      <c r="H143" s="3">
        <v>226</v>
      </c>
      <c r="I143" s="3">
        <v>347</v>
      </c>
      <c r="J143" s="3">
        <f t="shared" si="37"/>
        <v>573</v>
      </c>
      <c r="K143" s="3">
        <v>755</v>
      </c>
      <c r="L143" s="3">
        <v>1573</v>
      </c>
      <c r="M143" s="3">
        <f t="shared" si="38"/>
        <v>2328</v>
      </c>
      <c r="N143" s="3">
        <v>75</v>
      </c>
      <c r="O143" s="3">
        <v>78</v>
      </c>
      <c r="P143" s="3">
        <f t="shared" si="39"/>
        <v>153</v>
      </c>
      <c r="Q143" s="3">
        <v>87</v>
      </c>
      <c r="R143" s="3">
        <v>61</v>
      </c>
      <c r="S143" s="3">
        <f t="shared" si="40"/>
        <v>148</v>
      </c>
      <c r="T143" s="3">
        <v>1</v>
      </c>
      <c r="U143" s="3">
        <v>210</v>
      </c>
      <c r="V143" s="3">
        <f t="shared" si="41"/>
        <v>211</v>
      </c>
      <c r="W143" s="3">
        <v>0</v>
      </c>
      <c r="X143" s="3">
        <v>344</v>
      </c>
      <c r="Y143" s="3">
        <f t="shared" si="42"/>
        <v>344</v>
      </c>
      <c r="Z143" s="3">
        <v>69</v>
      </c>
      <c r="AA143" s="11">
        <v>71</v>
      </c>
      <c r="AB143" s="11">
        <f t="shared" si="43"/>
        <v>140</v>
      </c>
      <c r="AC143" s="3">
        <v>69</v>
      </c>
      <c r="AD143" s="11">
        <v>57</v>
      </c>
      <c r="AE143" s="11">
        <f t="shared" si="44"/>
        <v>126</v>
      </c>
      <c r="AF143" s="3">
        <v>57</v>
      </c>
      <c r="AG143" s="3">
        <v>0</v>
      </c>
      <c r="AH143" s="3">
        <f t="shared" si="45"/>
        <v>57</v>
      </c>
      <c r="AI143" s="3">
        <v>57</v>
      </c>
      <c r="AJ143" s="3">
        <v>342</v>
      </c>
      <c r="AK143" s="3">
        <f t="shared" si="46"/>
        <v>399</v>
      </c>
      <c r="AL143" s="3">
        <v>721</v>
      </c>
      <c r="AM143" s="3">
        <v>1550</v>
      </c>
      <c r="AN143" s="3">
        <f t="shared" si="47"/>
        <v>2271</v>
      </c>
      <c r="AO143" s="3">
        <v>0</v>
      </c>
      <c r="AP143" s="3">
        <v>70</v>
      </c>
      <c r="AQ143" s="3">
        <f t="shared" si="48"/>
        <v>70</v>
      </c>
      <c r="AR143" s="3">
        <v>68</v>
      </c>
      <c r="AS143" s="3">
        <v>56</v>
      </c>
      <c r="AT143" s="3">
        <f t="shared" si="49"/>
        <v>124</v>
      </c>
      <c r="AU143" s="3">
        <v>1</v>
      </c>
      <c r="AV143" s="3">
        <v>16</v>
      </c>
      <c r="AW143" s="3">
        <f t="shared" si="50"/>
        <v>17</v>
      </c>
      <c r="AX143">
        <v>1144</v>
      </c>
      <c r="AY143">
        <v>2059</v>
      </c>
      <c r="AZ143">
        <v>3203</v>
      </c>
      <c r="BA143">
        <v>289274</v>
      </c>
      <c r="BB143">
        <v>73</v>
      </c>
      <c r="BC143">
        <v>78</v>
      </c>
      <c r="BD143">
        <v>151</v>
      </c>
      <c r="BE143">
        <v>196896</v>
      </c>
      <c r="BF143">
        <v>249454</v>
      </c>
      <c r="BG143" s="17">
        <v>660</v>
      </c>
      <c r="BH143" s="17">
        <f t="shared" si="51"/>
        <v>1.023942001537578</v>
      </c>
      <c r="BI143">
        <f t="shared" si="52"/>
        <v>243621.22036737742</v>
      </c>
      <c r="BJ143">
        <f t="shared" si="53"/>
        <v>369.12306116269303</v>
      </c>
      <c r="BK143">
        <v>1.1516999999999999</v>
      </c>
      <c r="BL143">
        <v>29.8352</v>
      </c>
    </row>
    <row r="144" spans="1:64" ht="12.5" x14ac:dyDescent="0.25">
      <c r="A144" s="2" t="s">
        <v>17</v>
      </c>
      <c r="B144" s="2" t="s">
        <v>31</v>
      </c>
      <c r="C144" s="2" t="s">
        <v>164</v>
      </c>
      <c r="D144" s="2" t="s">
        <v>164</v>
      </c>
      <c r="E144" s="3">
        <v>23</v>
      </c>
      <c r="F144" s="3">
        <v>18</v>
      </c>
      <c r="G144" s="3">
        <f t="shared" si="36"/>
        <v>41</v>
      </c>
      <c r="H144" s="3">
        <v>4247</v>
      </c>
      <c r="I144" s="3">
        <v>3723</v>
      </c>
      <c r="J144" s="3">
        <f t="shared" si="37"/>
        <v>7970</v>
      </c>
      <c r="K144" s="3">
        <v>5542</v>
      </c>
      <c r="L144" s="3">
        <v>3366</v>
      </c>
      <c r="M144" s="3">
        <f t="shared" si="38"/>
        <v>8908</v>
      </c>
      <c r="N144" s="3">
        <v>1626</v>
      </c>
      <c r="O144" s="3">
        <v>1459</v>
      </c>
      <c r="P144" s="3">
        <f t="shared" si="39"/>
        <v>3085</v>
      </c>
      <c r="Q144" s="3">
        <v>1843</v>
      </c>
      <c r="R144" s="3">
        <v>1705</v>
      </c>
      <c r="S144" s="3">
        <f t="shared" si="40"/>
        <v>3548</v>
      </c>
      <c r="T144" s="3">
        <v>23</v>
      </c>
      <c r="U144" s="3">
        <v>4241</v>
      </c>
      <c r="V144" s="3">
        <f t="shared" si="41"/>
        <v>4264</v>
      </c>
      <c r="W144" s="3">
        <v>18</v>
      </c>
      <c r="X144" s="3">
        <v>3717</v>
      </c>
      <c r="Y144" s="3">
        <f t="shared" si="42"/>
        <v>3735</v>
      </c>
      <c r="Z144" s="3">
        <v>1617</v>
      </c>
      <c r="AA144" s="11">
        <v>1453</v>
      </c>
      <c r="AB144" s="11">
        <f t="shared" si="43"/>
        <v>3070</v>
      </c>
      <c r="AC144" s="3">
        <v>1839</v>
      </c>
      <c r="AD144" s="11">
        <v>1699</v>
      </c>
      <c r="AE144" s="11">
        <f t="shared" si="44"/>
        <v>3538</v>
      </c>
      <c r="AF144" s="3">
        <v>1699</v>
      </c>
      <c r="AG144" s="3">
        <v>17</v>
      </c>
      <c r="AH144" s="3">
        <f t="shared" si="45"/>
        <v>1716</v>
      </c>
      <c r="AI144" s="3">
        <v>1699</v>
      </c>
      <c r="AJ144" s="3">
        <v>3616</v>
      </c>
      <c r="AK144" s="3">
        <f t="shared" si="46"/>
        <v>5315</v>
      </c>
      <c r="AL144" s="3">
        <v>5357</v>
      </c>
      <c r="AM144" s="3">
        <v>3236</v>
      </c>
      <c r="AN144" s="3">
        <f t="shared" si="47"/>
        <v>8593</v>
      </c>
      <c r="AO144" s="3">
        <v>17</v>
      </c>
      <c r="AP144" s="3">
        <v>1418</v>
      </c>
      <c r="AQ144" s="3">
        <f t="shared" si="48"/>
        <v>1435</v>
      </c>
      <c r="AR144" s="3">
        <v>1797</v>
      </c>
      <c r="AS144" s="3">
        <v>1659</v>
      </c>
      <c r="AT144" s="3">
        <f t="shared" si="49"/>
        <v>3456</v>
      </c>
      <c r="AU144" s="3">
        <v>39</v>
      </c>
      <c r="AV144" s="3">
        <v>133</v>
      </c>
      <c r="AW144" s="3">
        <f t="shared" si="50"/>
        <v>172</v>
      </c>
      <c r="AX144">
        <v>13281</v>
      </c>
      <c r="AY144">
        <v>10271</v>
      </c>
      <c r="AZ144">
        <v>23552</v>
      </c>
      <c r="BA144">
        <v>5210711</v>
      </c>
      <c r="BB144">
        <v>2202</v>
      </c>
      <c r="BC144">
        <v>1477</v>
      </c>
      <c r="BD144">
        <v>3679</v>
      </c>
      <c r="BE144">
        <v>129149</v>
      </c>
      <c r="BF144">
        <v>168211</v>
      </c>
      <c r="BG144" s="17">
        <v>1096</v>
      </c>
      <c r="BH144" s="17">
        <f t="shared" si="51"/>
        <v>1.0267774791355662</v>
      </c>
      <c r="BI144">
        <f t="shared" si="52"/>
        <v>163824.20087906002</v>
      </c>
      <c r="BJ144">
        <f t="shared" si="53"/>
        <v>149.47463583855841</v>
      </c>
      <c r="BK144">
        <v>0.26419999999999999</v>
      </c>
      <c r="BL144">
        <v>30.1084</v>
      </c>
    </row>
    <row r="145" spans="1:64" ht="12.5" x14ac:dyDescent="0.25">
      <c r="A145" s="2" t="s">
        <v>17</v>
      </c>
      <c r="B145" s="2" t="s">
        <v>75</v>
      </c>
      <c r="C145" s="2" t="s">
        <v>165</v>
      </c>
      <c r="D145" s="2" t="s">
        <v>165</v>
      </c>
      <c r="E145" s="3">
        <v>0</v>
      </c>
      <c r="F145" s="3">
        <v>1</v>
      </c>
      <c r="G145" s="3">
        <f t="shared" si="36"/>
        <v>1</v>
      </c>
      <c r="H145" s="3">
        <v>1117</v>
      </c>
      <c r="I145" s="3">
        <v>1145</v>
      </c>
      <c r="J145" s="3">
        <f t="shared" si="37"/>
        <v>2262</v>
      </c>
      <c r="K145" s="3">
        <v>1386</v>
      </c>
      <c r="L145" s="3">
        <v>1040</v>
      </c>
      <c r="M145" s="3">
        <f t="shared" si="38"/>
        <v>2426</v>
      </c>
      <c r="N145" s="3">
        <v>477</v>
      </c>
      <c r="O145" s="3">
        <v>352</v>
      </c>
      <c r="P145" s="3">
        <f t="shared" si="39"/>
        <v>829</v>
      </c>
      <c r="Q145" s="3">
        <v>469</v>
      </c>
      <c r="R145" s="3">
        <v>421</v>
      </c>
      <c r="S145" s="3">
        <f t="shared" si="40"/>
        <v>890</v>
      </c>
      <c r="T145" s="3">
        <v>0</v>
      </c>
      <c r="U145" s="3">
        <v>1117</v>
      </c>
      <c r="V145" s="3">
        <f t="shared" si="41"/>
        <v>1117</v>
      </c>
      <c r="W145" s="3">
        <v>1</v>
      </c>
      <c r="X145" s="3">
        <v>1150</v>
      </c>
      <c r="Y145" s="3">
        <f t="shared" si="42"/>
        <v>1151</v>
      </c>
      <c r="Z145" s="3">
        <v>476</v>
      </c>
      <c r="AA145" s="11">
        <v>352</v>
      </c>
      <c r="AB145" s="11">
        <f t="shared" si="43"/>
        <v>828</v>
      </c>
      <c r="AC145" s="3">
        <v>469</v>
      </c>
      <c r="AD145" s="11">
        <v>421</v>
      </c>
      <c r="AE145" s="11">
        <f t="shared" si="44"/>
        <v>890</v>
      </c>
      <c r="AF145" s="3">
        <v>421</v>
      </c>
      <c r="AG145" s="3">
        <v>1</v>
      </c>
      <c r="AH145" s="3">
        <f t="shared" si="45"/>
        <v>422</v>
      </c>
      <c r="AI145" s="3">
        <v>421</v>
      </c>
      <c r="AJ145" s="3">
        <v>1133</v>
      </c>
      <c r="AK145" s="3">
        <f t="shared" si="46"/>
        <v>1554</v>
      </c>
      <c r="AL145" s="3">
        <v>1361</v>
      </c>
      <c r="AM145" s="3">
        <v>1020</v>
      </c>
      <c r="AN145" s="3">
        <f t="shared" si="47"/>
        <v>2381</v>
      </c>
      <c r="AO145" s="3">
        <v>1</v>
      </c>
      <c r="AP145" s="3">
        <v>348</v>
      </c>
      <c r="AQ145" s="3">
        <f t="shared" si="48"/>
        <v>349</v>
      </c>
      <c r="AR145" s="3">
        <v>467</v>
      </c>
      <c r="AS145" s="3">
        <v>415</v>
      </c>
      <c r="AT145" s="3">
        <f t="shared" si="49"/>
        <v>882</v>
      </c>
      <c r="AU145" s="3">
        <v>2</v>
      </c>
      <c r="AV145" s="3">
        <v>38</v>
      </c>
      <c r="AW145" s="3">
        <f t="shared" si="50"/>
        <v>40</v>
      </c>
      <c r="AX145">
        <v>3449</v>
      </c>
      <c r="AY145">
        <v>2959</v>
      </c>
      <c r="AZ145">
        <v>6408</v>
      </c>
      <c r="BA145">
        <v>439492</v>
      </c>
      <c r="BB145">
        <v>165</v>
      </c>
      <c r="BC145">
        <v>353</v>
      </c>
      <c r="BD145">
        <v>518</v>
      </c>
      <c r="BE145">
        <v>100726</v>
      </c>
      <c r="BF145">
        <v>132355</v>
      </c>
      <c r="BG145" s="20">
        <v>426</v>
      </c>
      <c r="BH145" s="17">
        <f t="shared" si="51"/>
        <v>1.027684665909369</v>
      </c>
      <c r="BI145">
        <f t="shared" si="52"/>
        <v>128789.5055657785</v>
      </c>
      <c r="BJ145">
        <f t="shared" si="53"/>
        <v>302.32278301825937</v>
      </c>
      <c r="BK145">
        <v>1.1326000000000001</v>
      </c>
      <c r="BL145">
        <v>30.043399999999998</v>
      </c>
    </row>
    <row r="146" spans="1:64" ht="12.5" x14ac:dyDescent="0.25">
      <c r="A146" s="2" t="s">
        <v>17</v>
      </c>
      <c r="B146" s="2" t="s">
        <v>75</v>
      </c>
      <c r="C146" s="2" t="s">
        <v>166</v>
      </c>
      <c r="D146" s="2" t="s">
        <v>166</v>
      </c>
      <c r="E146" s="3">
        <v>4</v>
      </c>
      <c r="F146" s="3">
        <v>2</v>
      </c>
      <c r="G146" s="3">
        <f t="shared" si="36"/>
        <v>6</v>
      </c>
      <c r="H146" s="3">
        <v>8202</v>
      </c>
      <c r="I146" s="3">
        <v>7639</v>
      </c>
      <c r="J146" s="3">
        <f t="shared" si="37"/>
        <v>15841</v>
      </c>
      <c r="K146" s="3">
        <v>10948</v>
      </c>
      <c r="L146" s="3">
        <v>8135</v>
      </c>
      <c r="M146" s="3">
        <f t="shared" si="38"/>
        <v>19083</v>
      </c>
      <c r="N146" s="3">
        <v>2984</v>
      </c>
      <c r="O146" s="3">
        <v>2797</v>
      </c>
      <c r="P146" s="3">
        <f t="shared" si="39"/>
        <v>5781</v>
      </c>
      <c r="Q146" s="3">
        <v>3245</v>
      </c>
      <c r="R146" s="3">
        <v>2999</v>
      </c>
      <c r="S146" s="3">
        <f t="shared" si="40"/>
        <v>6244</v>
      </c>
      <c r="T146" s="3">
        <v>2</v>
      </c>
      <c r="U146" s="3">
        <v>8139</v>
      </c>
      <c r="V146" s="3">
        <f t="shared" si="41"/>
        <v>8141</v>
      </c>
      <c r="W146" s="3">
        <v>2</v>
      </c>
      <c r="X146" s="3">
        <v>7582</v>
      </c>
      <c r="Y146" s="3">
        <f t="shared" si="42"/>
        <v>7584</v>
      </c>
      <c r="Z146" s="3">
        <v>2931</v>
      </c>
      <c r="AA146" s="11">
        <v>2747</v>
      </c>
      <c r="AB146" s="11">
        <f t="shared" si="43"/>
        <v>5678</v>
      </c>
      <c r="AC146" s="3">
        <v>3191</v>
      </c>
      <c r="AD146" s="11">
        <v>2969</v>
      </c>
      <c r="AE146" s="11">
        <f t="shared" si="44"/>
        <v>6160</v>
      </c>
      <c r="AF146" s="3">
        <v>2969</v>
      </c>
      <c r="AG146" s="3">
        <v>2</v>
      </c>
      <c r="AH146" s="3">
        <f t="shared" si="45"/>
        <v>2971</v>
      </c>
      <c r="AI146" s="3">
        <v>2969</v>
      </c>
      <c r="AJ146" s="3">
        <v>7497</v>
      </c>
      <c r="AK146" s="3">
        <f t="shared" si="46"/>
        <v>10466</v>
      </c>
      <c r="AL146" s="3">
        <v>10678</v>
      </c>
      <c r="AM146" s="3">
        <v>7932</v>
      </c>
      <c r="AN146" s="3">
        <f t="shared" si="47"/>
        <v>18610</v>
      </c>
      <c r="AO146" s="3">
        <v>2</v>
      </c>
      <c r="AP146" s="3">
        <v>2720</v>
      </c>
      <c r="AQ146" s="3">
        <f t="shared" si="48"/>
        <v>2722</v>
      </c>
      <c r="AR146" s="3">
        <v>3172</v>
      </c>
      <c r="AS146" s="3">
        <v>2925</v>
      </c>
      <c r="AT146" s="3">
        <f t="shared" si="49"/>
        <v>6097</v>
      </c>
      <c r="AU146" s="3">
        <v>180</v>
      </c>
      <c r="AV146" s="3">
        <v>498</v>
      </c>
      <c r="AW146" s="3">
        <f t="shared" si="50"/>
        <v>678</v>
      </c>
      <c r="AX146">
        <v>25383</v>
      </c>
      <c r="AY146">
        <v>21572</v>
      </c>
      <c r="AZ146">
        <v>46955</v>
      </c>
      <c r="BA146">
        <v>2806329</v>
      </c>
      <c r="BB146">
        <v>987</v>
      </c>
      <c r="BC146">
        <v>2799</v>
      </c>
      <c r="BD146">
        <v>3786</v>
      </c>
      <c r="BE146">
        <v>314694</v>
      </c>
      <c r="BF146">
        <v>376110</v>
      </c>
      <c r="BG146" s="20">
        <v>1381</v>
      </c>
      <c r="BH146" s="17">
        <f t="shared" si="51"/>
        <v>1.0179879606332198</v>
      </c>
      <c r="BI146">
        <f t="shared" si="52"/>
        <v>369464.0944142876</v>
      </c>
      <c r="BJ146">
        <f t="shared" si="53"/>
        <v>267.53373961932482</v>
      </c>
      <c r="BK146">
        <v>0.75180000000000002</v>
      </c>
      <c r="BL146">
        <v>29.927800000000001</v>
      </c>
    </row>
    <row r="147" spans="1:64" ht="12.5" x14ac:dyDescent="0.25">
      <c r="A147" s="2" t="s">
        <v>17</v>
      </c>
      <c r="B147" s="2" t="s">
        <v>31</v>
      </c>
      <c r="C147" s="2" t="s">
        <v>167</v>
      </c>
      <c r="D147" s="2" t="s">
        <v>167</v>
      </c>
      <c r="E147" s="3">
        <v>0</v>
      </c>
      <c r="F147" s="3">
        <v>0</v>
      </c>
      <c r="G147" s="3">
        <f t="shared" si="36"/>
        <v>0</v>
      </c>
      <c r="H147" s="3">
        <v>965</v>
      </c>
      <c r="I147" s="3">
        <v>918</v>
      </c>
      <c r="J147" s="3">
        <f t="shared" si="37"/>
        <v>1883</v>
      </c>
      <c r="K147" s="3">
        <v>2061</v>
      </c>
      <c r="L147" s="3">
        <v>1378</v>
      </c>
      <c r="M147" s="3">
        <f t="shared" si="38"/>
        <v>3439</v>
      </c>
      <c r="N147" s="3">
        <v>373</v>
      </c>
      <c r="O147" s="3">
        <v>301</v>
      </c>
      <c r="P147" s="3">
        <f t="shared" si="39"/>
        <v>674</v>
      </c>
      <c r="Q147" s="3">
        <v>436</v>
      </c>
      <c r="R147" s="3">
        <v>417</v>
      </c>
      <c r="S147" s="3">
        <f t="shared" si="40"/>
        <v>853</v>
      </c>
      <c r="T147" s="3">
        <v>0</v>
      </c>
      <c r="U147" s="3">
        <v>786</v>
      </c>
      <c r="V147" s="3">
        <f t="shared" si="41"/>
        <v>786</v>
      </c>
      <c r="W147" s="3">
        <v>0</v>
      </c>
      <c r="X147" s="3">
        <v>756</v>
      </c>
      <c r="Y147" s="3">
        <f t="shared" si="42"/>
        <v>756</v>
      </c>
      <c r="Z147" s="3">
        <v>263</v>
      </c>
      <c r="AA147" s="11">
        <v>224</v>
      </c>
      <c r="AB147" s="11">
        <f t="shared" si="43"/>
        <v>487</v>
      </c>
      <c r="AC147" s="3">
        <v>324</v>
      </c>
      <c r="AD147" s="11">
        <v>304</v>
      </c>
      <c r="AE147" s="11">
        <f t="shared" si="44"/>
        <v>628</v>
      </c>
      <c r="AF147" s="3">
        <v>304</v>
      </c>
      <c r="AG147" s="3">
        <v>0</v>
      </c>
      <c r="AH147" s="3">
        <f t="shared" si="45"/>
        <v>304</v>
      </c>
      <c r="AI147" s="3">
        <v>304</v>
      </c>
      <c r="AJ147" s="3">
        <v>756</v>
      </c>
      <c r="AK147" s="3">
        <f t="shared" si="46"/>
        <v>1060</v>
      </c>
      <c r="AL147" s="3">
        <v>1613</v>
      </c>
      <c r="AM147" s="3">
        <v>1033</v>
      </c>
      <c r="AN147" s="3">
        <f t="shared" si="47"/>
        <v>2646</v>
      </c>
      <c r="AO147" s="3">
        <v>0</v>
      </c>
      <c r="AP147" s="3">
        <v>224</v>
      </c>
      <c r="AQ147" s="3">
        <f t="shared" si="48"/>
        <v>224</v>
      </c>
      <c r="AR147" s="3">
        <v>320</v>
      </c>
      <c r="AS147" s="3">
        <v>304</v>
      </c>
      <c r="AT147" s="3">
        <f t="shared" si="49"/>
        <v>624</v>
      </c>
      <c r="AU147" s="3">
        <v>13</v>
      </c>
      <c r="AV147" s="3">
        <v>88</v>
      </c>
      <c r="AW147" s="3">
        <f t="shared" si="50"/>
        <v>101</v>
      </c>
      <c r="AX147">
        <v>3835</v>
      </c>
      <c r="AY147">
        <v>3014</v>
      </c>
      <c r="AZ147">
        <v>6849</v>
      </c>
      <c r="BA147">
        <v>1647535</v>
      </c>
      <c r="BB147">
        <v>494</v>
      </c>
      <c r="BC147">
        <v>301</v>
      </c>
      <c r="BD147">
        <v>795</v>
      </c>
      <c r="BE147">
        <v>127725</v>
      </c>
      <c r="BF147">
        <v>162967</v>
      </c>
      <c r="BG147" s="20">
        <v>542</v>
      </c>
      <c r="BH147" s="17">
        <f t="shared" si="51"/>
        <v>1.0246661181240813</v>
      </c>
      <c r="BI147">
        <f t="shared" si="52"/>
        <v>159044.00186311791</v>
      </c>
      <c r="BJ147">
        <f t="shared" si="53"/>
        <v>293.43911782863086</v>
      </c>
      <c r="BK147">
        <v>0.74760000000000004</v>
      </c>
      <c r="BL147">
        <v>30.481999999999999</v>
      </c>
    </row>
    <row r="148" spans="1:64" ht="12.5" x14ac:dyDescent="0.25">
      <c r="A148" s="2" t="s">
        <v>17</v>
      </c>
      <c r="B148" s="2" t="s">
        <v>46</v>
      </c>
      <c r="C148" s="2" t="s">
        <v>168</v>
      </c>
      <c r="D148" s="2" t="s">
        <v>168</v>
      </c>
      <c r="E148" s="3">
        <v>10</v>
      </c>
      <c r="F148" s="3">
        <v>6</v>
      </c>
      <c r="G148" s="3">
        <f t="shared" si="36"/>
        <v>16</v>
      </c>
      <c r="H148" s="3">
        <v>9770</v>
      </c>
      <c r="I148" s="3">
        <v>7734</v>
      </c>
      <c r="J148" s="3">
        <f t="shared" si="37"/>
        <v>17504</v>
      </c>
      <c r="K148" s="3">
        <v>14744</v>
      </c>
      <c r="L148" s="3">
        <v>9529</v>
      </c>
      <c r="M148" s="3">
        <f t="shared" si="38"/>
        <v>24273</v>
      </c>
      <c r="N148" s="3">
        <v>5271</v>
      </c>
      <c r="O148" s="3">
        <v>4614</v>
      </c>
      <c r="P148" s="3">
        <f t="shared" si="39"/>
        <v>9885</v>
      </c>
      <c r="Q148" s="3">
        <v>5401</v>
      </c>
      <c r="R148" s="3">
        <v>4638</v>
      </c>
      <c r="S148" s="3">
        <f t="shared" si="40"/>
        <v>10039</v>
      </c>
      <c r="T148" s="3">
        <v>9</v>
      </c>
      <c r="U148" s="3">
        <v>9538</v>
      </c>
      <c r="V148" s="3">
        <f t="shared" si="41"/>
        <v>9547</v>
      </c>
      <c r="W148" s="3">
        <v>6</v>
      </c>
      <c r="X148" s="3">
        <v>7573</v>
      </c>
      <c r="Y148" s="3">
        <f t="shared" si="42"/>
        <v>7579</v>
      </c>
      <c r="Z148" s="3">
        <v>5145</v>
      </c>
      <c r="AA148" s="11">
        <v>4483</v>
      </c>
      <c r="AB148" s="11">
        <f t="shared" si="43"/>
        <v>9628</v>
      </c>
      <c r="AC148" s="3">
        <v>5268</v>
      </c>
      <c r="AD148" s="11">
        <v>4549</v>
      </c>
      <c r="AE148" s="11">
        <f t="shared" si="44"/>
        <v>9817</v>
      </c>
      <c r="AF148" s="3">
        <v>4549</v>
      </c>
      <c r="AG148" s="3">
        <v>7</v>
      </c>
      <c r="AH148" s="3">
        <f t="shared" si="45"/>
        <v>4556</v>
      </c>
      <c r="AI148" s="3">
        <v>4549</v>
      </c>
      <c r="AJ148" s="3">
        <v>7531</v>
      </c>
      <c r="AK148" s="3">
        <f t="shared" si="46"/>
        <v>12080</v>
      </c>
      <c r="AL148" s="3">
        <v>14301</v>
      </c>
      <c r="AM148" s="3">
        <v>9212</v>
      </c>
      <c r="AN148" s="3">
        <f t="shared" si="47"/>
        <v>23513</v>
      </c>
      <c r="AO148" s="3">
        <v>7</v>
      </c>
      <c r="AP148" s="3">
        <v>4485</v>
      </c>
      <c r="AQ148" s="3">
        <f t="shared" si="48"/>
        <v>4492</v>
      </c>
      <c r="AR148" s="3">
        <v>5246</v>
      </c>
      <c r="AS148" s="3">
        <v>4531</v>
      </c>
      <c r="AT148" s="3">
        <f t="shared" si="49"/>
        <v>9777</v>
      </c>
      <c r="AU148" s="3">
        <v>400</v>
      </c>
      <c r="AV148" s="3">
        <v>1196</v>
      </c>
      <c r="AW148" s="3">
        <f t="shared" si="50"/>
        <v>1596</v>
      </c>
      <c r="AX148">
        <v>35196</v>
      </c>
      <c r="AY148">
        <v>26521</v>
      </c>
      <c r="AZ148">
        <v>61717</v>
      </c>
      <c r="BA148">
        <v>6855688</v>
      </c>
      <c r="BB148">
        <v>2922</v>
      </c>
      <c r="BC148">
        <v>4620</v>
      </c>
      <c r="BD148">
        <v>7542</v>
      </c>
      <c r="BE148">
        <v>252597</v>
      </c>
      <c r="BF148">
        <v>305971</v>
      </c>
      <c r="BG148" s="17">
        <v>2317</v>
      </c>
      <c r="BH148" s="17">
        <f t="shared" si="51"/>
        <v>1.0193544138203419</v>
      </c>
      <c r="BI148">
        <f t="shared" si="52"/>
        <v>300161.54916451493</v>
      </c>
      <c r="BJ148">
        <f t="shared" si="53"/>
        <v>129.54749640246652</v>
      </c>
      <c r="BK148">
        <v>6.3799999999999996E-2</v>
      </c>
      <c r="BL148">
        <v>31.354199999999999</v>
      </c>
    </row>
    <row r="149" spans="1:64" ht="12.5" x14ac:dyDescent="0.25">
      <c r="A149" s="2" t="s">
        <v>17</v>
      </c>
      <c r="B149" s="2" t="s">
        <v>28</v>
      </c>
      <c r="C149" s="2" t="s">
        <v>169</v>
      </c>
      <c r="D149" s="2" t="s">
        <v>169</v>
      </c>
      <c r="E149" s="3">
        <v>42</v>
      </c>
      <c r="F149" s="3">
        <v>3106</v>
      </c>
      <c r="G149" s="3">
        <f t="shared" si="36"/>
        <v>3148</v>
      </c>
      <c r="H149" s="3">
        <v>31178</v>
      </c>
      <c r="I149" s="3">
        <v>16526</v>
      </c>
      <c r="J149" s="3">
        <f t="shared" si="37"/>
        <v>47704</v>
      </c>
      <c r="K149" s="3">
        <v>26898</v>
      </c>
      <c r="L149" s="3">
        <v>7753</v>
      </c>
      <c r="M149" s="3">
        <f t="shared" si="38"/>
        <v>34651</v>
      </c>
      <c r="N149" s="3">
        <v>11560</v>
      </c>
      <c r="O149" s="3">
        <v>10674</v>
      </c>
      <c r="P149" s="3">
        <f t="shared" si="39"/>
        <v>22234</v>
      </c>
      <c r="Q149" s="3">
        <v>12831</v>
      </c>
      <c r="R149" s="3">
        <v>10090</v>
      </c>
      <c r="S149" s="3">
        <f t="shared" si="40"/>
        <v>22921</v>
      </c>
      <c r="T149" s="3">
        <v>42</v>
      </c>
      <c r="U149" s="3">
        <v>31003</v>
      </c>
      <c r="V149" s="3">
        <f t="shared" si="41"/>
        <v>31045</v>
      </c>
      <c r="W149" s="3">
        <v>26</v>
      </c>
      <c r="X149" s="3">
        <v>16628</v>
      </c>
      <c r="Y149" s="3">
        <f t="shared" si="42"/>
        <v>16654</v>
      </c>
      <c r="Z149" s="3">
        <v>11534</v>
      </c>
      <c r="AA149" s="11">
        <v>10667</v>
      </c>
      <c r="AB149" s="11">
        <f t="shared" si="43"/>
        <v>22201</v>
      </c>
      <c r="AC149" s="3">
        <v>12926</v>
      </c>
      <c r="AD149" s="11">
        <v>10084</v>
      </c>
      <c r="AE149" s="11">
        <f t="shared" si="44"/>
        <v>23010</v>
      </c>
      <c r="AF149" s="3">
        <v>10084</v>
      </c>
      <c r="AG149" s="3">
        <v>25</v>
      </c>
      <c r="AH149" s="3">
        <f t="shared" si="45"/>
        <v>10109</v>
      </c>
      <c r="AI149" s="3">
        <v>10084</v>
      </c>
      <c r="AJ149" s="3">
        <v>15804</v>
      </c>
      <c r="AK149" s="3">
        <f t="shared" si="46"/>
        <v>25888</v>
      </c>
      <c r="AL149" s="3">
        <v>25813</v>
      </c>
      <c r="AM149" s="3">
        <v>7435</v>
      </c>
      <c r="AN149" s="3">
        <f t="shared" si="47"/>
        <v>33248</v>
      </c>
      <c r="AO149" s="3">
        <v>25</v>
      </c>
      <c r="AP149" s="3">
        <v>10259</v>
      </c>
      <c r="AQ149" s="3">
        <f t="shared" si="48"/>
        <v>10284</v>
      </c>
      <c r="AR149" s="3">
        <v>12137</v>
      </c>
      <c r="AS149" s="3">
        <v>9638</v>
      </c>
      <c r="AT149" s="3">
        <f t="shared" si="49"/>
        <v>21775</v>
      </c>
      <c r="AU149" s="3">
        <v>1364</v>
      </c>
      <c r="AV149" s="3">
        <v>2883</v>
      </c>
      <c r="AW149" s="3">
        <f t="shared" si="50"/>
        <v>4247</v>
      </c>
      <c r="AX149">
        <v>82509</v>
      </c>
      <c r="AY149">
        <v>48149</v>
      </c>
      <c r="AZ149">
        <v>130658</v>
      </c>
      <c r="BA149">
        <v>24105821</v>
      </c>
      <c r="BB149">
        <v>10414</v>
      </c>
      <c r="BC149">
        <v>13780</v>
      </c>
      <c r="BD149">
        <v>24194</v>
      </c>
      <c r="BE149">
        <v>285903</v>
      </c>
      <c r="BF149">
        <v>358123</v>
      </c>
      <c r="BG149" s="17">
        <v>1495</v>
      </c>
      <c r="BH149" s="17">
        <f t="shared" si="51"/>
        <v>1.02277793496547</v>
      </c>
      <c r="BI149">
        <f t="shared" si="52"/>
        <v>350147.36606738617</v>
      </c>
      <c r="BJ149">
        <f t="shared" si="53"/>
        <v>234.21228499490715</v>
      </c>
      <c r="BK149">
        <v>1.4994000000000001</v>
      </c>
      <c r="BL149">
        <v>33.548999999999999</v>
      </c>
    </row>
    <row r="150" spans="1:64" ht="12.5" x14ac:dyDescent="0.25">
      <c r="A150" s="2" t="s">
        <v>17</v>
      </c>
      <c r="B150" s="2" t="s">
        <v>31</v>
      </c>
      <c r="C150" s="2" t="s">
        <v>170</v>
      </c>
      <c r="D150" s="2" t="s">
        <v>170</v>
      </c>
      <c r="E150" s="3">
        <v>1</v>
      </c>
      <c r="F150" s="3">
        <v>0</v>
      </c>
      <c r="G150" s="3">
        <f t="shared" si="36"/>
        <v>1</v>
      </c>
      <c r="H150" s="3">
        <v>858</v>
      </c>
      <c r="I150" s="3">
        <v>1003</v>
      </c>
      <c r="J150" s="3">
        <f t="shared" si="37"/>
        <v>1861</v>
      </c>
      <c r="K150" s="3">
        <v>1718</v>
      </c>
      <c r="L150" s="3">
        <v>1382</v>
      </c>
      <c r="M150" s="3">
        <f t="shared" si="38"/>
        <v>3100</v>
      </c>
      <c r="N150" s="3">
        <v>347</v>
      </c>
      <c r="O150" s="3">
        <v>374</v>
      </c>
      <c r="P150" s="3">
        <f t="shared" si="39"/>
        <v>721</v>
      </c>
      <c r="Q150" s="3">
        <v>382</v>
      </c>
      <c r="R150" s="3">
        <v>379</v>
      </c>
      <c r="S150" s="3">
        <f t="shared" si="40"/>
        <v>761</v>
      </c>
      <c r="T150" s="3">
        <v>1</v>
      </c>
      <c r="U150" s="3">
        <v>834</v>
      </c>
      <c r="V150" s="3">
        <f t="shared" si="41"/>
        <v>835</v>
      </c>
      <c r="W150" s="3">
        <v>0</v>
      </c>
      <c r="X150" s="3">
        <v>976</v>
      </c>
      <c r="Y150" s="3">
        <f t="shared" si="42"/>
        <v>976</v>
      </c>
      <c r="Z150" s="3">
        <v>337</v>
      </c>
      <c r="AA150" s="11">
        <v>354</v>
      </c>
      <c r="AB150" s="11">
        <f t="shared" si="43"/>
        <v>691</v>
      </c>
      <c r="AC150" s="3">
        <v>370</v>
      </c>
      <c r="AD150" s="11">
        <v>355</v>
      </c>
      <c r="AE150" s="11">
        <f t="shared" si="44"/>
        <v>725</v>
      </c>
      <c r="AF150" s="3">
        <v>355</v>
      </c>
      <c r="AG150" s="3">
        <v>0</v>
      </c>
      <c r="AH150" s="3">
        <f t="shared" si="45"/>
        <v>355</v>
      </c>
      <c r="AI150" s="3">
        <v>355</v>
      </c>
      <c r="AJ150" s="3">
        <v>954</v>
      </c>
      <c r="AK150" s="3">
        <f t="shared" si="46"/>
        <v>1309</v>
      </c>
      <c r="AL150" s="3">
        <v>1629</v>
      </c>
      <c r="AM150" s="3">
        <v>1350</v>
      </c>
      <c r="AN150" s="3">
        <f t="shared" si="47"/>
        <v>2979</v>
      </c>
      <c r="AO150" s="3">
        <v>0</v>
      </c>
      <c r="AP150" s="3">
        <v>342</v>
      </c>
      <c r="AQ150" s="3">
        <f t="shared" si="48"/>
        <v>342</v>
      </c>
      <c r="AR150" s="3">
        <v>362</v>
      </c>
      <c r="AS150" s="3">
        <v>348</v>
      </c>
      <c r="AT150" s="3">
        <f t="shared" si="49"/>
        <v>710</v>
      </c>
      <c r="AU150" s="3">
        <v>4</v>
      </c>
      <c r="AV150" s="3">
        <v>30</v>
      </c>
      <c r="AW150" s="3">
        <f t="shared" si="50"/>
        <v>34</v>
      </c>
      <c r="AX150">
        <v>3306</v>
      </c>
      <c r="AY150">
        <v>3138</v>
      </c>
      <c r="AZ150">
        <v>6444</v>
      </c>
      <c r="BA150">
        <v>639149</v>
      </c>
      <c r="BB150">
        <v>236</v>
      </c>
      <c r="BC150">
        <v>374</v>
      </c>
      <c r="BD150">
        <v>610</v>
      </c>
      <c r="BE150">
        <v>207343</v>
      </c>
      <c r="BF150">
        <v>252275</v>
      </c>
      <c r="BG150" s="17">
        <v>327</v>
      </c>
      <c r="BH150" s="17">
        <f t="shared" si="51"/>
        <v>1.0198081624285462</v>
      </c>
      <c r="BI150">
        <f t="shared" si="52"/>
        <v>247374.95667737981</v>
      </c>
      <c r="BJ150">
        <f t="shared" si="53"/>
        <v>756.49833846293518</v>
      </c>
      <c r="BK150">
        <v>0.55149999999999999</v>
      </c>
      <c r="BL150">
        <v>30.389700000000001</v>
      </c>
    </row>
    <row r="151" spans="1:64" ht="12.5" x14ac:dyDescent="0.25">
      <c r="A151" s="2" t="s">
        <v>17</v>
      </c>
      <c r="B151" s="2" t="s">
        <v>37</v>
      </c>
      <c r="C151" s="2" t="s">
        <v>171</v>
      </c>
      <c r="D151" s="2" t="s">
        <v>171</v>
      </c>
      <c r="E151" s="3">
        <v>9</v>
      </c>
      <c r="F151" s="3">
        <v>8</v>
      </c>
      <c r="G151" s="3">
        <f t="shared" si="36"/>
        <v>17</v>
      </c>
      <c r="H151" s="3">
        <v>8924</v>
      </c>
      <c r="I151" s="3">
        <v>5803</v>
      </c>
      <c r="J151" s="3">
        <f t="shared" si="37"/>
        <v>14727</v>
      </c>
      <c r="K151" s="3">
        <v>16181</v>
      </c>
      <c r="L151" s="3">
        <v>8862</v>
      </c>
      <c r="M151" s="3">
        <f t="shared" si="38"/>
        <v>25043</v>
      </c>
      <c r="N151" s="3">
        <v>4508</v>
      </c>
      <c r="O151" s="3">
        <v>3973</v>
      </c>
      <c r="P151" s="3">
        <f t="shared" si="39"/>
        <v>8481</v>
      </c>
      <c r="Q151" s="3">
        <v>3799</v>
      </c>
      <c r="R151" s="3">
        <v>3055</v>
      </c>
      <c r="S151" s="3">
        <f t="shared" si="40"/>
        <v>6854</v>
      </c>
      <c r="T151" s="3">
        <v>5</v>
      </c>
      <c r="U151" s="3">
        <v>8557</v>
      </c>
      <c r="V151" s="3">
        <f t="shared" si="41"/>
        <v>8562</v>
      </c>
      <c r="W151" s="3">
        <v>7</v>
      </c>
      <c r="X151" s="3">
        <v>5554</v>
      </c>
      <c r="Y151" s="3">
        <f t="shared" si="42"/>
        <v>5561</v>
      </c>
      <c r="Z151" s="3">
        <v>4163</v>
      </c>
      <c r="AA151" s="11">
        <v>3683</v>
      </c>
      <c r="AB151" s="11">
        <f t="shared" si="43"/>
        <v>7846</v>
      </c>
      <c r="AC151" s="3">
        <v>3613</v>
      </c>
      <c r="AD151" s="11">
        <v>2918</v>
      </c>
      <c r="AE151" s="11">
        <f t="shared" si="44"/>
        <v>6531</v>
      </c>
      <c r="AF151" s="3">
        <v>2918</v>
      </c>
      <c r="AG151" s="3">
        <v>7</v>
      </c>
      <c r="AH151" s="3">
        <f t="shared" si="45"/>
        <v>2925</v>
      </c>
      <c r="AI151" s="3">
        <v>2918</v>
      </c>
      <c r="AJ151" s="3">
        <v>5096</v>
      </c>
      <c r="AK151" s="3">
        <f t="shared" si="46"/>
        <v>8014</v>
      </c>
      <c r="AL151" s="3">
        <v>13762</v>
      </c>
      <c r="AM151" s="3">
        <v>7770</v>
      </c>
      <c r="AN151" s="3">
        <f t="shared" si="47"/>
        <v>21532</v>
      </c>
      <c r="AO151" s="3">
        <v>7</v>
      </c>
      <c r="AP151" s="3">
        <v>3221</v>
      </c>
      <c r="AQ151" s="3">
        <f t="shared" si="48"/>
        <v>3228</v>
      </c>
      <c r="AR151" s="3">
        <v>3107</v>
      </c>
      <c r="AS151" s="3">
        <v>2618</v>
      </c>
      <c r="AT151" s="3">
        <f t="shared" si="49"/>
        <v>5725</v>
      </c>
      <c r="AU151" s="3">
        <v>749</v>
      </c>
      <c r="AV151" s="3">
        <v>1720</v>
      </c>
      <c r="AW151" s="3">
        <f t="shared" si="50"/>
        <v>2469</v>
      </c>
      <c r="AX151">
        <v>33421</v>
      </c>
      <c r="AY151">
        <v>21701</v>
      </c>
      <c r="AZ151">
        <v>55122</v>
      </c>
      <c r="BA151">
        <v>9821906</v>
      </c>
      <c r="BB151">
        <v>4035</v>
      </c>
      <c r="BC151">
        <v>3981</v>
      </c>
      <c r="BD151">
        <v>8016</v>
      </c>
      <c r="BE151">
        <v>242421</v>
      </c>
      <c r="BF151">
        <v>298363</v>
      </c>
      <c r="BG151" s="17">
        <v>383</v>
      </c>
      <c r="BH151" s="17">
        <f t="shared" si="51"/>
        <v>1.0209805593314605</v>
      </c>
      <c r="BI151">
        <f t="shared" si="52"/>
        <v>292231.81310657714</v>
      </c>
      <c r="BJ151">
        <f t="shared" si="53"/>
        <v>763.00734492578886</v>
      </c>
      <c r="BK151">
        <v>1.2302</v>
      </c>
      <c r="BL151">
        <v>34.249099999999999</v>
      </c>
    </row>
    <row r="152" spans="1:64" ht="12.5" x14ac:dyDescent="0.25">
      <c r="A152" s="2" t="s">
        <v>17</v>
      </c>
      <c r="B152" s="2" t="s">
        <v>28</v>
      </c>
      <c r="C152" s="2" t="s">
        <v>172</v>
      </c>
      <c r="D152" s="2" t="s">
        <v>172</v>
      </c>
      <c r="E152" s="3">
        <v>71</v>
      </c>
      <c r="F152" s="3">
        <v>62</v>
      </c>
      <c r="G152" s="3">
        <f t="shared" si="36"/>
        <v>133</v>
      </c>
      <c r="H152" s="3">
        <v>15748</v>
      </c>
      <c r="I152" s="3">
        <v>6432</v>
      </c>
      <c r="J152" s="3">
        <f t="shared" si="37"/>
        <v>22180</v>
      </c>
      <c r="K152" s="3">
        <v>31688</v>
      </c>
      <c r="L152" s="3">
        <v>9537</v>
      </c>
      <c r="M152" s="3">
        <f t="shared" si="38"/>
        <v>41225</v>
      </c>
      <c r="N152" s="3">
        <v>7087</v>
      </c>
      <c r="O152" s="3">
        <v>6422</v>
      </c>
      <c r="P152" s="3">
        <f t="shared" si="39"/>
        <v>13509</v>
      </c>
      <c r="Q152" s="3">
        <v>4857</v>
      </c>
      <c r="R152" s="3">
        <v>3951</v>
      </c>
      <c r="S152" s="3">
        <f t="shared" si="40"/>
        <v>8808</v>
      </c>
      <c r="T152" s="3">
        <v>31</v>
      </c>
      <c r="U152" s="3">
        <v>13397</v>
      </c>
      <c r="V152" s="3">
        <f t="shared" si="41"/>
        <v>13428</v>
      </c>
      <c r="W152" s="3">
        <v>33</v>
      </c>
      <c r="X152" s="3">
        <v>6110</v>
      </c>
      <c r="Y152" s="3">
        <f t="shared" si="42"/>
        <v>6143</v>
      </c>
      <c r="Z152" s="3">
        <v>5824</v>
      </c>
      <c r="AA152" s="11">
        <v>5242</v>
      </c>
      <c r="AB152" s="11">
        <f t="shared" si="43"/>
        <v>11066</v>
      </c>
      <c r="AC152" s="3">
        <v>4444</v>
      </c>
      <c r="AD152" s="11">
        <v>3550</v>
      </c>
      <c r="AE152" s="11">
        <f t="shared" si="44"/>
        <v>7994</v>
      </c>
      <c r="AF152" s="3">
        <v>3550</v>
      </c>
      <c r="AG152" s="3">
        <v>69</v>
      </c>
      <c r="AH152" s="3">
        <f t="shared" si="45"/>
        <v>3619</v>
      </c>
      <c r="AI152" s="3">
        <v>3550</v>
      </c>
      <c r="AJ152" s="3">
        <v>5844</v>
      </c>
      <c r="AK152" s="3">
        <f t="shared" si="46"/>
        <v>9394</v>
      </c>
      <c r="AL152" s="3">
        <v>21768</v>
      </c>
      <c r="AM152" s="3">
        <v>8253</v>
      </c>
      <c r="AN152" s="3">
        <f t="shared" si="47"/>
        <v>30021</v>
      </c>
      <c r="AO152" s="3">
        <v>69</v>
      </c>
      <c r="AP152" s="3">
        <v>4967</v>
      </c>
      <c r="AQ152" s="3">
        <f t="shared" si="48"/>
        <v>5036</v>
      </c>
      <c r="AR152" s="3">
        <v>4151</v>
      </c>
      <c r="AS152" s="3">
        <v>3467</v>
      </c>
      <c r="AT152" s="3">
        <f t="shared" si="49"/>
        <v>7618</v>
      </c>
      <c r="AU152" s="3">
        <v>1111</v>
      </c>
      <c r="AV152" s="3">
        <v>3378</v>
      </c>
      <c r="AW152" s="3">
        <f t="shared" si="50"/>
        <v>4489</v>
      </c>
      <c r="AX152">
        <v>59451</v>
      </c>
      <c r="AY152">
        <v>26404</v>
      </c>
      <c r="AZ152">
        <v>85855</v>
      </c>
      <c r="BA152">
        <v>11990406</v>
      </c>
      <c r="BB152">
        <v>5637</v>
      </c>
      <c r="BC152">
        <v>6484</v>
      </c>
      <c r="BD152">
        <v>12121</v>
      </c>
      <c r="BE152">
        <v>98501</v>
      </c>
      <c r="BF152">
        <v>134199</v>
      </c>
      <c r="BG152" s="20">
        <v>205</v>
      </c>
      <c r="BH152" s="17">
        <f t="shared" si="51"/>
        <v>1.0314088748419097</v>
      </c>
      <c r="BI152">
        <f t="shared" si="52"/>
        <v>130112.31847366998</v>
      </c>
      <c r="BJ152">
        <f t="shared" si="53"/>
        <v>634.69423645692666</v>
      </c>
    </row>
    <row r="153" spans="1:64" ht="12.5" x14ac:dyDescent="0.25">
      <c r="A153" s="2" t="s">
        <v>17</v>
      </c>
      <c r="B153" s="2" t="s">
        <v>28</v>
      </c>
      <c r="C153" s="2" t="s">
        <v>173</v>
      </c>
      <c r="D153" s="2" t="s">
        <v>173</v>
      </c>
      <c r="E153" s="3">
        <v>48</v>
      </c>
      <c r="F153" s="3">
        <v>59</v>
      </c>
      <c r="G153" s="3">
        <f t="shared" si="36"/>
        <v>107</v>
      </c>
      <c r="H153" s="3">
        <v>18991</v>
      </c>
      <c r="I153" s="3">
        <v>8631</v>
      </c>
      <c r="J153" s="3">
        <f t="shared" si="37"/>
        <v>27622</v>
      </c>
      <c r="K153" s="3">
        <v>19700</v>
      </c>
      <c r="L153" s="3">
        <v>5153</v>
      </c>
      <c r="M153" s="3">
        <f t="shared" si="38"/>
        <v>24853</v>
      </c>
      <c r="N153" s="3">
        <v>8007</v>
      </c>
      <c r="O153" s="3">
        <v>7204</v>
      </c>
      <c r="P153" s="3">
        <f t="shared" si="39"/>
        <v>15211</v>
      </c>
      <c r="Q153" s="3">
        <v>6885</v>
      </c>
      <c r="R153" s="3">
        <v>5038</v>
      </c>
      <c r="S153" s="3">
        <f t="shared" si="40"/>
        <v>11923</v>
      </c>
      <c r="T153" s="3">
        <v>47</v>
      </c>
      <c r="U153" s="3">
        <v>18941</v>
      </c>
      <c r="V153" s="3">
        <f t="shared" si="41"/>
        <v>18988</v>
      </c>
      <c r="W153" s="3">
        <v>58</v>
      </c>
      <c r="X153" s="3">
        <v>8615</v>
      </c>
      <c r="Y153" s="3">
        <f t="shared" si="42"/>
        <v>8673</v>
      </c>
      <c r="Z153" s="3">
        <v>8005</v>
      </c>
      <c r="AA153" s="11">
        <v>7188</v>
      </c>
      <c r="AB153" s="11">
        <f t="shared" si="43"/>
        <v>15193</v>
      </c>
      <c r="AC153" s="3">
        <v>6871</v>
      </c>
      <c r="AD153" s="11">
        <v>5029</v>
      </c>
      <c r="AE153" s="11">
        <f t="shared" si="44"/>
        <v>11900</v>
      </c>
      <c r="AF153" s="3">
        <v>5029</v>
      </c>
      <c r="AG153" s="3">
        <v>52</v>
      </c>
      <c r="AH153" s="3">
        <f t="shared" si="45"/>
        <v>5081</v>
      </c>
      <c r="AI153" s="3">
        <v>5029</v>
      </c>
      <c r="AJ153" s="3">
        <v>8296</v>
      </c>
      <c r="AK153" s="3">
        <f t="shared" si="46"/>
        <v>13325</v>
      </c>
      <c r="AL153" s="3">
        <v>18832</v>
      </c>
      <c r="AM153" s="3">
        <v>4967</v>
      </c>
      <c r="AN153" s="3">
        <f t="shared" si="47"/>
        <v>23799</v>
      </c>
      <c r="AO153" s="3">
        <v>52</v>
      </c>
      <c r="AP153" s="3">
        <v>6894</v>
      </c>
      <c r="AQ153" s="3">
        <f t="shared" si="48"/>
        <v>6946</v>
      </c>
      <c r="AR153" s="3">
        <v>6644</v>
      </c>
      <c r="AS153" s="3">
        <v>4865</v>
      </c>
      <c r="AT153" s="3">
        <f t="shared" si="49"/>
        <v>11509</v>
      </c>
      <c r="AU153" s="3">
        <v>1249</v>
      </c>
      <c r="AV153" s="3">
        <v>2887</v>
      </c>
      <c r="AW153" s="3">
        <f t="shared" si="50"/>
        <v>4136</v>
      </c>
      <c r="AX153">
        <v>53631</v>
      </c>
      <c r="AY153">
        <v>26085</v>
      </c>
      <c r="AZ153">
        <v>79716</v>
      </c>
      <c r="BA153">
        <v>16495941</v>
      </c>
      <c r="BB153">
        <v>8012</v>
      </c>
      <c r="BC153">
        <v>7263</v>
      </c>
      <c r="BD153">
        <v>15275</v>
      </c>
      <c r="BE153">
        <v>198332</v>
      </c>
      <c r="BF153">
        <v>266189</v>
      </c>
      <c r="BG153" s="17">
        <v>1034</v>
      </c>
      <c r="BH153" s="17">
        <f t="shared" si="51"/>
        <v>1.0298636541449853</v>
      </c>
      <c r="BI153">
        <f t="shared" si="52"/>
        <v>258470.13721539258</v>
      </c>
      <c r="BJ153">
        <f t="shared" si="53"/>
        <v>249.97111916382261</v>
      </c>
      <c r="BK153">
        <v>1.7229000000000001</v>
      </c>
      <c r="BL153">
        <v>33.527999999999999</v>
      </c>
    </row>
    <row r="154" spans="1:64" ht="12.5" x14ac:dyDescent="0.25">
      <c r="A154" s="2" t="s">
        <v>17</v>
      </c>
      <c r="B154" s="2" t="s">
        <v>46</v>
      </c>
      <c r="C154" s="2"/>
      <c r="D154" s="2" t="s">
        <v>46</v>
      </c>
      <c r="E154" s="3">
        <v>801</v>
      </c>
      <c r="F154" s="3">
        <v>667</v>
      </c>
      <c r="G154" s="3">
        <f t="shared" si="36"/>
        <v>1468</v>
      </c>
      <c r="H154" s="3">
        <v>149324</v>
      </c>
      <c r="I154" s="3">
        <v>127802</v>
      </c>
      <c r="J154" s="3">
        <f t="shared" si="37"/>
        <v>277126</v>
      </c>
      <c r="K154" s="3">
        <v>212368</v>
      </c>
      <c r="L154" s="3">
        <v>137587</v>
      </c>
      <c r="M154" s="3">
        <f t="shared" si="38"/>
        <v>349955</v>
      </c>
      <c r="N154" s="3">
        <v>81933</v>
      </c>
      <c r="O154" s="3">
        <v>77697</v>
      </c>
      <c r="P154" s="3">
        <f t="shared" si="39"/>
        <v>159630</v>
      </c>
      <c r="Q154" s="3">
        <v>84671</v>
      </c>
      <c r="R154" s="3">
        <v>79359</v>
      </c>
      <c r="S154" s="3">
        <f t="shared" si="40"/>
        <v>164030</v>
      </c>
      <c r="T154" s="3">
        <v>466</v>
      </c>
      <c r="U154" s="3">
        <v>136249</v>
      </c>
      <c r="V154" s="3">
        <f t="shared" si="41"/>
        <v>136715</v>
      </c>
      <c r="W154" s="3">
        <v>423</v>
      </c>
      <c r="X154" s="3">
        <v>117763</v>
      </c>
      <c r="Y154" s="3">
        <f t="shared" si="42"/>
        <v>118186</v>
      </c>
      <c r="Z154" s="3">
        <v>69921</v>
      </c>
      <c r="AA154" s="11">
        <v>68478</v>
      </c>
      <c r="AB154" s="11">
        <f t="shared" si="43"/>
        <v>138399</v>
      </c>
      <c r="AC154" s="3">
        <v>75011</v>
      </c>
      <c r="AD154" s="11">
        <v>68984</v>
      </c>
      <c r="AE154" s="11">
        <f t="shared" si="44"/>
        <v>143995</v>
      </c>
      <c r="AF154" s="3">
        <v>68984</v>
      </c>
      <c r="AG154" s="3">
        <v>433</v>
      </c>
      <c r="AH154" s="3">
        <f t="shared" si="45"/>
        <v>69417</v>
      </c>
      <c r="AI154" s="3">
        <v>68984</v>
      </c>
      <c r="AJ154" s="3">
        <v>116696</v>
      </c>
      <c r="AK154" s="3">
        <f t="shared" si="46"/>
        <v>185680</v>
      </c>
      <c r="AL154" s="3">
        <v>182426</v>
      </c>
      <c r="AM154" s="3">
        <v>120760</v>
      </c>
      <c r="AN154" s="3">
        <f t="shared" si="47"/>
        <v>303186</v>
      </c>
      <c r="AO154" s="3">
        <v>433</v>
      </c>
      <c r="AP154" s="3">
        <v>66294</v>
      </c>
      <c r="AQ154" s="3">
        <f t="shared" si="48"/>
        <v>66727</v>
      </c>
      <c r="AR154" s="3">
        <v>74281</v>
      </c>
      <c r="AS154" s="3">
        <v>68283</v>
      </c>
      <c r="AT154" s="3">
        <f t="shared" si="49"/>
        <v>142564</v>
      </c>
      <c r="AU154" s="3">
        <v>3831</v>
      </c>
      <c r="AV154" s="3">
        <v>13883</v>
      </c>
      <c r="AW154" s="3">
        <f t="shared" si="50"/>
        <v>17714</v>
      </c>
      <c r="AX154">
        <v>529097</v>
      </c>
      <c r="AY154">
        <v>423112</v>
      </c>
      <c r="AZ154">
        <v>952209</v>
      </c>
      <c r="BA154">
        <v>102394557</v>
      </c>
      <c r="BB154">
        <v>53610</v>
      </c>
      <c r="BC154">
        <v>78364</v>
      </c>
      <c r="BD154">
        <v>131974</v>
      </c>
      <c r="BG154" s="17"/>
      <c r="BH154" s="17" t="e">
        <f t="shared" si="51"/>
        <v>#DIV/0!</v>
      </c>
      <c r="BI154" t="e">
        <f t="shared" si="52"/>
        <v>#DIV/0!</v>
      </c>
      <c r="BJ154" t="e">
        <f t="shared" si="53"/>
        <v>#DIV/0!</v>
      </c>
    </row>
    <row r="155" spans="1:64" ht="12.5" x14ac:dyDescent="0.25">
      <c r="A155" s="2" t="s">
        <v>17</v>
      </c>
      <c r="B155" s="2" t="s">
        <v>21</v>
      </c>
      <c r="C155" s="2" t="s">
        <v>174</v>
      </c>
      <c r="D155" s="2" t="s">
        <v>174</v>
      </c>
      <c r="E155" s="3">
        <v>34</v>
      </c>
      <c r="F155" s="3">
        <v>19</v>
      </c>
      <c r="G155" s="3">
        <f t="shared" si="36"/>
        <v>53</v>
      </c>
      <c r="H155" s="3">
        <v>45449</v>
      </c>
      <c r="I155" s="3">
        <v>28770</v>
      </c>
      <c r="J155" s="3">
        <f t="shared" si="37"/>
        <v>74219</v>
      </c>
      <c r="K155" s="3">
        <v>42071</v>
      </c>
      <c r="L155" s="3">
        <v>13913</v>
      </c>
      <c r="M155" s="3">
        <f t="shared" si="38"/>
        <v>55984</v>
      </c>
      <c r="N155" s="3">
        <v>25193</v>
      </c>
      <c r="O155" s="3">
        <v>24079</v>
      </c>
      <c r="P155" s="3">
        <f t="shared" si="39"/>
        <v>49272</v>
      </c>
      <c r="Q155" s="3">
        <v>23725</v>
      </c>
      <c r="R155" s="3">
        <v>19233</v>
      </c>
      <c r="S155" s="3">
        <f t="shared" si="40"/>
        <v>42958</v>
      </c>
      <c r="T155" s="3">
        <v>31</v>
      </c>
      <c r="U155" s="3">
        <v>42802</v>
      </c>
      <c r="V155" s="3">
        <f t="shared" si="41"/>
        <v>42833</v>
      </c>
      <c r="W155" s="3">
        <v>15</v>
      </c>
      <c r="X155" s="3">
        <v>26960</v>
      </c>
      <c r="Y155" s="3">
        <f t="shared" si="42"/>
        <v>26975</v>
      </c>
      <c r="Z155" s="3">
        <v>23621</v>
      </c>
      <c r="AA155" s="11">
        <v>22461</v>
      </c>
      <c r="AB155" s="11">
        <f t="shared" si="43"/>
        <v>46082</v>
      </c>
      <c r="AC155" s="3">
        <v>22563</v>
      </c>
      <c r="AD155" s="11">
        <v>18349</v>
      </c>
      <c r="AE155" s="11">
        <f t="shared" si="44"/>
        <v>40912</v>
      </c>
      <c r="AF155" s="3">
        <v>18349</v>
      </c>
      <c r="AG155" s="3">
        <v>15</v>
      </c>
      <c r="AH155" s="3">
        <f t="shared" si="45"/>
        <v>18364</v>
      </c>
      <c r="AI155" s="3">
        <v>18349</v>
      </c>
      <c r="AJ155" s="3">
        <v>26732</v>
      </c>
      <c r="AK155" s="3">
        <f t="shared" si="46"/>
        <v>45081</v>
      </c>
      <c r="AL155" s="3">
        <v>36667</v>
      </c>
      <c r="AM155" s="3">
        <v>12388</v>
      </c>
      <c r="AN155" s="3">
        <f t="shared" si="47"/>
        <v>49055</v>
      </c>
      <c r="AO155" s="3">
        <v>15</v>
      </c>
      <c r="AP155" s="3">
        <v>22381</v>
      </c>
      <c r="AQ155" s="3">
        <f t="shared" si="48"/>
        <v>22396</v>
      </c>
      <c r="AR155" s="3">
        <v>22222</v>
      </c>
      <c r="AS155" s="3">
        <v>18054</v>
      </c>
      <c r="AT155" s="3">
        <f t="shared" si="49"/>
        <v>40276</v>
      </c>
      <c r="AU155" s="3">
        <v>1616</v>
      </c>
      <c r="AV155" s="3">
        <v>4228</v>
      </c>
      <c r="AW155" s="3">
        <f t="shared" si="50"/>
        <v>5844</v>
      </c>
      <c r="AX155">
        <v>136472</v>
      </c>
      <c r="AY155">
        <v>86014</v>
      </c>
      <c r="AZ155">
        <v>222486</v>
      </c>
      <c r="BA155">
        <v>27718141</v>
      </c>
      <c r="BB155">
        <v>16318</v>
      </c>
      <c r="BC155">
        <v>24098</v>
      </c>
      <c r="BD155">
        <v>40416</v>
      </c>
      <c r="BE155">
        <v>199303</v>
      </c>
      <c r="BF155">
        <v>323253</v>
      </c>
      <c r="BG155" s="17">
        <v>1200</v>
      </c>
      <c r="BH155" s="17">
        <f t="shared" si="51"/>
        <v>1.0495493712969339</v>
      </c>
      <c r="BI155">
        <f t="shared" si="52"/>
        <v>307992.18106391159</v>
      </c>
      <c r="BJ155">
        <f t="shared" si="53"/>
        <v>256.66015088659299</v>
      </c>
      <c r="BK155">
        <v>3.1709999999999998</v>
      </c>
      <c r="BL155">
        <v>31.1252</v>
      </c>
    </row>
    <row r="156" spans="1:64" ht="12.5" x14ac:dyDescent="0.25">
      <c r="A156" s="2" t="s">
        <v>17</v>
      </c>
      <c r="B156" s="2" t="s">
        <v>28</v>
      </c>
      <c r="C156" s="2"/>
      <c r="D156" s="2" t="s">
        <v>28</v>
      </c>
      <c r="E156" s="3">
        <v>372</v>
      </c>
      <c r="F156" s="3">
        <v>3418</v>
      </c>
      <c r="G156" s="3">
        <f t="shared" si="36"/>
        <v>3790</v>
      </c>
      <c r="H156" s="3">
        <v>237960</v>
      </c>
      <c r="I156" s="3">
        <v>130105</v>
      </c>
      <c r="J156" s="3">
        <f t="shared" si="37"/>
        <v>368065</v>
      </c>
      <c r="K156" s="3">
        <v>271266</v>
      </c>
      <c r="L156" s="3">
        <v>99204</v>
      </c>
      <c r="M156" s="3">
        <f t="shared" si="38"/>
        <v>370470</v>
      </c>
      <c r="N156" s="3">
        <v>101330</v>
      </c>
      <c r="O156" s="3">
        <v>92917</v>
      </c>
      <c r="P156" s="3">
        <f t="shared" si="39"/>
        <v>194247</v>
      </c>
      <c r="Q156" s="3">
        <v>104170</v>
      </c>
      <c r="R156" s="3">
        <v>77695</v>
      </c>
      <c r="S156" s="3">
        <f t="shared" si="40"/>
        <v>181865</v>
      </c>
      <c r="T156" s="3">
        <v>323</v>
      </c>
      <c r="U156" s="3">
        <v>233985</v>
      </c>
      <c r="V156" s="3">
        <f t="shared" si="41"/>
        <v>234308</v>
      </c>
      <c r="W156" s="3">
        <v>302</v>
      </c>
      <c r="X156" s="3">
        <v>128489</v>
      </c>
      <c r="Y156" s="3">
        <f t="shared" si="42"/>
        <v>128791</v>
      </c>
      <c r="Z156" s="3">
        <v>99210</v>
      </c>
      <c r="AA156" s="11">
        <v>90917</v>
      </c>
      <c r="AB156" s="11">
        <f t="shared" si="43"/>
        <v>190127</v>
      </c>
      <c r="AC156" s="3">
        <v>98418</v>
      </c>
      <c r="AD156" s="11">
        <v>76732</v>
      </c>
      <c r="AE156" s="11">
        <f t="shared" si="44"/>
        <v>175150</v>
      </c>
      <c r="AF156" s="3">
        <v>76732</v>
      </c>
      <c r="AG156" s="3">
        <v>325</v>
      </c>
      <c r="AH156" s="3">
        <f t="shared" si="45"/>
        <v>77057</v>
      </c>
      <c r="AI156" s="3">
        <v>76732</v>
      </c>
      <c r="AJ156" s="3">
        <v>126098</v>
      </c>
      <c r="AK156" s="3">
        <f t="shared" si="46"/>
        <v>202830</v>
      </c>
      <c r="AL156" s="3">
        <v>254905</v>
      </c>
      <c r="AM156" s="3">
        <v>94843</v>
      </c>
      <c r="AN156" s="3">
        <f t="shared" si="47"/>
        <v>349748</v>
      </c>
      <c r="AO156" s="3">
        <v>325</v>
      </c>
      <c r="AP156" s="3">
        <v>89099</v>
      </c>
      <c r="AQ156" s="3">
        <f t="shared" si="48"/>
        <v>89424</v>
      </c>
      <c r="AR156" s="3">
        <v>96347</v>
      </c>
      <c r="AS156" s="3">
        <v>75223</v>
      </c>
      <c r="AT156" s="3">
        <f t="shared" si="49"/>
        <v>171570</v>
      </c>
      <c r="AU156" s="3">
        <v>13945</v>
      </c>
      <c r="AV156" s="3">
        <v>32226</v>
      </c>
      <c r="AW156" s="3">
        <f t="shared" si="50"/>
        <v>46171</v>
      </c>
      <c r="AX156">
        <v>715098</v>
      </c>
      <c r="AY156">
        <v>403339</v>
      </c>
      <c r="AZ156">
        <v>1118437</v>
      </c>
      <c r="BA156">
        <v>204299442</v>
      </c>
      <c r="BB156">
        <v>93402</v>
      </c>
      <c r="BC156">
        <v>96335</v>
      </c>
      <c r="BD156">
        <v>189737</v>
      </c>
      <c r="BE156">
        <v>1819708</v>
      </c>
      <c r="BF156">
        <v>2462387</v>
      </c>
      <c r="BG156" s="17">
        <v>11650</v>
      </c>
      <c r="BH156" s="17">
        <f t="shared" si="51"/>
        <v>1.0307075576791365</v>
      </c>
      <c r="BI156">
        <f t="shared" si="52"/>
        <v>2389025.8508869386</v>
      </c>
      <c r="BJ156">
        <f t="shared" si="53"/>
        <v>205.06659664265567</v>
      </c>
      <c r="BK156">
        <v>1.7159</v>
      </c>
      <c r="BL156">
        <v>33.6111</v>
      </c>
    </row>
    <row r="157" spans="1:64" ht="12.5" x14ac:dyDescent="0.25">
      <c r="A157" s="2" t="s">
        <v>17</v>
      </c>
      <c r="B157" s="2" t="s">
        <v>52</v>
      </c>
      <c r="C157" s="2"/>
      <c r="D157" s="2" t="s">
        <v>52</v>
      </c>
      <c r="E157" s="3">
        <v>1439</v>
      </c>
      <c r="F157" s="3">
        <v>1094</v>
      </c>
      <c r="G157" s="3">
        <f t="shared" si="36"/>
        <v>2533</v>
      </c>
      <c r="H157" s="3">
        <v>133527</v>
      </c>
      <c r="I157" s="3">
        <v>100104</v>
      </c>
      <c r="J157" s="3">
        <f t="shared" si="37"/>
        <v>233631</v>
      </c>
      <c r="K157" s="3">
        <v>186288</v>
      </c>
      <c r="L157" s="3">
        <v>112720</v>
      </c>
      <c r="M157" s="3">
        <f t="shared" si="38"/>
        <v>299008</v>
      </c>
      <c r="N157" s="3">
        <v>76228</v>
      </c>
      <c r="O157" s="3">
        <v>70959</v>
      </c>
      <c r="P157" s="3">
        <f t="shared" si="39"/>
        <v>147187</v>
      </c>
      <c r="Q157" s="3">
        <v>69194</v>
      </c>
      <c r="R157" s="3">
        <v>56746</v>
      </c>
      <c r="S157" s="3">
        <f t="shared" si="40"/>
        <v>125940</v>
      </c>
      <c r="T157" s="3">
        <v>1228</v>
      </c>
      <c r="U157" s="3">
        <v>123907</v>
      </c>
      <c r="V157" s="3">
        <f t="shared" si="41"/>
        <v>125135</v>
      </c>
      <c r="W157" s="3">
        <v>920</v>
      </c>
      <c r="X157" s="3">
        <v>94115</v>
      </c>
      <c r="Y157" s="3">
        <f t="shared" si="42"/>
        <v>95035</v>
      </c>
      <c r="Z157" s="3">
        <v>70432</v>
      </c>
      <c r="AA157" s="11">
        <v>65511</v>
      </c>
      <c r="AB157" s="11">
        <f t="shared" si="43"/>
        <v>135943</v>
      </c>
      <c r="AC157" s="3">
        <v>63285</v>
      </c>
      <c r="AD157" s="11">
        <v>55092</v>
      </c>
      <c r="AE157" s="11">
        <f t="shared" si="44"/>
        <v>118377</v>
      </c>
      <c r="AF157" s="3">
        <v>55092</v>
      </c>
      <c r="AG157" s="3">
        <v>977</v>
      </c>
      <c r="AH157" s="3">
        <f t="shared" si="45"/>
        <v>56069</v>
      </c>
      <c r="AI157" s="3">
        <v>55092</v>
      </c>
      <c r="AJ157" s="3">
        <v>95701</v>
      </c>
      <c r="AK157" s="3">
        <f t="shared" si="46"/>
        <v>150793</v>
      </c>
      <c r="AL157" s="3">
        <v>173849</v>
      </c>
      <c r="AM157" s="3">
        <v>105297</v>
      </c>
      <c r="AN157" s="3">
        <f t="shared" si="47"/>
        <v>279146</v>
      </c>
      <c r="AO157" s="3">
        <v>977</v>
      </c>
      <c r="AP157" s="3">
        <v>67616</v>
      </c>
      <c r="AQ157" s="3">
        <f t="shared" si="48"/>
        <v>68593</v>
      </c>
      <c r="AR157" s="3">
        <v>64978</v>
      </c>
      <c r="AS157" s="3">
        <v>53796</v>
      </c>
      <c r="AT157" s="3">
        <f t="shared" si="49"/>
        <v>118774</v>
      </c>
      <c r="AU157" s="3">
        <v>4268</v>
      </c>
      <c r="AV157" s="3">
        <v>11571</v>
      </c>
      <c r="AW157" s="3">
        <f t="shared" si="50"/>
        <v>15839</v>
      </c>
      <c r="AX157">
        <v>466676</v>
      </c>
      <c r="AY157">
        <v>341623</v>
      </c>
      <c r="AZ157">
        <v>808299</v>
      </c>
      <c r="BA157">
        <v>85052701</v>
      </c>
      <c r="BB157">
        <v>44134</v>
      </c>
      <c r="BC157">
        <v>72053</v>
      </c>
      <c r="BD157">
        <v>116187</v>
      </c>
      <c r="BE157">
        <v>1587531</v>
      </c>
      <c r="BF157">
        <v>2154161</v>
      </c>
      <c r="BG157" s="17">
        <v>8383</v>
      </c>
      <c r="BH157" s="17">
        <f t="shared" si="51"/>
        <v>1.0309927099382574</v>
      </c>
      <c r="BI157">
        <f t="shared" si="52"/>
        <v>2089404.6866044311</v>
      </c>
      <c r="BJ157">
        <f t="shared" si="53"/>
        <v>249.24307367343803</v>
      </c>
      <c r="BK157">
        <v>0.3886</v>
      </c>
      <c r="BL157">
        <v>30.343599999999999</v>
      </c>
    </row>
    <row r="158" spans="1:64" ht="12.5" x14ac:dyDescent="0.25">
      <c r="A158" s="2" t="s">
        <v>17</v>
      </c>
      <c r="B158" s="2" t="s">
        <v>35</v>
      </c>
      <c r="C158" s="2" t="s">
        <v>175</v>
      </c>
      <c r="D158" s="2" t="s">
        <v>175</v>
      </c>
      <c r="E158" s="3">
        <v>79</v>
      </c>
      <c r="F158" s="3">
        <v>65</v>
      </c>
      <c r="G158" s="3">
        <f t="shared" si="36"/>
        <v>144</v>
      </c>
      <c r="H158" s="3">
        <v>34001</v>
      </c>
      <c r="I158" s="3">
        <v>21197</v>
      </c>
      <c r="J158" s="3">
        <f t="shared" si="37"/>
        <v>55198</v>
      </c>
      <c r="K158" s="3">
        <v>40527</v>
      </c>
      <c r="L158" s="3">
        <v>16890</v>
      </c>
      <c r="M158" s="3">
        <f t="shared" si="38"/>
        <v>57417</v>
      </c>
      <c r="N158" s="3">
        <v>23371</v>
      </c>
      <c r="O158" s="3">
        <v>22624</v>
      </c>
      <c r="P158" s="3">
        <f t="shared" si="39"/>
        <v>45995</v>
      </c>
      <c r="Q158" s="3">
        <v>19119</v>
      </c>
      <c r="R158" s="3">
        <v>15442</v>
      </c>
      <c r="S158" s="3">
        <f t="shared" si="40"/>
        <v>34561</v>
      </c>
      <c r="T158" s="3">
        <v>73</v>
      </c>
      <c r="U158" s="3">
        <v>30628</v>
      </c>
      <c r="V158" s="3">
        <f t="shared" si="41"/>
        <v>30701</v>
      </c>
      <c r="W158" s="3">
        <v>64</v>
      </c>
      <c r="X158" s="3">
        <v>19000</v>
      </c>
      <c r="Y158" s="3">
        <f t="shared" si="42"/>
        <v>19064</v>
      </c>
      <c r="Z158" s="3">
        <v>21102</v>
      </c>
      <c r="AA158" s="11">
        <v>19316</v>
      </c>
      <c r="AB158" s="11">
        <f t="shared" si="43"/>
        <v>40418</v>
      </c>
      <c r="AC158" s="3">
        <v>16976</v>
      </c>
      <c r="AD158" s="11">
        <v>13824</v>
      </c>
      <c r="AE158" s="11">
        <f t="shared" si="44"/>
        <v>30800</v>
      </c>
      <c r="AF158" s="3">
        <v>13824</v>
      </c>
      <c r="AG158" s="3">
        <v>57</v>
      </c>
      <c r="AH158" s="3">
        <f t="shared" si="45"/>
        <v>13881</v>
      </c>
      <c r="AI158" s="3">
        <v>13824</v>
      </c>
      <c r="AJ158" s="3">
        <v>20350</v>
      </c>
      <c r="AK158" s="3">
        <f t="shared" si="46"/>
        <v>34174</v>
      </c>
      <c r="AL158" s="3">
        <v>38586</v>
      </c>
      <c r="AM158" s="3">
        <v>16165</v>
      </c>
      <c r="AN158" s="3">
        <f t="shared" si="47"/>
        <v>54751</v>
      </c>
      <c r="AO158" s="3">
        <v>57</v>
      </c>
      <c r="AP158" s="3">
        <v>20174</v>
      </c>
      <c r="AQ158" s="3">
        <f t="shared" si="48"/>
        <v>20231</v>
      </c>
      <c r="AR158" s="3">
        <v>18267</v>
      </c>
      <c r="AS158" s="3">
        <v>15022</v>
      </c>
      <c r="AT158" s="3">
        <f t="shared" si="49"/>
        <v>33289</v>
      </c>
      <c r="AU158" s="3">
        <v>1576</v>
      </c>
      <c r="AV158" s="3">
        <v>3374</v>
      </c>
      <c r="AW158" s="3">
        <f t="shared" si="50"/>
        <v>4950</v>
      </c>
      <c r="AX158">
        <v>117097</v>
      </c>
      <c r="AY158">
        <v>76218</v>
      </c>
      <c r="AZ158">
        <v>193315</v>
      </c>
      <c r="BA158">
        <v>16034287</v>
      </c>
      <c r="BB158">
        <v>8668</v>
      </c>
      <c r="BC158">
        <v>22689</v>
      </c>
      <c r="BD158">
        <v>31357</v>
      </c>
      <c r="BE158">
        <v>1881415</v>
      </c>
      <c r="BF158">
        <v>2372489</v>
      </c>
      <c r="BG158" s="17">
        <v>4504</v>
      </c>
      <c r="BH158" s="17">
        <f t="shared" si="51"/>
        <v>1.0234625611089589</v>
      </c>
      <c r="BI158">
        <f t="shared" si="52"/>
        <v>2318100.4270730945</v>
      </c>
      <c r="BJ158">
        <f t="shared" si="53"/>
        <v>514.6759385153407</v>
      </c>
      <c r="BK158">
        <v>0.3886</v>
      </c>
      <c r="BL158">
        <v>30.343599999999999</v>
      </c>
    </row>
    <row r="159" spans="1:64" ht="12.5" x14ac:dyDescent="0.25">
      <c r="A159" s="2" t="s">
        <v>17</v>
      </c>
      <c r="B159" s="2" t="s">
        <v>46</v>
      </c>
      <c r="C159" s="2" t="s">
        <v>176</v>
      </c>
      <c r="D159" s="2" t="s">
        <v>176</v>
      </c>
      <c r="E159" s="3">
        <v>570</v>
      </c>
      <c r="F159" s="3">
        <v>572</v>
      </c>
      <c r="G159" s="3">
        <f t="shared" si="36"/>
        <v>1142</v>
      </c>
      <c r="H159" s="3">
        <v>48054</v>
      </c>
      <c r="I159" s="3">
        <v>40393</v>
      </c>
      <c r="J159" s="3">
        <f t="shared" si="37"/>
        <v>88447</v>
      </c>
      <c r="K159" s="3">
        <v>94413</v>
      </c>
      <c r="L159" s="3">
        <v>62126</v>
      </c>
      <c r="M159" s="3">
        <f t="shared" si="38"/>
        <v>156539</v>
      </c>
      <c r="N159" s="3">
        <v>36336</v>
      </c>
      <c r="O159" s="3">
        <v>33783</v>
      </c>
      <c r="P159" s="3">
        <f t="shared" si="39"/>
        <v>70119</v>
      </c>
      <c r="Q159" s="3">
        <v>31710</v>
      </c>
      <c r="R159" s="3">
        <v>29779</v>
      </c>
      <c r="S159" s="3">
        <f t="shared" si="40"/>
        <v>61489</v>
      </c>
      <c r="T159" s="3">
        <v>327</v>
      </c>
      <c r="U159" s="3">
        <v>36931</v>
      </c>
      <c r="V159" s="3">
        <f t="shared" si="41"/>
        <v>37258</v>
      </c>
      <c r="W159" s="3">
        <v>327</v>
      </c>
      <c r="X159" s="3">
        <v>31960</v>
      </c>
      <c r="Y159" s="3">
        <f t="shared" si="42"/>
        <v>32287</v>
      </c>
      <c r="Z159" s="3">
        <v>25260</v>
      </c>
      <c r="AA159" s="11">
        <v>25465</v>
      </c>
      <c r="AB159" s="11">
        <f t="shared" si="43"/>
        <v>50725</v>
      </c>
      <c r="AC159" s="3">
        <v>23194</v>
      </c>
      <c r="AD159" s="11">
        <v>21417</v>
      </c>
      <c r="AE159" s="11">
        <f t="shared" si="44"/>
        <v>44611</v>
      </c>
      <c r="AF159" s="3">
        <v>21417</v>
      </c>
      <c r="AG159" s="3">
        <v>337</v>
      </c>
      <c r="AH159" s="3">
        <f t="shared" si="45"/>
        <v>21754</v>
      </c>
      <c r="AI159" s="3">
        <v>21417</v>
      </c>
      <c r="AJ159" s="3">
        <v>32097</v>
      </c>
      <c r="AK159" s="3">
        <f t="shared" si="46"/>
        <v>53514</v>
      </c>
      <c r="AL159" s="3">
        <v>69778</v>
      </c>
      <c r="AM159" s="3">
        <v>48856</v>
      </c>
      <c r="AN159" s="3">
        <f t="shared" si="47"/>
        <v>118634</v>
      </c>
      <c r="AO159" s="3">
        <v>337</v>
      </c>
      <c r="AP159" s="3">
        <v>23826</v>
      </c>
      <c r="AQ159" s="3">
        <f t="shared" si="48"/>
        <v>24163</v>
      </c>
      <c r="AR159" s="3">
        <v>23063</v>
      </c>
      <c r="AS159" s="3">
        <v>21477</v>
      </c>
      <c r="AT159" s="3">
        <f t="shared" si="49"/>
        <v>44540</v>
      </c>
      <c r="AU159" s="3">
        <v>997</v>
      </c>
      <c r="AV159" s="3">
        <v>4618</v>
      </c>
      <c r="AW159" s="3">
        <f t="shared" si="50"/>
        <v>5615</v>
      </c>
      <c r="AX159">
        <v>211083</v>
      </c>
      <c r="AY159">
        <v>166653</v>
      </c>
      <c r="AZ159">
        <v>377736</v>
      </c>
      <c r="BA159">
        <v>45608598</v>
      </c>
      <c r="BB159">
        <v>28700</v>
      </c>
      <c r="BC159">
        <v>34355</v>
      </c>
      <c r="BD159">
        <v>63055</v>
      </c>
      <c r="BE159">
        <v>1997418</v>
      </c>
      <c r="BF159">
        <v>3411177</v>
      </c>
      <c r="BG159" s="17">
        <v>1884</v>
      </c>
      <c r="BH159" s="17">
        <f t="shared" si="51"/>
        <v>1.0549783070228487</v>
      </c>
      <c r="BI159">
        <f t="shared" si="52"/>
        <v>3233409.6135363677</v>
      </c>
      <c r="BJ159">
        <f t="shared" si="53"/>
        <v>1716.2471409428704</v>
      </c>
      <c r="BK159">
        <v>6.3E-2</v>
      </c>
      <c r="BL159">
        <v>32.4467</v>
      </c>
    </row>
    <row r="160" spans="1:64" ht="12.5" x14ac:dyDescent="0.25">
      <c r="A160" s="2" t="s">
        <v>17</v>
      </c>
      <c r="B160" s="2" t="s">
        <v>21</v>
      </c>
      <c r="C160" s="2"/>
      <c r="D160" s="2" t="s">
        <v>21</v>
      </c>
      <c r="E160" s="3">
        <v>376</v>
      </c>
      <c r="F160" s="3">
        <v>315</v>
      </c>
      <c r="G160" s="3">
        <f t="shared" si="36"/>
        <v>691</v>
      </c>
      <c r="H160" s="3">
        <v>375735</v>
      </c>
      <c r="I160" s="3">
        <v>242149</v>
      </c>
      <c r="J160" s="3">
        <f t="shared" si="37"/>
        <v>617884</v>
      </c>
      <c r="K160" s="3">
        <v>354786</v>
      </c>
      <c r="L160" s="3">
        <v>134699</v>
      </c>
      <c r="M160" s="3">
        <f t="shared" si="38"/>
        <v>489485</v>
      </c>
      <c r="N160" s="3">
        <v>222196</v>
      </c>
      <c r="O160" s="3">
        <v>213001</v>
      </c>
      <c r="P160" s="3">
        <f t="shared" si="39"/>
        <v>435197</v>
      </c>
      <c r="Q160" s="3">
        <v>193061</v>
      </c>
      <c r="R160" s="3">
        <v>158329</v>
      </c>
      <c r="S160" s="3">
        <f t="shared" si="40"/>
        <v>351390</v>
      </c>
      <c r="T160" s="3">
        <v>407</v>
      </c>
      <c r="U160" s="3">
        <v>363757</v>
      </c>
      <c r="V160" s="3">
        <f t="shared" si="41"/>
        <v>364164</v>
      </c>
      <c r="W160" s="3">
        <v>295</v>
      </c>
      <c r="X160" s="3">
        <v>235296</v>
      </c>
      <c r="Y160" s="3">
        <f t="shared" si="42"/>
        <v>235591</v>
      </c>
      <c r="Z160" s="3">
        <v>216040</v>
      </c>
      <c r="AA160" s="11">
        <v>206716</v>
      </c>
      <c r="AB160" s="11">
        <f t="shared" si="43"/>
        <v>422756</v>
      </c>
      <c r="AC160" s="3">
        <v>189211</v>
      </c>
      <c r="AD160" s="11">
        <v>154544</v>
      </c>
      <c r="AE160" s="11">
        <f t="shared" si="44"/>
        <v>343755</v>
      </c>
      <c r="AF160" s="3">
        <v>154544</v>
      </c>
      <c r="AG160" s="3">
        <v>293</v>
      </c>
      <c r="AH160" s="3">
        <f t="shared" si="45"/>
        <v>154837</v>
      </c>
      <c r="AI160" s="3">
        <v>154544</v>
      </c>
      <c r="AJ160" s="3">
        <v>234851</v>
      </c>
      <c r="AK160" s="3">
        <f t="shared" si="46"/>
        <v>389395</v>
      </c>
      <c r="AL160" s="3">
        <v>337550</v>
      </c>
      <c r="AM160" s="3">
        <v>129459</v>
      </c>
      <c r="AN160" s="3">
        <f t="shared" si="47"/>
        <v>467009</v>
      </c>
      <c r="AO160" s="3">
        <v>293</v>
      </c>
      <c r="AP160" s="3">
        <v>206293</v>
      </c>
      <c r="AQ160" s="3">
        <f t="shared" si="48"/>
        <v>206586</v>
      </c>
      <c r="AR160" s="3">
        <v>308471</v>
      </c>
      <c r="AS160" s="3">
        <v>154016</v>
      </c>
      <c r="AT160" s="3">
        <f t="shared" si="49"/>
        <v>462487</v>
      </c>
      <c r="AU160" s="3">
        <v>14272</v>
      </c>
      <c r="AV160" s="3">
        <v>31113</v>
      </c>
      <c r="AW160" s="3">
        <f t="shared" si="50"/>
        <v>45385</v>
      </c>
      <c r="AX160">
        <v>1146154</v>
      </c>
      <c r="AY160">
        <v>748493</v>
      </c>
      <c r="AZ160">
        <v>1894647</v>
      </c>
      <c r="BA160">
        <v>157494691</v>
      </c>
      <c r="BB160">
        <v>87562</v>
      </c>
      <c r="BC160">
        <v>213316</v>
      </c>
      <c r="BD160">
        <v>300878</v>
      </c>
      <c r="BE160">
        <v>2296403</v>
      </c>
      <c r="BF160">
        <v>3316255</v>
      </c>
      <c r="BG160" s="17">
        <v>10757</v>
      </c>
      <c r="BH160" s="17">
        <f t="shared" si="51"/>
        <v>1.0374328154666972</v>
      </c>
      <c r="BI160">
        <f t="shared" si="52"/>
        <v>3196597.3608692503</v>
      </c>
      <c r="BJ160">
        <f t="shared" si="53"/>
        <v>297.16439163979271</v>
      </c>
    </row>
    <row r="161" spans="1:64" ht="12.5" x14ac:dyDescent="0.25">
      <c r="A161" s="2" t="s">
        <v>17</v>
      </c>
      <c r="B161" s="2" t="s">
        <v>21</v>
      </c>
      <c r="C161" s="2" t="s">
        <v>177</v>
      </c>
      <c r="D161" s="2" t="s">
        <v>177</v>
      </c>
      <c r="E161" s="3">
        <v>26</v>
      </c>
      <c r="F161" s="3">
        <v>22</v>
      </c>
      <c r="G161" s="3">
        <f t="shared" si="36"/>
        <v>48</v>
      </c>
      <c r="H161" s="3">
        <v>63719</v>
      </c>
      <c r="I161" s="3">
        <v>41001</v>
      </c>
      <c r="J161" s="3">
        <f t="shared" si="37"/>
        <v>104720</v>
      </c>
      <c r="K161" s="3">
        <v>60743</v>
      </c>
      <c r="L161" s="3">
        <v>22221</v>
      </c>
      <c r="M161" s="3">
        <f t="shared" si="38"/>
        <v>82964</v>
      </c>
      <c r="N161" s="3">
        <v>44210</v>
      </c>
      <c r="O161" s="3">
        <v>42013</v>
      </c>
      <c r="P161" s="3">
        <f t="shared" si="39"/>
        <v>86223</v>
      </c>
      <c r="Q161" s="3">
        <v>33137</v>
      </c>
      <c r="R161" s="3">
        <v>26673</v>
      </c>
      <c r="S161" s="3">
        <f t="shared" si="40"/>
        <v>59810</v>
      </c>
      <c r="T161" s="3">
        <v>24</v>
      </c>
      <c r="U161" s="3">
        <v>62641</v>
      </c>
      <c r="V161" s="3">
        <f t="shared" si="41"/>
        <v>62665</v>
      </c>
      <c r="W161" s="3">
        <v>20</v>
      </c>
      <c r="X161" s="3">
        <v>40480</v>
      </c>
      <c r="Y161" s="3">
        <f t="shared" si="42"/>
        <v>40500</v>
      </c>
      <c r="Z161" s="3">
        <v>43448</v>
      </c>
      <c r="AA161" s="11">
        <v>41244</v>
      </c>
      <c r="AB161" s="11">
        <f t="shared" si="43"/>
        <v>84692</v>
      </c>
      <c r="AC161" s="3">
        <v>32810</v>
      </c>
      <c r="AD161" s="11">
        <v>26259</v>
      </c>
      <c r="AE161" s="11">
        <f t="shared" si="44"/>
        <v>59069</v>
      </c>
      <c r="AF161" s="3">
        <v>26259</v>
      </c>
      <c r="AG161" s="3">
        <v>20</v>
      </c>
      <c r="AH161" s="3">
        <f t="shared" si="45"/>
        <v>26279</v>
      </c>
      <c r="AI161" s="3">
        <v>26259</v>
      </c>
      <c r="AJ161" s="3">
        <v>40413</v>
      </c>
      <c r="AK161" s="3">
        <f t="shared" si="46"/>
        <v>66672</v>
      </c>
      <c r="AL161" s="3">
        <v>58553</v>
      </c>
      <c r="AM161" s="3">
        <v>21630</v>
      </c>
      <c r="AN161" s="3">
        <f t="shared" si="47"/>
        <v>80183</v>
      </c>
      <c r="AO161" s="3">
        <v>20</v>
      </c>
      <c r="AP161" s="3">
        <v>41204</v>
      </c>
      <c r="AQ161" s="3">
        <f t="shared" si="48"/>
        <v>41224</v>
      </c>
      <c r="AR161" s="3">
        <v>32789</v>
      </c>
      <c r="AS161" s="3">
        <v>26235</v>
      </c>
      <c r="AT161" s="3">
        <f t="shared" si="49"/>
        <v>59024</v>
      </c>
      <c r="AU161" s="3">
        <v>1657</v>
      </c>
      <c r="AV161" s="3">
        <v>3624</v>
      </c>
      <c r="AW161" s="3">
        <f t="shared" si="50"/>
        <v>5281</v>
      </c>
      <c r="AX161">
        <v>201835</v>
      </c>
      <c r="AY161">
        <v>131930</v>
      </c>
      <c r="AZ161">
        <v>333765</v>
      </c>
      <c r="BA161">
        <v>25813160</v>
      </c>
      <c r="BB161">
        <v>16688</v>
      </c>
      <c r="BC161">
        <v>42035</v>
      </c>
      <c r="BD161">
        <v>58723</v>
      </c>
      <c r="BE161">
        <v>484822</v>
      </c>
      <c r="BF161">
        <v>945100</v>
      </c>
      <c r="BG161" s="17">
        <v>2323</v>
      </c>
      <c r="BH161" s="17">
        <f t="shared" si="51"/>
        <v>1.0690291422253964</v>
      </c>
      <c r="BI161">
        <f t="shared" si="52"/>
        <v>884073.18628619029</v>
      </c>
      <c r="BJ161">
        <f t="shared" si="53"/>
        <v>380.57390713998723</v>
      </c>
      <c r="BK161">
        <v>3.4698000000000002</v>
      </c>
      <c r="BL161">
        <v>31.2483</v>
      </c>
    </row>
    <row r="162" spans="1:64" ht="12.5" x14ac:dyDescent="0.25">
      <c r="A162" s="2" t="s">
        <v>17</v>
      </c>
      <c r="B162" s="2" t="s">
        <v>21</v>
      </c>
      <c r="C162" s="2" t="s">
        <v>178</v>
      </c>
      <c r="D162" s="2" t="s">
        <v>178</v>
      </c>
      <c r="E162" s="3">
        <v>13</v>
      </c>
      <c r="F162" s="3">
        <v>12</v>
      </c>
      <c r="G162" s="3">
        <f t="shared" si="36"/>
        <v>25</v>
      </c>
      <c r="H162" s="3">
        <v>15455</v>
      </c>
      <c r="I162" s="3">
        <v>9598</v>
      </c>
      <c r="J162" s="3">
        <f t="shared" si="37"/>
        <v>25053</v>
      </c>
      <c r="K162" s="3">
        <v>18260</v>
      </c>
      <c r="L162" s="3">
        <v>8233</v>
      </c>
      <c r="M162" s="3">
        <f t="shared" si="38"/>
        <v>26493</v>
      </c>
      <c r="N162" s="3">
        <v>11811</v>
      </c>
      <c r="O162" s="3">
        <v>11164</v>
      </c>
      <c r="P162" s="3">
        <f t="shared" si="39"/>
        <v>22975</v>
      </c>
      <c r="Q162" s="3">
        <v>7412</v>
      </c>
      <c r="R162" s="3">
        <v>6262</v>
      </c>
      <c r="S162" s="3">
        <f t="shared" si="40"/>
        <v>13674</v>
      </c>
      <c r="T162" s="3">
        <v>13</v>
      </c>
      <c r="U162" s="3">
        <v>15360</v>
      </c>
      <c r="V162" s="3">
        <f t="shared" si="41"/>
        <v>15373</v>
      </c>
      <c r="W162" s="3">
        <v>12</v>
      </c>
      <c r="X162" s="3">
        <v>9534</v>
      </c>
      <c r="Y162" s="3">
        <f t="shared" si="42"/>
        <v>9546</v>
      </c>
      <c r="Z162" s="3">
        <v>11717</v>
      </c>
      <c r="AA162" s="11">
        <v>11068</v>
      </c>
      <c r="AB162" s="11">
        <f t="shared" si="43"/>
        <v>22785</v>
      </c>
      <c r="AC162" s="3">
        <v>7376</v>
      </c>
      <c r="AD162" s="11">
        <v>6236</v>
      </c>
      <c r="AE162" s="11">
        <f t="shared" si="44"/>
        <v>13612</v>
      </c>
      <c r="AF162" s="3">
        <v>6236</v>
      </c>
      <c r="AG162" s="3">
        <v>12</v>
      </c>
      <c r="AH162" s="3">
        <f t="shared" si="45"/>
        <v>6248</v>
      </c>
      <c r="AI162" s="3">
        <v>6236</v>
      </c>
      <c r="AJ162" s="3">
        <v>9469</v>
      </c>
      <c r="AK162" s="3">
        <f t="shared" si="46"/>
        <v>15705</v>
      </c>
      <c r="AL162" s="3">
        <v>18008</v>
      </c>
      <c r="AM162" s="3">
        <v>8121</v>
      </c>
      <c r="AN162" s="3">
        <f t="shared" si="47"/>
        <v>26129</v>
      </c>
      <c r="AO162" s="3">
        <v>12</v>
      </c>
      <c r="AP162" s="3">
        <v>11010</v>
      </c>
      <c r="AQ162" s="3">
        <f t="shared" si="48"/>
        <v>11022</v>
      </c>
      <c r="AR162" s="3">
        <v>7343</v>
      </c>
      <c r="AS162" s="3">
        <v>6210</v>
      </c>
      <c r="AT162" s="3">
        <f t="shared" si="49"/>
        <v>13553</v>
      </c>
      <c r="AU162" s="3">
        <v>445</v>
      </c>
      <c r="AV162" s="3">
        <v>852</v>
      </c>
      <c r="AW162" s="3">
        <f t="shared" si="50"/>
        <v>1297</v>
      </c>
      <c r="AX162">
        <v>52951</v>
      </c>
      <c r="AY162">
        <v>35269</v>
      </c>
      <c r="AZ162">
        <v>88220</v>
      </c>
      <c r="BA162">
        <v>8422276</v>
      </c>
      <c r="BB162">
        <v>4674</v>
      </c>
      <c r="BC162">
        <v>11176</v>
      </c>
      <c r="BD162">
        <v>15850</v>
      </c>
      <c r="BE162">
        <v>240081</v>
      </c>
      <c r="BF162">
        <v>312621</v>
      </c>
      <c r="BG162" s="20">
        <v>939</v>
      </c>
      <c r="BH162" s="17">
        <f t="shared" si="51"/>
        <v>1.0267531304923041</v>
      </c>
      <c r="BI162">
        <f t="shared" si="52"/>
        <v>304475.33171883808</v>
      </c>
      <c r="BJ162">
        <f t="shared" si="53"/>
        <v>324.25487935978498</v>
      </c>
      <c r="BK162">
        <v>2.4882</v>
      </c>
      <c r="BL162">
        <v>30.849900000000002</v>
      </c>
    </row>
    <row r="163" spans="1:64" ht="13" x14ac:dyDescent="0.3">
      <c r="A163" s="2"/>
      <c r="B163" s="2"/>
      <c r="C163" s="2"/>
      <c r="D163" s="4" t="s">
        <v>179</v>
      </c>
      <c r="E163" s="5">
        <f t="shared" ref="E163:AV163" si="54">SUM(E3:E162)</f>
        <v>15552</v>
      </c>
      <c r="F163" s="5">
        <v>19066</v>
      </c>
      <c r="G163" s="5"/>
      <c r="H163" s="5">
        <f t="shared" si="54"/>
        <v>4665456</v>
      </c>
      <c r="I163" s="5">
        <v>3075562</v>
      </c>
      <c r="J163" s="5"/>
      <c r="K163" s="5">
        <f t="shared" si="54"/>
        <v>5859892</v>
      </c>
      <c r="L163" s="5">
        <v>2847682</v>
      </c>
      <c r="M163" s="5"/>
      <c r="N163" s="5">
        <f t="shared" si="54"/>
        <v>2967325</v>
      </c>
      <c r="O163" s="5">
        <v>2753880</v>
      </c>
      <c r="P163" s="5"/>
      <c r="Q163" s="5">
        <f t="shared" si="54"/>
        <v>2403272</v>
      </c>
      <c r="R163" s="5">
        <v>1990492</v>
      </c>
      <c r="S163" s="5"/>
      <c r="T163" s="5">
        <f t="shared" si="54"/>
        <v>11814</v>
      </c>
      <c r="U163" s="5">
        <v>4514276</v>
      </c>
      <c r="V163" s="5"/>
      <c r="W163" s="5">
        <f t="shared" si="54"/>
        <v>9771</v>
      </c>
      <c r="X163" s="5">
        <v>2944790</v>
      </c>
      <c r="Y163" s="5"/>
      <c r="Z163" s="5">
        <f t="shared" si="54"/>
        <v>2839786</v>
      </c>
      <c r="AA163" s="12">
        <f t="shared" ref="AA163" si="55">SUM(AA2:AA162)</f>
        <v>2633406</v>
      </c>
      <c r="AB163" s="12"/>
      <c r="AC163" s="5">
        <f t="shared" si="54"/>
        <v>2290299</v>
      </c>
      <c r="AD163" s="12">
        <f t="shared" ref="AD163" si="56">SUM(AD2:AD162)</f>
        <v>1895972</v>
      </c>
      <c r="AE163" s="12"/>
      <c r="AF163" s="5">
        <f t="shared" si="54"/>
        <v>1891439</v>
      </c>
      <c r="AG163" s="5">
        <v>9666</v>
      </c>
      <c r="AH163" s="5"/>
      <c r="AI163" s="3">
        <f t="shared" si="54"/>
        <v>1891439</v>
      </c>
      <c r="AJ163" s="3">
        <v>2955834</v>
      </c>
      <c r="AK163" s="3">
        <f t="shared" si="46"/>
        <v>4847273</v>
      </c>
      <c r="AL163" s="3">
        <f t="shared" si="54"/>
        <v>5452694</v>
      </c>
      <c r="AM163" s="3">
        <v>2625074</v>
      </c>
      <c r="AN163" s="3"/>
      <c r="AO163" s="3">
        <f t="shared" si="54"/>
        <v>9659</v>
      </c>
      <c r="AP163" s="3">
        <v>2609074</v>
      </c>
      <c r="AQ163" s="3">
        <f t="shared" si="48"/>
        <v>2618733</v>
      </c>
      <c r="AR163" s="3">
        <f t="shared" si="54"/>
        <v>2514115</v>
      </c>
      <c r="AS163" s="3">
        <v>1878600</v>
      </c>
      <c r="AT163" s="3">
        <f t="shared" si="49"/>
        <v>4392715</v>
      </c>
      <c r="AU163" s="3">
        <f t="shared" si="54"/>
        <v>242460</v>
      </c>
      <c r="AV163" s="3">
        <f t="shared" si="54"/>
        <v>560975</v>
      </c>
      <c r="AW163" s="3"/>
      <c r="AX163">
        <v>15953576</v>
      </c>
      <c r="AY163">
        <v>10686682</v>
      </c>
      <c r="AZ163">
        <v>26640258</v>
      </c>
      <c r="BA163">
        <v>3821689868</v>
      </c>
      <c r="BC163">
        <v>2772946</v>
      </c>
      <c r="BD163">
        <v>5027234</v>
      </c>
      <c r="BG163" s="22"/>
      <c r="BH163" s="22"/>
    </row>
    <row r="164" spans="1:64" ht="12.5" x14ac:dyDescent="0.25">
      <c r="A164" s="2"/>
      <c r="B164" s="2"/>
      <c r="C164" s="2"/>
      <c r="D164" s="2"/>
      <c r="BG164" s="22"/>
      <c r="BH164" s="22"/>
    </row>
    <row r="165" spans="1:64" ht="15.75" customHeight="1" x14ac:dyDescent="0.25">
      <c r="BG165" s="22"/>
      <c r="BH165" s="22"/>
    </row>
    <row r="166" spans="1:64" ht="15.75" customHeight="1" x14ac:dyDescent="0.25">
      <c r="BG166" s="22"/>
      <c r="BH166" s="22"/>
    </row>
    <row r="167" spans="1:64" ht="15.75" customHeight="1" x14ac:dyDescent="0.25">
      <c r="BG167" s="22"/>
      <c r="BH167" s="22"/>
    </row>
    <row r="168" spans="1:64" ht="15.75" customHeight="1" x14ac:dyDescent="0.25">
      <c r="BG168" s="22"/>
      <c r="BH168" s="22"/>
    </row>
    <row r="169" spans="1:64" ht="15.75" customHeight="1" x14ac:dyDescent="0.25">
      <c r="BG169" s="22"/>
      <c r="BH169" s="22"/>
    </row>
    <row r="170" spans="1:64" ht="15.75" customHeight="1" x14ac:dyDescent="0.25">
      <c r="BG170" s="22"/>
      <c r="BH170" s="22"/>
    </row>
    <row r="171" spans="1:64" ht="15.75" customHeight="1" x14ac:dyDescent="0.25">
      <c r="BG171" s="22"/>
      <c r="BH171" s="22"/>
    </row>
    <row r="172" spans="1:64" ht="15.75" customHeight="1" x14ac:dyDescent="0.25">
      <c r="BG172" s="22"/>
      <c r="BH172" s="22"/>
    </row>
    <row r="173" spans="1:64" ht="15.75" customHeight="1" x14ac:dyDescent="0.25">
      <c r="BG173" s="22"/>
      <c r="BH173" s="22"/>
    </row>
    <row r="174" spans="1:64" ht="15.75" customHeight="1" x14ac:dyDescent="0.25">
      <c r="BG174" s="22"/>
      <c r="BH174" s="22"/>
    </row>
    <row r="175" spans="1:64" ht="15.75" customHeight="1" x14ac:dyDescent="0.25">
      <c r="BG175" s="22"/>
      <c r="BH175" s="22"/>
    </row>
    <row r="176" spans="1:64" ht="15.75" customHeight="1" x14ac:dyDescent="0.25">
      <c r="BG176" s="22"/>
      <c r="BH176" s="22"/>
    </row>
    <row r="177" spans="59:60" ht="15.75" customHeight="1" x14ac:dyDescent="0.25">
      <c r="BG177" s="22"/>
      <c r="BH177" s="22"/>
    </row>
    <row r="178" spans="59:60" ht="15.75" customHeight="1" x14ac:dyDescent="0.25">
      <c r="BG178" s="22"/>
      <c r="BH178" s="22"/>
    </row>
    <row r="179" spans="59:60" ht="15.75" customHeight="1" x14ac:dyDescent="0.25">
      <c r="BG179" s="22"/>
      <c r="BH179" s="22"/>
    </row>
    <row r="180" spans="59:60" ht="15.75" customHeight="1" x14ac:dyDescent="0.25">
      <c r="BG180" s="22"/>
      <c r="BH180" s="22"/>
    </row>
    <row r="181" spans="59:60" ht="15.75" customHeight="1" x14ac:dyDescent="0.25">
      <c r="BG181" s="22"/>
      <c r="BH181" s="22"/>
    </row>
    <row r="182" spans="59:60" ht="15.75" customHeight="1" x14ac:dyDescent="0.25">
      <c r="BG182" s="22"/>
      <c r="BH182" s="22"/>
    </row>
    <row r="183" spans="59:60" ht="15.75" customHeight="1" x14ac:dyDescent="0.25">
      <c r="BG183" s="22"/>
      <c r="BH183" s="22"/>
    </row>
    <row r="184" spans="59:60" ht="15.75" customHeight="1" x14ac:dyDescent="0.25">
      <c r="BG184" s="22"/>
      <c r="BH184" s="22"/>
    </row>
    <row r="185" spans="59:60" ht="15.75" customHeight="1" x14ac:dyDescent="0.25">
      <c r="BG185" s="22"/>
      <c r="BH185" s="22"/>
    </row>
    <row r="186" spans="59:60" ht="15.75" customHeight="1" x14ac:dyDescent="0.25">
      <c r="BG186" s="22"/>
      <c r="BH186" s="22"/>
    </row>
    <row r="187" spans="59:60" ht="15.75" customHeight="1" x14ac:dyDescent="0.25">
      <c r="BG187" s="22"/>
      <c r="BH187" s="22"/>
    </row>
    <row r="188" spans="59:60" ht="15.75" customHeight="1" x14ac:dyDescent="0.25">
      <c r="BG188" s="22"/>
      <c r="BH188" s="22"/>
    </row>
    <row r="189" spans="59:60" ht="15.75" customHeight="1" x14ac:dyDescent="0.25">
      <c r="BG189" s="22"/>
      <c r="BH189" s="22"/>
    </row>
    <row r="190" spans="59:60" ht="15.75" customHeight="1" x14ac:dyDescent="0.25">
      <c r="BG190" s="22"/>
      <c r="BH190" s="22"/>
    </row>
    <row r="191" spans="59:60" ht="15.75" customHeight="1" x14ac:dyDescent="0.25">
      <c r="BG191" s="22"/>
      <c r="BH191" s="22"/>
    </row>
    <row r="192" spans="59:60" ht="15.75" customHeight="1" x14ac:dyDescent="0.25">
      <c r="BG192" s="22"/>
      <c r="BH192" s="22"/>
    </row>
    <row r="193" spans="59:60" ht="15.75" customHeight="1" x14ac:dyDescent="0.25">
      <c r="BG193" s="22"/>
      <c r="BH193" s="22"/>
    </row>
    <row r="194" spans="59:60" ht="15.75" customHeight="1" x14ac:dyDescent="0.25">
      <c r="BG194" s="22"/>
      <c r="BH194" s="22"/>
    </row>
    <row r="195" spans="59:60" ht="15.75" customHeight="1" x14ac:dyDescent="0.25">
      <c r="BG195" s="22"/>
      <c r="BH195" s="22"/>
    </row>
    <row r="196" spans="59:60" ht="15.75" customHeight="1" x14ac:dyDescent="0.25">
      <c r="BG196" s="22"/>
      <c r="BH196" s="22"/>
    </row>
    <row r="197" spans="59:60" ht="15.75" customHeight="1" x14ac:dyDescent="0.25">
      <c r="BG197" s="22"/>
      <c r="BH197" s="22"/>
    </row>
    <row r="198" spans="59:60" ht="15.75" customHeight="1" x14ac:dyDescent="0.25">
      <c r="BG198" s="22"/>
      <c r="BH198" s="22"/>
    </row>
    <row r="199" spans="59:60" ht="15.75" customHeight="1" x14ac:dyDescent="0.25">
      <c r="BG199" s="22"/>
      <c r="BH199" s="22"/>
    </row>
    <row r="200" spans="59:60" ht="15.75" customHeight="1" x14ac:dyDescent="0.25">
      <c r="BG200" s="22"/>
      <c r="BH200" s="22"/>
    </row>
    <row r="201" spans="59:60" ht="15.75" customHeight="1" x14ac:dyDescent="0.25">
      <c r="BG201" s="22"/>
      <c r="BH201" s="22"/>
    </row>
    <row r="202" spans="59:60" ht="15.75" customHeight="1" x14ac:dyDescent="0.25">
      <c r="BG202" s="22"/>
      <c r="BH202" s="22"/>
    </row>
    <row r="203" spans="59:60" ht="15.75" customHeight="1" x14ac:dyDescent="0.25">
      <c r="BG203" s="22"/>
      <c r="BH203" s="22"/>
    </row>
    <row r="204" spans="59:60" ht="15.75" customHeight="1" x14ac:dyDescent="0.25">
      <c r="BG204" s="22"/>
      <c r="BH204" s="22"/>
    </row>
    <row r="205" spans="59:60" ht="15.75" customHeight="1" x14ac:dyDescent="0.25">
      <c r="BG205" s="22"/>
      <c r="BH205" s="22"/>
    </row>
    <row r="206" spans="59:60" ht="15.75" customHeight="1" x14ac:dyDescent="0.25">
      <c r="BG206" s="22"/>
      <c r="BH206" s="22"/>
    </row>
    <row r="207" spans="59:60" ht="15.75" customHeight="1" x14ac:dyDescent="0.25">
      <c r="BG207" s="22"/>
      <c r="BH207" s="22"/>
    </row>
    <row r="208" spans="59:60" ht="15.75" customHeight="1" x14ac:dyDescent="0.25">
      <c r="BG208" s="22"/>
      <c r="BH208" s="22"/>
    </row>
    <row r="209" spans="59:60" ht="15.75" customHeight="1" x14ac:dyDescent="0.25">
      <c r="BG209" s="22"/>
      <c r="BH209" s="22"/>
    </row>
    <row r="210" spans="59:60" ht="15.75" customHeight="1" x14ac:dyDescent="0.25">
      <c r="BG210" s="22"/>
      <c r="BH210" s="22"/>
    </row>
    <row r="211" spans="59:60" ht="15.75" customHeight="1" x14ac:dyDescent="0.25">
      <c r="BG211" s="22"/>
      <c r="BH211" s="22"/>
    </row>
    <row r="212" spans="59:60" ht="15.75" customHeight="1" x14ac:dyDescent="0.25">
      <c r="BG212" s="22"/>
      <c r="BH212" s="22"/>
    </row>
    <row r="213" spans="59:60" ht="15.75" customHeight="1" x14ac:dyDescent="0.25">
      <c r="BG213" s="22"/>
      <c r="BH213" s="22"/>
    </row>
    <row r="214" spans="59:60" ht="15.75" customHeight="1" x14ac:dyDescent="0.25">
      <c r="BG214" s="22"/>
      <c r="BH214" s="22"/>
    </row>
    <row r="215" spans="59:60" ht="15.75" customHeight="1" x14ac:dyDescent="0.25">
      <c r="BG215" s="22"/>
      <c r="BH215" s="22"/>
    </row>
    <row r="216" spans="59:60" ht="15.75" customHeight="1" x14ac:dyDescent="0.25">
      <c r="BG216" s="22"/>
      <c r="BH216" s="22"/>
    </row>
    <row r="217" spans="59:60" ht="15.75" customHeight="1" x14ac:dyDescent="0.25">
      <c r="BG217" s="22"/>
      <c r="BH217" s="22"/>
    </row>
    <row r="218" spans="59:60" ht="15.75" customHeight="1" x14ac:dyDescent="0.25">
      <c r="BG218" s="22"/>
      <c r="BH218" s="22"/>
    </row>
    <row r="219" spans="59:60" ht="15.75" customHeight="1" x14ac:dyDescent="0.25">
      <c r="BG219" s="22"/>
      <c r="BH219" s="22"/>
    </row>
    <row r="220" spans="59:60" ht="15.75" customHeight="1" x14ac:dyDescent="0.25">
      <c r="BG220" s="22"/>
      <c r="BH220" s="22"/>
    </row>
    <row r="221" spans="59:60" ht="15.75" customHeight="1" x14ac:dyDescent="0.25">
      <c r="BG221" s="22"/>
      <c r="BH221" s="22"/>
    </row>
    <row r="222" spans="59:60" ht="15.75" customHeight="1" x14ac:dyDescent="0.25">
      <c r="BG222" s="22"/>
      <c r="BH222" s="22"/>
    </row>
    <row r="223" spans="59:60" ht="15.75" customHeight="1" x14ac:dyDescent="0.25">
      <c r="BG223" s="22"/>
      <c r="BH223" s="22"/>
    </row>
    <row r="224" spans="59:60" ht="15.75" customHeight="1" x14ac:dyDescent="0.25">
      <c r="BG224" s="22"/>
      <c r="BH224" s="22"/>
    </row>
    <row r="225" spans="59:60" ht="15.75" customHeight="1" x14ac:dyDescent="0.25">
      <c r="BG225" s="22"/>
      <c r="BH225" s="22"/>
    </row>
    <row r="226" spans="59:60" ht="15.75" customHeight="1" x14ac:dyDescent="0.25">
      <c r="BG226" s="22"/>
      <c r="BH226" s="22"/>
    </row>
    <row r="227" spans="59:60" ht="15.75" customHeight="1" x14ac:dyDescent="0.25">
      <c r="BG227" s="22"/>
      <c r="BH227" s="22"/>
    </row>
    <row r="228" spans="59:60" ht="15.75" customHeight="1" x14ac:dyDescent="0.25">
      <c r="BG228" s="22"/>
      <c r="BH228" s="22"/>
    </row>
    <row r="229" spans="59:60" ht="15.75" customHeight="1" x14ac:dyDescent="0.25">
      <c r="BG229" s="22"/>
      <c r="BH229" s="22"/>
    </row>
    <row r="230" spans="59:60" ht="15.75" customHeight="1" x14ac:dyDescent="0.25">
      <c r="BG230" s="22"/>
      <c r="BH230" s="22"/>
    </row>
    <row r="231" spans="59:60" ht="15.75" customHeight="1" x14ac:dyDescent="0.25">
      <c r="BG231" s="22"/>
      <c r="BH231" s="22"/>
    </row>
    <row r="232" spans="59:60" ht="15.75" customHeight="1" x14ac:dyDescent="0.25">
      <c r="BG232" s="22"/>
      <c r="BH232" s="22"/>
    </row>
    <row r="233" spans="59:60" ht="15.75" customHeight="1" x14ac:dyDescent="0.25">
      <c r="BG233" s="22"/>
      <c r="BH233" s="22"/>
    </row>
    <row r="234" spans="59:60" ht="15.75" customHeight="1" x14ac:dyDescent="0.25">
      <c r="BG234" s="22"/>
      <c r="BH234" s="22"/>
    </row>
    <row r="235" spans="59:60" ht="15.75" customHeight="1" x14ac:dyDescent="0.25">
      <c r="BG235" s="22"/>
      <c r="BH235" s="22"/>
    </row>
    <row r="236" spans="59:60" ht="15.75" customHeight="1" x14ac:dyDescent="0.25">
      <c r="BG236" s="22"/>
      <c r="BH236" s="22"/>
    </row>
    <row r="237" spans="59:60" ht="15.75" customHeight="1" x14ac:dyDescent="0.25">
      <c r="BG237" s="22"/>
      <c r="BH237" s="22"/>
    </row>
    <row r="238" spans="59:60" ht="15.75" customHeight="1" x14ac:dyDescent="0.25">
      <c r="BG238" s="22"/>
      <c r="BH238" s="22"/>
    </row>
    <row r="239" spans="59:60" ht="15.75" customHeight="1" x14ac:dyDescent="0.25">
      <c r="BG239" s="22"/>
      <c r="BH239" s="22"/>
    </row>
    <row r="240" spans="59:60" ht="15.75" customHeight="1" x14ac:dyDescent="0.25">
      <c r="BG240" s="22"/>
      <c r="BH240" s="22"/>
    </row>
    <row r="241" spans="59:60" ht="15.75" customHeight="1" x14ac:dyDescent="0.25">
      <c r="BG241" s="22"/>
      <c r="BH241" s="22"/>
    </row>
    <row r="242" spans="59:60" ht="15.75" customHeight="1" x14ac:dyDescent="0.25">
      <c r="BG242" s="22"/>
      <c r="BH242" s="22"/>
    </row>
    <row r="243" spans="59:60" ht="15.75" customHeight="1" x14ac:dyDescent="0.25">
      <c r="BG243" s="22"/>
      <c r="BH243" s="22"/>
    </row>
    <row r="244" spans="59:60" ht="15.75" customHeight="1" x14ac:dyDescent="0.25">
      <c r="BG244" s="22"/>
      <c r="BH244" s="22"/>
    </row>
    <row r="245" spans="59:60" ht="15.75" customHeight="1" x14ac:dyDescent="0.25">
      <c r="BG245" s="22"/>
      <c r="BH245" s="22"/>
    </row>
    <row r="246" spans="59:60" ht="15.75" customHeight="1" x14ac:dyDescent="0.25">
      <c r="BG246" s="22"/>
      <c r="BH246" s="22"/>
    </row>
    <row r="247" spans="59:60" ht="15.75" customHeight="1" x14ac:dyDescent="0.25">
      <c r="BG247" s="22"/>
      <c r="BH247" s="22"/>
    </row>
    <row r="248" spans="59:60" ht="15.75" customHeight="1" x14ac:dyDescent="0.25">
      <c r="BG248" s="22"/>
      <c r="BH248" s="22"/>
    </row>
    <row r="249" spans="59:60" ht="15.75" customHeight="1" x14ac:dyDescent="0.25">
      <c r="BG249" s="22"/>
      <c r="BH249" s="22"/>
    </row>
    <row r="250" spans="59:60" ht="15.75" customHeight="1" x14ac:dyDescent="0.25">
      <c r="BG250" s="22"/>
      <c r="BH250" s="22"/>
    </row>
    <row r="251" spans="59:60" ht="15.75" customHeight="1" x14ac:dyDescent="0.25">
      <c r="BG251" s="22"/>
      <c r="BH251" s="22"/>
    </row>
    <row r="252" spans="59:60" ht="15.75" customHeight="1" x14ac:dyDescent="0.25">
      <c r="BG252" s="22"/>
      <c r="BH252" s="22"/>
    </row>
    <row r="253" spans="59:60" ht="15.75" customHeight="1" x14ac:dyDescent="0.25">
      <c r="BG253" s="22"/>
      <c r="BH253" s="22"/>
    </row>
    <row r="254" spans="59:60" ht="15.75" customHeight="1" x14ac:dyDescent="0.25">
      <c r="BG254" s="22"/>
      <c r="BH254" s="22"/>
    </row>
    <row r="255" spans="59:60" ht="15.75" customHeight="1" x14ac:dyDescent="0.25">
      <c r="BG255" s="22"/>
      <c r="BH255" s="22"/>
    </row>
    <row r="256" spans="59:60" ht="15.75" customHeight="1" x14ac:dyDescent="0.25">
      <c r="BG256" s="22"/>
      <c r="BH256" s="22"/>
    </row>
    <row r="257" spans="59:60" ht="15.75" customHeight="1" x14ac:dyDescent="0.25">
      <c r="BG257" s="22"/>
      <c r="BH257" s="22"/>
    </row>
    <row r="258" spans="59:60" ht="15.75" customHeight="1" x14ac:dyDescent="0.25">
      <c r="BG258" s="22"/>
      <c r="BH258" s="22"/>
    </row>
    <row r="259" spans="59:60" ht="15.75" customHeight="1" x14ac:dyDescent="0.25">
      <c r="BG259" s="22"/>
      <c r="BH259" s="22"/>
    </row>
    <row r="260" spans="59:60" ht="15.75" customHeight="1" x14ac:dyDescent="0.25">
      <c r="BG260" s="22"/>
      <c r="BH260" s="22"/>
    </row>
    <row r="261" spans="59:60" ht="15.75" customHeight="1" x14ac:dyDescent="0.25">
      <c r="BG261" s="22"/>
      <c r="BH261" s="22"/>
    </row>
    <row r="262" spans="59:60" ht="15.75" customHeight="1" x14ac:dyDescent="0.25">
      <c r="BG262" s="22"/>
      <c r="BH262" s="22"/>
    </row>
    <row r="263" spans="59:60" ht="15.75" customHeight="1" x14ac:dyDescent="0.25">
      <c r="BG263" s="22"/>
      <c r="BH263" s="22"/>
    </row>
    <row r="264" spans="59:60" ht="15.75" customHeight="1" x14ac:dyDescent="0.25">
      <c r="BG264" s="22"/>
      <c r="BH264" s="22"/>
    </row>
    <row r="265" spans="59:60" ht="15.75" customHeight="1" x14ac:dyDescent="0.25">
      <c r="BG265" s="22"/>
      <c r="BH265" s="22"/>
    </row>
    <row r="266" spans="59:60" ht="15.75" customHeight="1" x14ac:dyDescent="0.25">
      <c r="BG266" s="22"/>
      <c r="BH266" s="22"/>
    </row>
    <row r="267" spans="59:60" ht="15.75" customHeight="1" x14ac:dyDescent="0.25">
      <c r="BG267" s="22"/>
      <c r="BH267" s="22"/>
    </row>
    <row r="268" spans="59:60" ht="15.75" customHeight="1" x14ac:dyDescent="0.25">
      <c r="BG268" s="22"/>
      <c r="BH268" s="22"/>
    </row>
    <row r="269" spans="59:60" ht="15.75" customHeight="1" x14ac:dyDescent="0.25">
      <c r="BG269" s="22"/>
      <c r="BH269" s="22"/>
    </row>
    <row r="270" spans="59:60" ht="15.75" customHeight="1" x14ac:dyDescent="0.25">
      <c r="BG270" s="22"/>
      <c r="BH270" s="22"/>
    </row>
    <row r="271" spans="59:60" ht="15.75" customHeight="1" x14ac:dyDescent="0.25">
      <c r="BG271" s="22"/>
      <c r="BH271" s="22"/>
    </row>
    <row r="272" spans="59:60" ht="15.75" customHeight="1" x14ac:dyDescent="0.25">
      <c r="BG272" s="22"/>
      <c r="BH272" s="22"/>
    </row>
    <row r="273" spans="59:60" ht="15.75" customHeight="1" x14ac:dyDescent="0.25">
      <c r="BG273" s="22"/>
      <c r="BH273" s="22"/>
    </row>
    <row r="274" spans="59:60" ht="15.75" customHeight="1" x14ac:dyDescent="0.25">
      <c r="BG274" s="22"/>
      <c r="BH274" s="22"/>
    </row>
    <row r="275" spans="59:60" ht="15.75" customHeight="1" x14ac:dyDescent="0.25">
      <c r="BG275" s="22"/>
      <c r="BH275" s="22"/>
    </row>
    <row r="276" spans="59:60" ht="15.75" customHeight="1" x14ac:dyDescent="0.25">
      <c r="BG276" s="22"/>
      <c r="BH276" s="22"/>
    </row>
    <row r="277" spans="59:60" ht="15.75" customHeight="1" x14ac:dyDescent="0.25">
      <c r="BG277" s="22"/>
      <c r="BH277" s="22"/>
    </row>
    <row r="278" spans="59:60" ht="15.75" customHeight="1" x14ac:dyDescent="0.25">
      <c r="BG278" s="22"/>
      <c r="BH278" s="22"/>
    </row>
    <row r="279" spans="59:60" ht="15.75" customHeight="1" x14ac:dyDescent="0.25">
      <c r="BG279" s="22"/>
      <c r="BH279" s="22"/>
    </row>
    <row r="280" spans="59:60" ht="15.75" customHeight="1" x14ac:dyDescent="0.25">
      <c r="BG280" s="22"/>
      <c r="BH280" s="22"/>
    </row>
    <row r="281" spans="59:60" ht="15.75" customHeight="1" x14ac:dyDescent="0.25">
      <c r="BG281" s="22"/>
      <c r="BH281" s="22"/>
    </row>
    <row r="282" spans="59:60" ht="15.75" customHeight="1" x14ac:dyDescent="0.25">
      <c r="BG282" s="22"/>
      <c r="BH282" s="22"/>
    </row>
    <row r="283" spans="59:60" ht="15.75" customHeight="1" x14ac:dyDescent="0.25">
      <c r="BG283" s="22"/>
      <c r="BH283" s="22"/>
    </row>
    <row r="284" spans="59:60" ht="15.75" customHeight="1" x14ac:dyDescent="0.25">
      <c r="BG284" s="22"/>
      <c r="BH284" s="22"/>
    </row>
    <row r="285" spans="59:60" ht="15.75" customHeight="1" x14ac:dyDescent="0.25">
      <c r="BG285" s="22"/>
      <c r="BH285" s="22"/>
    </row>
    <row r="286" spans="59:60" ht="15.75" customHeight="1" x14ac:dyDescent="0.25">
      <c r="BG286" s="22"/>
      <c r="BH286" s="22"/>
    </row>
    <row r="287" spans="59:60" ht="15.75" customHeight="1" x14ac:dyDescent="0.25">
      <c r="BG287" s="22"/>
      <c r="BH287" s="22"/>
    </row>
    <row r="288" spans="59:60" ht="15.75" customHeight="1" x14ac:dyDescent="0.25">
      <c r="BG288" s="22"/>
      <c r="BH288" s="22"/>
    </row>
    <row r="289" spans="59:60" ht="15.75" customHeight="1" x14ac:dyDescent="0.25">
      <c r="BG289" s="22"/>
      <c r="BH289" s="22"/>
    </row>
    <row r="290" spans="59:60" ht="15.75" customHeight="1" x14ac:dyDescent="0.25">
      <c r="BG290" s="22"/>
      <c r="BH290" s="22"/>
    </row>
    <row r="291" spans="59:60" ht="15.75" customHeight="1" x14ac:dyDescent="0.25">
      <c r="BG291" s="22"/>
      <c r="BH291" s="22"/>
    </row>
    <row r="292" spans="59:60" ht="15.75" customHeight="1" x14ac:dyDescent="0.25">
      <c r="BG292" s="22"/>
      <c r="BH292" s="22"/>
    </row>
    <row r="293" spans="59:60" ht="15.75" customHeight="1" x14ac:dyDescent="0.25">
      <c r="BG293" s="22"/>
      <c r="BH293" s="22"/>
    </row>
    <row r="294" spans="59:60" ht="15.75" customHeight="1" x14ac:dyDescent="0.25">
      <c r="BG294" s="22"/>
      <c r="BH294" s="22"/>
    </row>
    <row r="295" spans="59:60" ht="15.75" customHeight="1" x14ac:dyDescent="0.25">
      <c r="BG295" s="22"/>
      <c r="BH295" s="22"/>
    </row>
    <row r="296" spans="59:60" ht="15.75" customHeight="1" x14ac:dyDescent="0.25">
      <c r="BG296" s="22"/>
      <c r="BH296" s="22"/>
    </row>
    <row r="297" spans="59:60" ht="15.75" customHeight="1" x14ac:dyDescent="0.25">
      <c r="BG297" s="22"/>
      <c r="BH297" s="22"/>
    </row>
    <row r="298" spans="59:60" ht="15.75" customHeight="1" x14ac:dyDescent="0.25">
      <c r="BG298" s="22"/>
      <c r="BH298" s="22"/>
    </row>
    <row r="299" spans="59:60" ht="15.75" customHeight="1" x14ac:dyDescent="0.25">
      <c r="BG299" s="22"/>
      <c r="BH299" s="22"/>
    </row>
    <row r="300" spans="59:60" ht="15.75" customHeight="1" x14ac:dyDescent="0.25">
      <c r="BG300" s="22"/>
      <c r="BH300" s="22"/>
    </row>
    <row r="301" spans="59:60" ht="15.75" customHeight="1" x14ac:dyDescent="0.25">
      <c r="BG301" s="22"/>
      <c r="BH301" s="22"/>
    </row>
    <row r="302" spans="59:60" ht="15.75" customHeight="1" x14ac:dyDescent="0.25">
      <c r="BG302" s="22"/>
      <c r="BH302" s="22"/>
    </row>
    <row r="303" spans="59:60" ht="15.75" customHeight="1" x14ac:dyDescent="0.25">
      <c r="BG303" s="22"/>
      <c r="BH303" s="22"/>
    </row>
    <row r="304" spans="59:60" ht="15.75" customHeight="1" x14ac:dyDescent="0.25">
      <c r="BG304" s="22"/>
      <c r="BH304" s="22"/>
    </row>
    <row r="305" spans="59:60" ht="15.75" customHeight="1" x14ac:dyDescent="0.25">
      <c r="BG305" s="22"/>
      <c r="BH305" s="22"/>
    </row>
    <row r="306" spans="59:60" ht="15.75" customHeight="1" x14ac:dyDescent="0.25">
      <c r="BG306" s="22"/>
      <c r="BH306" s="22"/>
    </row>
    <row r="307" spans="59:60" ht="15.75" customHeight="1" x14ac:dyDescent="0.25">
      <c r="BG307" s="22"/>
      <c r="BH307" s="22"/>
    </row>
    <row r="308" spans="59:60" ht="15.75" customHeight="1" x14ac:dyDescent="0.25">
      <c r="BG308" s="22"/>
      <c r="BH308" s="22"/>
    </row>
    <row r="309" spans="59:60" ht="15.75" customHeight="1" x14ac:dyDescent="0.25">
      <c r="BG309" s="22"/>
      <c r="BH309" s="22"/>
    </row>
    <row r="310" spans="59:60" ht="15.75" customHeight="1" x14ac:dyDescent="0.25">
      <c r="BG310" s="22"/>
      <c r="BH310" s="22"/>
    </row>
    <row r="311" spans="59:60" ht="15.75" customHeight="1" x14ac:dyDescent="0.25">
      <c r="BG311" s="22"/>
      <c r="BH311" s="22"/>
    </row>
    <row r="312" spans="59:60" ht="15.75" customHeight="1" x14ac:dyDescent="0.25">
      <c r="BG312" s="22"/>
      <c r="BH312" s="22"/>
    </row>
    <row r="313" spans="59:60" ht="15.75" customHeight="1" x14ac:dyDescent="0.25">
      <c r="BG313" s="22"/>
      <c r="BH313" s="22"/>
    </row>
    <row r="314" spans="59:60" ht="15.75" customHeight="1" x14ac:dyDescent="0.25">
      <c r="BG314" s="22"/>
      <c r="BH314" s="22"/>
    </row>
    <row r="315" spans="59:60" ht="15.75" customHeight="1" x14ac:dyDescent="0.25">
      <c r="BG315" s="22"/>
      <c r="BH315" s="22"/>
    </row>
    <row r="316" spans="59:60" ht="15.75" customHeight="1" x14ac:dyDescent="0.25">
      <c r="BG316" s="22"/>
      <c r="BH316" s="22"/>
    </row>
    <row r="317" spans="59:60" ht="15.75" customHeight="1" x14ac:dyDescent="0.25">
      <c r="BG317" s="22"/>
      <c r="BH317" s="22"/>
    </row>
    <row r="318" spans="59:60" ht="15.75" customHeight="1" x14ac:dyDescent="0.25">
      <c r="BG318" s="22"/>
      <c r="BH318" s="22"/>
    </row>
    <row r="319" spans="59:60" ht="15.75" customHeight="1" x14ac:dyDescent="0.25">
      <c r="BG319" s="22"/>
      <c r="BH319" s="22"/>
    </row>
    <row r="320" spans="59:60" ht="15.75" customHeight="1" x14ac:dyDescent="0.25">
      <c r="BG320" s="22"/>
      <c r="BH320" s="22"/>
    </row>
    <row r="321" spans="59:60" ht="15.75" customHeight="1" x14ac:dyDescent="0.25">
      <c r="BG321" s="22"/>
      <c r="BH321" s="22"/>
    </row>
    <row r="322" spans="59:60" ht="15.75" customHeight="1" x14ac:dyDescent="0.25">
      <c r="BG322" s="22"/>
      <c r="BH322" s="22"/>
    </row>
    <row r="323" spans="59:60" ht="15.75" customHeight="1" x14ac:dyDescent="0.25">
      <c r="BG323" s="22"/>
      <c r="BH323" s="22"/>
    </row>
    <row r="324" spans="59:60" ht="15.75" customHeight="1" x14ac:dyDescent="0.25">
      <c r="BG324" s="22"/>
      <c r="BH324" s="22"/>
    </row>
    <row r="325" spans="59:60" ht="15.75" customHeight="1" x14ac:dyDescent="0.25">
      <c r="BG325" s="22"/>
      <c r="BH325" s="22"/>
    </row>
    <row r="326" spans="59:60" ht="15.75" customHeight="1" x14ac:dyDescent="0.25">
      <c r="BG326" s="22"/>
      <c r="BH326" s="22"/>
    </row>
    <row r="327" spans="59:60" ht="15.75" customHeight="1" x14ac:dyDescent="0.25">
      <c r="BG327" s="22"/>
      <c r="BH327" s="22"/>
    </row>
    <row r="328" spans="59:60" ht="15.75" customHeight="1" x14ac:dyDescent="0.25">
      <c r="BG328" s="22"/>
      <c r="BH328" s="22"/>
    </row>
    <row r="329" spans="59:60" ht="15.75" customHeight="1" x14ac:dyDescent="0.25">
      <c r="BG329" s="22"/>
      <c r="BH329" s="22"/>
    </row>
    <row r="330" spans="59:60" ht="15.75" customHeight="1" x14ac:dyDescent="0.25">
      <c r="BG330" s="22"/>
      <c r="BH330" s="22"/>
    </row>
    <row r="331" spans="59:60" ht="15.75" customHeight="1" x14ac:dyDescent="0.25">
      <c r="BG331" s="22"/>
      <c r="BH331" s="22"/>
    </row>
    <row r="332" spans="59:60" ht="15.75" customHeight="1" x14ac:dyDescent="0.25">
      <c r="BG332" s="22"/>
      <c r="BH332" s="22"/>
    </row>
    <row r="333" spans="59:60" ht="15.75" customHeight="1" x14ac:dyDescent="0.25">
      <c r="BG333" s="22"/>
      <c r="BH333" s="22"/>
    </row>
    <row r="334" spans="59:60" ht="15.75" customHeight="1" x14ac:dyDescent="0.25">
      <c r="BG334" s="22"/>
      <c r="BH334" s="22"/>
    </row>
    <row r="335" spans="59:60" ht="15.75" customHeight="1" x14ac:dyDescent="0.25">
      <c r="BG335" s="22"/>
      <c r="BH335" s="22"/>
    </row>
    <row r="336" spans="59:60" ht="15.75" customHeight="1" x14ac:dyDescent="0.25">
      <c r="BG336" s="22"/>
      <c r="BH336" s="22"/>
    </row>
    <row r="337" spans="59:60" ht="15.75" customHeight="1" x14ac:dyDescent="0.25">
      <c r="BG337" s="22"/>
      <c r="BH337" s="22"/>
    </row>
    <row r="338" spans="59:60" ht="15.75" customHeight="1" x14ac:dyDescent="0.25">
      <c r="BG338" s="22"/>
      <c r="BH338" s="22"/>
    </row>
    <row r="339" spans="59:60" ht="15.75" customHeight="1" x14ac:dyDescent="0.25">
      <c r="BG339" s="22"/>
      <c r="BH339" s="22"/>
    </row>
    <row r="340" spans="59:60" ht="15.75" customHeight="1" x14ac:dyDescent="0.25">
      <c r="BG340" s="22"/>
      <c r="BH340" s="22"/>
    </row>
    <row r="341" spans="59:60" ht="15.75" customHeight="1" x14ac:dyDescent="0.25">
      <c r="BG341" s="22"/>
      <c r="BH341" s="22"/>
    </row>
    <row r="342" spans="59:60" ht="15.75" customHeight="1" x14ac:dyDescent="0.25">
      <c r="BG342" s="22"/>
      <c r="BH342" s="22"/>
    </row>
    <row r="343" spans="59:60" ht="15.75" customHeight="1" x14ac:dyDescent="0.25">
      <c r="BG343" s="22"/>
      <c r="BH343" s="22"/>
    </row>
    <row r="344" spans="59:60" ht="15.75" customHeight="1" x14ac:dyDescent="0.25">
      <c r="BG344" s="22"/>
      <c r="BH344" s="22"/>
    </row>
    <row r="345" spans="59:60" ht="15.75" customHeight="1" x14ac:dyDescent="0.25">
      <c r="BG345" s="22"/>
      <c r="BH345" s="22"/>
    </row>
    <row r="346" spans="59:60" ht="15.75" customHeight="1" x14ac:dyDescent="0.25">
      <c r="BG346" s="22"/>
      <c r="BH346" s="22"/>
    </row>
    <row r="347" spans="59:60" ht="15.75" customHeight="1" x14ac:dyDescent="0.25">
      <c r="BG347" s="22"/>
      <c r="BH347" s="22"/>
    </row>
    <row r="348" spans="59:60" ht="15.75" customHeight="1" x14ac:dyDescent="0.25">
      <c r="BG348" s="22"/>
      <c r="BH348" s="22"/>
    </row>
    <row r="349" spans="59:60" ht="15.75" customHeight="1" x14ac:dyDescent="0.25">
      <c r="BG349" s="22"/>
      <c r="BH349" s="22"/>
    </row>
    <row r="350" spans="59:60" ht="15.75" customHeight="1" x14ac:dyDescent="0.25">
      <c r="BG350" s="22"/>
      <c r="BH350" s="22"/>
    </row>
    <row r="351" spans="59:60" ht="15.75" customHeight="1" x14ac:dyDescent="0.25">
      <c r="BG351" s="22"/>
      <c r="BH351" s="22"/>
    </row>
    <row r="352" spans="59:60" ht="15.75" customHeight="1" x14ac:dyDescent="0.25">
      <c r="BG352" s="22"/>
      <c r="BH352" s="22"/>
    </row>
    <row r="353" spans="59:60" ht="15.75" customHeight="1" x14ac:dyDescent="0.25">
      <c r="BG353" s="22"/>
      <c r="BH353" s="22"/>
    </row>
    <row r="354" spans="59:60" ht="15.75" customHeight="1" x14ac:dyDescent="0.25">
      <c r="BG354" s="22"/>
      <c r="BH354" s="22"/>
    </row>
    <row r="355" spans="59:60" ht="15.75" customHeight="1" x14ac:dyDescent="0.25">
      <c r="BG355" s="22"/>
      <c r="BH355" s="22"/>
    </row>
    <row r="356" spans="59:60" ht="15.75" customHeight="1" x14ac:dyDescent="0.25">
      <c r="BG356" s="22"/>
      <c r="BH356" s="22"/>
    </row>
    <row r="357" spans="59:60" ht="15.75" customHeight="1" x14ac:dyDescent="0.25">
      <c r="BG357" s="22"/>
      <c r="BH357" s="22"/>
    </row>
    <row r="358" spans="59:60" ht="15.75" customHeight="1" x14ac:dyDescent="0.25">
      <c r="BG358" s="22"/>
      <c r="BH358" s="22"/>
    </row>
    <row r="359" spans="59:60" ht="15.75" customHeight="1" x14ac:dyDescent="0.25">
      <c r="BG359" s="22"/>
      <c r="BH359" s="22"/>
    </row>
    <row r="360" spans="59:60" ht="15.75" customHeight="1" x14ac:dyDescent="0.25">
      <c r="BG360" s="22"/>
      <c r="BH360" s="22"/>
    </row>
    <row r="361" spans="59:60" ht="15.75" customHeight="1" x14ac:dyDescent="0.25">
      <c r="BG361" s="22"/>
      <c r="BH361" s="22"/>
    </row>
    <row r="362" spans="59:60" ht="15.75" customHeight="1" x14ac:dyDescent="0.25">
      <c r="BG362" s="22"/>
      <c r="BH362" s="22"/>
    </row>
    <row r="363" spans="59:60" ht="15.75" customHeight="1" x14ac:dyDescent="0.25">
      <c r="BG363" s="22"/>
      <c r="BH363" s="22"/>
    </row>
    <row r="364" spans="59:60" ht="15.75" customHeight="1" x14ac:dyDescent="0.25">
      <c r="BG364" s="22"/>
      <c r="BH364" s="22"/>
    </row>
    <row r="365" spans="59:60" ht="15.75" customHeight="1" x14ac:dyDescent="0.25">
      <c r="BG365" s="22"/>
      <c r="BH365" s="22"/>
    </row>
    <row r="366" spans="59:60" ht="15.75" customHeight="1" x14ac:dyDescent="0.25">
      <c r="BG366" s="22"/>
      <c r="BH366" s="22"/>
    </row>
    <row r="367" spans="59:60" ht="15.75" customHeight="1" x14ac:dyDescent="0.25">
      <c r="BG367" s="22"/>
      <c r="BH367" s="22"/>
    </row>
    <row r="368" spans="59:60" ht="15.75" customHeight="1" x14ac:dyDescent="0.25">
      <c r="BG368" s="22"/>
      <c r="BH368" s="22"/>
    </row>
    <row r="369" spans="59:60" ht="15.75" customHeight="1" x14ac:dyDescent="0.25">
      <c r="BG369" s="22"/>
      <c r="BH369" s="22"/>
    </row>
    <row r="370" spans="59:60" ht="15.75" customHeight="1" x14ac:dyDescent="0.25">
      <c r="BG370" s="22"/>
      <c r="BH370" s="22"/>
    </row>
    <row r="371" spans="59:60" ht="15.75" customHeight="1" x14ac:dyDescent="0.25">
      <c r="BG371" s="22"/>
      <c r="BH371" s="22"/>
    </row>
    <row r="372" spans="59:60" ht="15.75" customHeight="1" x14ac:dyDescent="0.25">
      <c r="BG372" s="22"/>
      <c r="BH372" s="22"/>
    </row>
    <row r="373" spans="59:60" ht="15.75" customHeight="1" x14ac:dyDescent="0.25">
      <c r="BG373" s="22"/>
      <c r="BH373" s="22"/>
    </row>
    <row r="374" spans="59:60" ht="15.75" customHeight="1" x14ac:dyDescent="0.25">
      <c r="BG374" s="22"/>
      <c r="BH374" s="22"/>
    </row>
    <row r="375" spans="59:60" ht="15.75" customHeight="1" x14ac:dyDescent="0.25">
      <c r="BG375" s="22"/>
      <c r="BH375" s="22"/>
    </row>
    <row r="376" spans="59:60" ht="15.75" customHeight="1" x14ac:dyDescent="0.25">
      <c r="BG376" s="22"/>
      <c r="BH376" s="22"/>
    </row>
    <row r="377" spans="59:60" ht="15.75" customHeight="1" x14ac:dyDescent="0.25">
      <c r="BG377" s="22"/>
      <c r="BH377" s="22"/>
    </row>
    <row r="378" spans="59:60" ht="15.75" customHeight="1" x14ac:dyDescent="0.25">
      <c r="BG378" s="22"/>
      <c r="BH378" s="22"/>
    </row>
    <row r="379" spans="59:60" ht="15.75" customHeight="1" x14ac:dyDescent="0.25">
      <c r="BG379" s="22"/>
      <c r="BH379" s="22"/>
    </row>
    <row r="380" spans="59:60" ht="15.75" customHeight="1" x14ac:dyDescent="0.25">
      <c r="BG380" s="22"/>
      <c r="BH380" s="22"/>
    </row>
    <row r="381" spans="59:60" ht="15.75" customHeight="1" x14ac:dyDescent="0.25">
      <c r="BG381" s="22"/>
      <c r="BH381" s="22"/>
    </row>
    <row r="382" spans="59:60" ht="15.75" customHeight="1" x14ac:dyDescent="0.25">
      <c r="BG382" s="22"/>
      <c r="BH382" s="22"/>
    </row>
    <row r="383" spans="59:60" ht="15.75" customHeight="1" x14ac:dyDescent="0.25">
      <c r="BG383" s="22"/>
      <c r="BH383" s="22"/>
    </row>
    <row r="384" spans="59:60" ht="15.75" customHeight="1" x14ac:dyDescent="0.25">
      <c r="BG384" s="22"/>
      <c r="BH384" s="22"/>
    </row>
    <row r="385" spans="59:60" ht="15.75" customHeight="1" x14ac:dyDescent="0.25">
      <c r="BG385" s="22"/>
      <c r="BH385" s="22"/>
    </row>
    <row r="386" spans="59:60" ht="15.75" customHeight="1" x14ac:dyDescent="0.25">
      <c r="BG386" s="22"/>
      <c r="BH386" s="22"/>
    </row>
    <row r="387" spans="59:60" ht="15.75" customHeight="1" x14ac:dyDescent="0.25">
      <c r="BG387" s="22"/>
      <c r="BH387" s="22"/>
    </row>
    <row r="388" spans="59:60" ht="15.75" customHeight="1" x14ac:dyDescent="0.25">
      <c r="BG388" s="22"/>
      <c r="BH388" s="22"/>
    </row>
    <row r="389" spans="59:60" ht="15.75" customHeight="1" x14ac:dyDescent="0.25">
      <c r="BG389" s="22"/>
      <c r="BH389" s="22"/>
    </row>
    <row r="390" spans="59:60" ht="15.75" customHeight="1" x14ac:dyDescent="0.25">
      <c r="BG390" s="22"/>
      <c r="BH390" s="22"/>
    </row>
    <row r="391" spans="59:60" ht="15.75" customHeight="1" x14ac:dyDescent="0.25">
      <c r="BG391" s="22"/>
      <c r="BH391" s="22"/>
    </row>
    <row r="392" spans="59:60" ht="15.75" customHeight="1" x14ac:dyDescent="0.25">
      <c r="BG392" s="22"/>
      <c r="BH392" s="22"/>
    </row>
    <row r="393" spans="59:60" ht="15.75" customHeight="1" x14ac:dyDescent="0.25">
      <c r="BG393" s="22"/>
      <c r="BH393" s="22"/>
    </row>
    <row r="394" spans="59:60" ht="15.75" customHeight="1" x14ac:dyDescent="0.25">
      <c r="BG394" s="22"/>
      <c r="BH394" s="22"/>
    </row>
    <row r="395" spans="59:60" ht="15.75" customHeight="1" x14ac:dyDescent="0.25">
      <c r="BG395" s="22"/>
      <c r="BH395" s="22"/>
    </row>
    <row r="396" spans="59:60" ht="15.75" customHeight="1" x14ac:dyDescent="0.25">
      <c r="BG396" s="22"/>
      <c r="BH396" s="22"/>
    </row>
    <row r="397" spans="59:60" ht="15.75" customHeight="1" x14ac:dyDescent="0.25">
      <c r="BG397" s="22"/>
      <c r="BH397" s="22"/>
    </row>
    <row r="398" spans="59:60" ht="15.75" customHeight="1" x14ac:dyDescent="0.25">
      <c r="BG398" s="22"/>
      <c r="BH398" s="22"/>
    </row>
    <row r="399" spans="59:60" ht="15.75" customHeight="1" x14ac:dyDescent="0.25">
      <c r="BG399" s="22"/>
      <c r="BH399" s="22"/>
    </row>
    <row r="400" spans="59:60" ht="15.75" customHeight="1" x14ac:dyDescent="0.25">
      <c r="BG400" s="22"/>
      <c r="BH400" s="22"/>
    </row>
    <row r="401" spans="59:60" ht="15.75" customHeight="1" x14ac:dyDescent="0.25">
      <c r="BG401" s="22"/>
      <c r="BH401" s="22"/>
    </row>
    <row r="402" spans="59:60" ht="15.75" customHeight="1" x14ac:dyDescent="0.25">
      <c r="BG402" s="22"/>
      <c r="BH402" s="22"/>
    </row>
    <row r="403" spans="59:60" ht="15.75" customHeight="1" x14ac:dyDescent="0.25">
      <c r="BG403" s="22"/>
      <c r="BH403" s="22"/>
    </row>
    <row r="404" spans="59:60" ht="15.75" customHeight="1" x14ac:dyDescent="0.25">
      <c r="BG404" s="22"/>
      <c r="BH404" s="22"/>
    </row>
    <row r="405" spans="59:60" ht="15.75" customHeight="1" x14ac:dyDescent="0.25">
      <c r="BG405" s="22"/>
      <c r="BH405" s="22"/>
    </row>
    <row r="406" spans="59:60" ht="15.75" customHeight="1" x14ac:dyDescent="0.25">
      <c r="BG406" s="22"/>
      <c r="BH406" s="22"/>
    </row>
    <row r="407" spans="59:60" ht="15.75" customHeight="1" x14ac:dyDescent="0.25">
      <c r="BG407" s="22"/>
      <c r="BH407" s="22"/>
    </row>
    <row r="408" spans="59:60" ht="15.75" customHeight="1" x14ac:dyDescent="0.25">
      <c r="BG408" s="22"/>
      <c r="BH408" s="22"/>
    </row>
    <row r="409" spans="59:60" ht="15.75" customHeight="1" x14ac:dyDescent="0.25">
      <c r="BG409" s="22"/>
      <c r="BH409" s="22"/>
    </row>
    <row r="410" spans="59:60" ht="15.75" customHeight="1" x14ac:dyDescent="0.25">
      <c r="BG410" s="22"/>
      <c r="BH410" s="22"/>
    </row>
    <row r="411" spans="59:60" ht="15.75" customHeight="1" x14ac:dyDescent="0.25">
      <c r="BG411" s="22"/>
      <c r="BH411" s="22"/>
    </row>
    <row r="412" spans="59:60" ht="15.75" customHeight="1" x14ac:dyDescent="0.25">
      <c r="BG412" s="22"/>
      <c r="BH412" s="22"/>
    </row>
    <row r="413" spans="59:60" ht="15.75" customHeight="1" x14ac:dyDescent="0.25">
      <c r="BG413" s="22"/>
      <c r="BH413" s="22"/>
    </row>
    <row r="414" spans="59:60" ht="15.75" customHeight="1" x14ac:dyDescent="0.25">
      <c r="BG414" s="22"/>
      <c r="BH414" s="22"/>
    </row>
    <row r="415" spans="59:60" ht="15.75" customHeight="1" x14ac:dyDescent="0.25">
      <c r="BG415" s="22"/>
      <c r="BH415" s="22"/>
    </row>
    <row r="416" spans="59:60" ht="15.75" customHeight="1" x14ac:dyDescent="0.25">
      <c r="BG416" s="22"/>
      <c r="BH416" s="22"/>
    </row>
    <row r="417" spans="59:60" ht="15.75" customHeight="1" x14ac:dyDescent="0.25">
      <c r="BG417" s="22"/>
      <c r="BH417" s="22"/>
    </row>
    <row r="418" spans="59:60" ht="15.75" customHeight="1" x14ac:dyDescent="0.25">
      <c r="BG418" s="22"/>
      <c r="BH418" s="22"/>
    </row>
    <row r="419" spans="59:60" ht="15.75" customHeight="1" x14ac:dyDescent="0.25">
      <c r="BG419" s="22"/>
      <c r="BH419" s="22"/>
    </row>
    <row r="420" spans="59:60" ht="15.75" customHeight="1" x14ac:dyDescent="0.25">
      <c r="BG420" s="22"/>
      <c r="BH420" s="22"/>
    </row>
    <row r="421" spans="59:60" ht="15.75" customHeight="1" x14ac:dyDescent="0.25">
      <c r="BG421" s="22"/>
      <c r="BH421" s="22"/>
    </row>
    <row r="422" spans="59:60" ht="15.75" customHeight="1" x14ac:dyDescent="0.25">
      <c r="BG422" s="22"/>
      <c r="BH422" s="22"/>
    </row>
    <row r="423" spans="59:60" ht="15.75" customHeight="1" x14ac:dyDescent="0.25">
      <c r="BG423" s="22"/>
      <c r="BH423" s="22"/>
    </row>
    <row r="424" spans="59:60" ht="15.75" customHeight="1" x14ac:dyDescent="0.25">
      <c r="BG424" s="22"/>
      <c r="BH424" s="22"/>
    </row>
    <row r="425" spans="59:60" ht="15.75" customHeight="1" x14ac:dyDescent="0.25">
      <c r="BG425" s="22"/>
      <c r="BH425" s="22"/>
    </row>
    <row r="426" spans="59:60" ht="15.75" customHeight="1" x14ac:dyDescent="0.25">
      <c r="BG426" s="22"/>
      <c r="BH426" s="22"/>
    </row>
    <row r="427" spans="59:60" ht="15.75" customHeight="1" x14ac:dyDescent="0.25">
      <c r="BG427" s="22"/>
      <c r="BH427" s="22"/>
    </row>
    <row r="428" spans="59:60" ht="15.75" customHeight="1" x14ac:dyDescent="0.25">
      <c r="BG428" s="22"/>
      <c r="BH428" s="22"/>
    </row>
    <row r="429" spans="59:60" ht="15.75" customHeight="1" x14ac:dyDescent="0.25">
      <c r="BG429" s="22"/>
      <c r="BH429" s="22"/>
    </row>
    <row r="430" spans="59:60" ht="15.75" customHeight="1" x14ac:dyDescent="0.25">
      <c r="BG430" s="22"/>
      <c r="BH430" s="22"/>
    </row>
    <row r="431" spans="59:60" ht="15.75" customHeight="1" x14ac:dyDescent="0.25">
      <c r="BG431" s="22"/>
      <c r="BH431" s="22"/>
    </row>
    <row r="432" spans="59:60" ht="15.75" customHeight="1" x14ac:dyDescent="0.25">
      <c r="BG432" s="22"/>
      <c r="BH432" s="22"/>
    </row>
    <row r="433" spans="59:60" ht="15.75" customHeight="1" x14ac:dyDescent="0.25">
      <c r="BG433" s="22"/>
      <c r="BH433" s="22"/>
    </row>
    <row r="434" spans="59:60" ht="15.75" customHeight="1" x14ac:dyDescent="0.25">
      <c r="BG434" s="22"/>
      <c r="BH434" s="22"/>
    </row>
    <row r="435" spans="59:60" ht="15.75" customHeight="1" x14ac:dyDescent="0.25">
      <c r="BG435" s="22"/>
      <c r="BH435" s="22"/>
    </row>
    <row r="436" spans="59:60" ht="15.75" customHeight="1" x14ac:dyDescent="0.25">
      <c r="BG436" s="22"/>
      <c r="BH436" s="22"/>
    </row>
    <row r="437" spans="59:60" ht="15.75" customHeight="1" x14ac:dyDescent="0.25">
      <c r="BG437" s="22"/>
      <c r="BH437" s="22"/>
    </row>
    <row r="438" spans="59:60" ht="15.75" customHeight="1" x14ac:dyDescent="0.25">
      <c r="BG438" s="22"/>
      <c r="BH438" s="22"/>
    </row>
    <row r="439" spans="59:60" ht="15.75" customHeight="1" x14ac:dyDescent="0.25">
      <c r="BG439" s="22"/>
      <c r="BH439" s="22"/>
    </row>
    <row r="440" spans="59:60" ht="15.75" customHeight="1" x14ac:dyDescent="0.25">
      <c r="BG440" s="22"/>
      <c r="BH440" s="22"/>
    </row>
    <row r="441" spans="59:60" ht="15.75" customHeight="1" x14ac:dyDescent="0.25">
      <c r="BG441" s="22"/>
      <c r="BH441" s="22"/>
    </row>
    <row r="442" spans="59:60" ht="15.75" customHeight="1" x14ac:dyDescent="0.25">
      <c r="BG442" s="22"/>
      <c r="BH442" s="22"/>
    </row>
    <row r="443" spans="59:60" ht="15.75" customHeight="1" x14ac:dyDescent="0.25">
      <c r="BG443" s="22"/>
      <c r="BH443" s="22"/>
    </row>
    <row r="444" spans="59:60" ht="15.75" customHeight="1" x14ac:dyDescent="0.25">
      <c r="BG444" s="22"/>
      <c r="BH444" s="22"/>
    </row>
    <row r="445" spans="59:60" ht="15.75" customHeight="1" x14ac:dyDescent="0.25">
      <c r="BG445" s="22"/>
      <c r="BH445" s="22"/>
    </row>
    <row r="446" spans="59:60" ht="15.75" customHeight="1" x14ac:dyDescent="0.25">
      <c r="BG446" s="22"/>
      <c r="BH446" s="22"/>
    </row>
    <row r="447" spans="59:60" ht="15.75" customHeight="1" x14ac:dyDescent="0.25">
      <c r="BG447" s="22"/>
      <c r="BH447" s="22"/>
    </row>
    <row r="448" spans="59:60" ht="15.75" customHeight="1" x14ac:dyDescent="0.25">
      <c r="BG448" s="22"/>
      <c r="BH448" s="22"/>
    </row>
    <row r="449" spans="59:60" ht="15.75" customHeight="1" x14ac:dyDescent="0.25">
      <c r="BG449" s="22"/>
      <c r="BH449" s="22"/>
    </row>
    <row r="450" spans="59:60" ht="15.75" customHeight="1" x14ac:dyDescent="0.25">
      <c r="BG450" s="22"/>
      <c r="BH450" s="22"/>
    </row>
    <row r="451" spans="59:60" ht="15.75" customHeight="1" x14ac:dyDescent="0.25">
      <c r="BG451" s="22"/>
      <c r="BH451" s="22"/>
    </row>
    <row r="452" spans="59:60" ht="15.75" customHeight="1" x14ac:dyDescent="0.25">
      <c r="BG452" s="22"/>
      <c r="BH452" s="22"/>
    </row>
    <row r="453" spans="59:60" ht="15.75" customHeight="1" x14ac:dyDescent="0.25">
      <c r="BG453" s="22"/>
      <c r="BH453" s="22"/>
    </row>
    <row r="454" spans="59:60" ht="15.75" customHeight="1" x14ac:dyDescent="0.25">
      <c r="BG454" s="22"/>
      <c r="BH454" s="22"/>
    </row>
    <row r="455" spans="59:60" ht="15.75" customHeight="1" x14ac:dyDescent="0.25">
      <c r="BG455" s="22"/>
      <c r="BH455" s="22"/>
    </row>
    <row r="456" spans="59:60" ht="15.75" customHeight="1" x14ac:dyDescent="0.25">
      <c r="BG456" s="22"/>
      <c r="BH456" s="22"/>
    </row>
    <row r="457" spans="59:60" ht="15.75" customHeight="1" x14ac:dyDescent="0.25">
      <c r="BG457" s="22"/>
      <c r="BH457" s="22"/>
    </row>
    <row r="458" spans="59:60" ht="15.75" customHeight="1" x14ac:dyDescent="0.25">
      <c r="BG458" s="22"/>
      <c r="BH458" s="22"/>
    </row>
    <row r="459" spans="59:60" ht="15.75" customHeight="1" x14ac:dyDescent="0.25">
      <c r="BG459" s="22"/>
      <c r="BH459" s="22"/>
    </row>
    <row r="460" spans="59:60" ht="15.75" customHeight="1" x14ac:dyDescent="0.25">
      <c r="BG460" s="22"/>
      <c r="BH460" s="22"/>
    </row>
    <row r="461" spans="59:60" ht="15.75" customHeight="1" x14ac:dyDescent="0.25">
      <c r="BG461" s="22"/>
      <c r="BH461" s="22"/>
    </row>
    <row r="462" spans="59:60" ht="15.75" customHeight="1" x14ac:dyDescent="0.25">
      <c r="BG462" s="22"/>
      <c r="BH462" s="22"/>
    </row>
    <row r="463" spans="59:60" ht="15.75" customHeight="1" x14ac:dyDescent="0.25">
      <c r="BG463" s="22"/>
      <c r="BH463" s="22"/>
    </row>
    <row r="464" spans="59:60" ht="15.75" customHeight="1" x14ac:dyDescent="0.25">
      <c r="BG464" s="22"/>
      <c r="BH464" s="22"/>
    </row>
    <row r="465" spans="59:60" ht="15.75" customHeight="1" x14ac:dyDescent="0.25">
      <c r="BG465" s="22"/>
      <c r="BH465" s="22"/>
    </row>
    <row r="466" spans="59:60" ht="15.75" customHeight="1" x14ac:dyDescent="0.25">
      <c r="BG466" s="22"/>
      <c r="BH466" s="22"/>
    </row>
    <row r="467" spans="59:60" ht="15.75" customHeight="1" x14ac:dyDescent="0.25">
      <c r="BG467" s="22"/>
      <c r="BH467" s="22"/>
    </row>
    <row r="468" spans="59:60" ht="15.75" customHeight="1" x14ac:dyDescent="0.25">
      <c r="BG468" s="22"/>
      <c r="BH468" s="22"/>
    </row>
    <row r="469" spans="59:60" ht="15.75" customHeight="1" x14ac:dyDescent="0.25">
      <c r="BG469" s="22"/>
      <c r="BH469" s="22"/>
    </row>
    <row r="470" spans="59:60" ht="15.75" customHeight="1" x14ac:dyDescent="0.25">
      <c r="BG470" s="22"/>
      <c r="BH470" s="22"/>
    </row>
    <row r="471" spans="59:60" ht="15.75" customHeight="1" x14ac:dyDescent="0.25">
      <c r="BG471" s="22"/>
      <c r="BH471" s="22"/>
    </row>
    <row r="472" spans="59:60" ht="15.75" customHeight="1" x14ac:dyDescent="0.25">
      <c r="BG472" s="22"/>
      <c r="BH472" s="22"/>
    </row>
    <row r="473" spans="59:60" ht="15.75" customHeight="1" x14ac:dyDescent="0.25">
      <c r="BG473" s="22"/>
      <c r="BH473" s="22"/>
    </row>
    <row r="474" spans="59:60" ht="15.75" customHeight="1" x14ac:dyDescent="0.25">
      <c r="BG474" s="22"/>
      <c r="BH474" s="22"/>
    </row>
    <row r="475" spans="59:60" ht="15.75" customHeight="1" x14ac:dyDescent="0.25">
      <c r="BG475" s="22"/>
      <c r="BH475" s="22"/>
    </row>
    <row r="476" spans="59:60" ht="15.75" customHeight="1" x14ac:dyDescent="0.25">
      <c r="BG476" s="22"/>
      <c r="BH476" s="22"/>
    </row>
    <row r="477" spans="59:60" ht="15.75" customHeight="1" x14ac:dyDescent="0.25">
      <c r="BG477" s="22"/>
      <c r="BH477" s="22"/>
    </row>
    <row r="478" spans="59:60" ht="15.75" customHeight="1" x14ac:dyDescent="0.25">
      <c r="BG478" s="22"/>
      <c r="BH478" s="22"/>
    </row>
    <row r="479" spans="59:60" ht="15.75" customHeight="1" x14ac:dyDescent="0.25">
      <c r="BG479" s="22"/>
      <c r="BH479" s="22"/>
    </row>
    <row r="480" spans="59:60" ht="15.75" customHeight="1" x14ac:dyDescent="0.25">
      <c r="BG480" s="22"/>
      <c r="BH480" s="22"/>
    </row>
    <row r="481" spans="59:60" ht="15.75" customHeight="1" x14ac:dyDescent="0.25">
      <c r="BG481" s="22"/>
      <c r="BH481" s="22"/>
    </row>
    <row r="482" spans="59:60" ht="15.75" customHeight="1" x14ac:dyDescent="0.25">
      <c r="BG482" s="22"/>
      <c r="BH482" s="22"/>
    </row>
    <row r="483" spans="59:60" ht="15.75" customHeight="1" x14ac:dyDescent="0.25">
      <c r="BG483" s="22"/>
      <c r="BH483" s="22"/>
    </row>
    <row r="484" spans="59:60" ht="15.75" customHeight="1" x14ac:dyDescent="0.25">
      <c r="BG484" s="22"/>
      <c r="BH484" s="22"/>
    </row>
    <row r="485" spans="59:60" ht="15.75" customHeight="1" x14ac:dyDescent="0.25">
      <c r="BG485" s="22"/>
      <c r="BH485" s="22"/>
    </row>
    <row r="486" spans="59:60" ht="15.75" customHeight="1" x14ac:dyDescent="0.25">
      <c r="BG486" s="22"/>
      <c r="BH486" s="22"/>
    </row>
    <row r="487" spans="59:60" ht="15.75" customHeight="1" x14ac:dyDescent="0.25">
      <c r="BG487" s="22"/>
      <c r="BH487" s="22"/>
    </row>
    <row r="488" spans="59:60" ht="15.75" customHeight="1" x14ac:dyDescent="0.25">
      <c r="BG488" s="22"/>
      <c r="BH488" s="22"/>
    </row>
    <row r="489" spans="59:60" ht="15.75" customHeight="1" x14ac:dyDescent="0.25">
      <c r="BG489" s="22"/>
      <c r="BH489" s="22"/>
    </row>
    <row r="490" spans="59:60" ht="15.75" customHeight="1" x14ac:dyDescent="0.25">
      <c r="BG490" s="22"/>
      <c r="BH490" s="22"/>
    </row>
    <row r="491" spans="59:60" ht="15.75" customHeight="1" x14ac:dyDescent="0.25">
      <c r="BG491" s="22"/>
      <c r="BH491" s="22"/>
    </row>
    <row r="492" spans="59:60" ht="15.75" customHeight="1" x14ac:dyDescent="0.25">
      <c r="BG492" s="22"/>
      <c r="BH492" s="22"/>
    </row>
    <row r="493" spans="59:60" ht="15.75" customHeight="1" x14ac:dyDescent="0.25">
      <c r="BG493" s="22"/>
      <c r="BH493" s="22"/>
    </row>
    <row r="494" spans="59:60" ht="15.75" customHeight="1" x14ac:dyDescent="0.25">
      <c r="BG494" s="22"/>
      <c r="BH494" s="22"/>
    </row>
    <row r="495" spans="59:60" ht="15.75" customHeight="1" x14ac:dyDescent="0.25">
      <c r="BG495" s="22"/>
      <c r="BH495" s="22"/>
    </row>
    <row r="496" spans="59:60" ht="15.75" customHeight="1" x14ac:dyDescent="0.25">
      <c r="BG496" s="22"/>
      <c r="BH496" s="22"/>
    </row>
    <row r="497" spans="59:60" ht="15.75" customHeight="1" x14ac:dyDescent="0.25">
      <c r="BG497" s="22"/>
      <c r="BH497" s="22"/>
    </row>
    <row r="498" spans="59:60" ht="15.75" customHeight="1" x14ac:dyDescent="0.25">
      <c r="BG498" s="22"/>
      <c r="BH498" s="22"/>
    </row>
    <row r="499" spans="59:60" ht="15.75" customHeight="1" x14ac:dyDescent="0.25">
      <c r="BG499" s="22"/>
      <c r="BH499" s="22"/>
    </row>
    <row r="500" spans="59:60" ht="15.75" customHeight="1" x14ac:dyDescent="0.25">
      <c r="BG500" s="22"/>
      <c r="BH500" s="22"/>
    </row>
    <row r="501" spans="59:60" ht="15.75" customHeight="1" x14ac:dyDescent="0.25">
      <c r="BG501" s="22"/>
      <c r="BH501" s="22"/>
    </row>
    <row r="502" spans="59:60" ht="15.75" customHeight="1" x14ac:dyDescent="0.25">
      <c r="BG502" s="22"/>
      <c r="BH502" s="22"/>
    </row>
    <row r="503" spans="59:60" ht="15.75" customHeight="1" x14ac:dyDescent="0.25">
      <c r="BG503" s="22"/>
      <c r="BH503" s="22"/>
    </row>
    <row r="504" spans="59:60" ht="15.75" customHeight="1" x14ac:dyDescent="0.25">
      <c r="BG504" s="22"/>
      <c r="BH504" s="22"/>
    </row>
    <row r="505" spans="59:60" ht="15.75" customHeight="1" x14ac:dyDescent="0.25">
      <c r="BG505" s="22"/>
      <c r="BH505" s="22"/>
    </row>
    <row r="506" spans="59:60" ht="15.75" customHeight="1" x14ac:dyDescent="0.25">
      <c r="BG506" s="22"/>
      <c r="BH506" s="22"/>
    </row>
    <row r="507" spans="59:60" ht="15.75" customHeight="1" x14ac:dyDescent="0.25">
      <c r="BG507" s="22"/>
      <c r="BH507" s="22"/>
    </row>
    <row r="508" spans="59:60" ht="15.75" customHeight="1" x14ac:dyDescent="0.25">
      <c r="BG508" s="22"/>
      <c r="BH508" s="22"/>
    </row>
    <row r="509" spans="59:60" ht="15.75" customHeight="1" x14ac:dyDescent="0.25">
      <c r="BG509" s="22"/>
      <c r="BH509" s="22"/>
    </row>
    <row r="510" spans="59:60" ht="15.75" customHeight="1" x14ac:dyDescent="0.25">
      <c r="BG510" s="22"/>
      <c r="BH510" s="22"/>
    </row>
    <row r="511" spans="59:60" ht="15.75" customHeight="1" x14ac:dyDescent="0.25">
      <c r="BG511" s="22"/>
      <c r="BH511" s="22"/>
    </row>
    <row r="512" spans="59:60" ht="15.75" customHeight="1" x14ac:dyDescent="0.25">
      <c r="BG512" s="22"/>
      <c r="BH512" s="22"/>
    </row>
    <row r="513" spans="59:60" ht="15.75" customHeight="1" x14ac:dyDescent="0.25">
      <c r="BG513" s="22"/>
      <c r="BH513" s="22"/>
    </row>
    <row r="514" spans="59:60" ht="15.75" customHeight="1" x14ac:dyDescent="0.25">
      <c r="BG514" s="22"/>
      <c r="BH514" s="22"/>
    </row>
    <row r="515" spans="59:60" ht="15.75" customHeight="1" x14ac:dyDescent="0.25">
      <c r="BG515" s="22"/>
      <c r="BH515" s="22"/>
    </row>
    <row r="516" spans="59:60" ht="15.75" customHeight="1" x14ac:dyDescent="0.25">
      <c r="BG516" s="22"/>
      <c r="BH516" s="22"/>
    </row>
    <row r="517" spans="59:60" ht="15.75" customHeight="1" x14ac:dyDescent="0.25">
      <c r="BG517" s="22"/>
      <c r="BH517" s="22"/>
    </row>
    <row r="518" spans="59:60" ht="15.75" customHeight="1" x14ac:dyDescent="0.25">
      <c r="BG518" s="22"/>
      <c r="BH518" s="22"/>
    </row>
    <row r="519" spans="59:60" ht="15.75" customHeight="1" x14ac:dyDescent="0.25">
      <c r="BG519" s="22"/>
      <c r="BH519" s="22"/>
    </row>
    <row r="520" spans="59:60" ht="15.75" customHeight="1" x14ac:dyDescent="0.25">
      <c r="BG520" s="22"/>
      <c r="BH520" s="22"/>
    </row>
    <row r="521" spans="59:60" ht="15.75" customHeight="1" x14ac:dyDescent="0.25">
      <c r="BG521" s="22"/>
      <c r="BH521" s="22"/>
    </row>
    <row r="522" spans="59:60" ht="15.75" customHeight="1" x14ac:dyDescent="0.25">
      <c r="BG522" s="22"/>
      <c r="BH522" s="22"/>
    </row>
    <row r="523" spans="59:60" ht="15.75" customHeight="1" x14ac:dyDescent="0.25">
      <c r="BG523" s="22"/>
      <c r="BH523" s="22"/>
    </row>
    <row r="524" spans="59:60" ht="15.75" customHeight="1" x14ac:dyDescent="0.25">
      <c r="BG524" s="22"/>
      <c r="BH524" s="22"/>
    </row>
    <row r="525" spans="59:60" ht="15.75" customHeight="1" x14ac:dyDescent="0.25">
      <c r="BG525" s="22"/>
      <c r="BH525" s="22"/>
    </row>
    <row r="526" spans="59:60" ht="15.75" customHeight="1" x14ac:dyDescent="0.25">
      <c r="BG526" s="22"/>
      <c r="BH526" s="22"/>
    </row>
    <row r="527" spans="59:60" ht="15.75" customHeight="1" x14ac:dyDescent="0.25">
      <c r="BG527" s="22"/>
      <c r="BH527" s="22"/>
    </row>
    <row r="528" spans="59:60" ht="15.75" customHeight="1" x14ac:dyDescent="0.25">
      <c r="BG528" s="22"/>
      <c r="BH528" s="22"/>
    </row>
    <row r="529" spans="59:60" ht="15.75" customHeight="1" x14ac:dyDescent="0.25">
      <c r="BG529" s="22"/>
      <c r="BH529" s="22"/>
    </row>
    <row r="530" spans="59:60" ht="15.75" customHeight="1" x14ac:dyDescent="0.25">
      <c r="BG530" s="22"/>
      <c r="BH530" s="22"/>
    </row>
    <row r="531" spans="59:60" ht="15.75" customHeight="1" x14ac:dyDescent="0.25">
      <c r="BG531" s="22"/>
      <c r="BH531" s="22"/>
    </row>
    <row r="532" spans="59:60" ht="15.75" customHeight="1" x14ac:dyDescent="0.25">
      <c r="BG532" s="22"/>
      <c r="BH532" s="22"/>
    </row>
    <row r="533" spans="59:60" ht="15.75" customHeight="1" x14ac:dyDescent="0.25">
      <c r="BG533" s="22"/>
      <c r="BH533" s="22"/>
    </row>
    <row r="534" spans="59:60" ht="15.75" customHeight="1" x14ac:dyDescent="0.25">
      <c r="BG534" s="22"/>
      <c r="BH534" s="22"/>
    </row>
    <row r="535" spans="59:60" ht="15.75" customHeight="1" x14ac:dyDescent="0.25">
      <c r="BG535" s="22"/>
      <c r="BH535" s="22"/>
    </row>
    <row r="536" spans="59:60" ht="15.75" customHeight="1" x14ac:dyDescent="0.25">
      <c r="BG536" s="22"/>
      <c r="BH536" s="22"/>
    </row>
    <row r="537" spans="59:60" ht="15.75" customHeight="1" x14ac:dyDescent="0.25">
      <c r="BG537" s="22"/>
      <c r="BH537" s="22"/>
    </row>
    <row r="538" spans="59:60" ht="15.75" customHeight="1" x14ac:dyDescent="0.25">
      <c r="BG538" s="22"/>
      <c r="BH538" s="22"/>
    </row>
    <row r="539" spans="59:60" ht="15.75" customHeight="1" x14ac:dyDescent="0.25">
      <c r="BG539" s="22"/>
      <c r="BH539" s="22"/>
    </row>
    <row r="540" spans="59:60" ht="15.75" customHeight="1" x14ac:dyDescent="0.25">
      <c r="BG540" s="22"/>
      <c r="BH540" s="22"/>
    </row>
    <row r="541" spans="59:60" ht="15.75" customHeight="1" x14ac:dyDescent="0.25">
      <c r="BG541" s="22"/>
      <c r="BH541" s="22"/>
    </row>
    <row r="542" spans="59:60" ht="15.75" customHeight="1" x14ac:dyDescent="0.25">
      <c r="BG542" s="22"/>
      <c r="BH542" s="22"/>
    </row>
    <row r="543" spans="59:60" ht="15.75" customHeight="1" x14ac:dyDescent="0.25">
      <c r="BG543" s="22"/>
      <c r="BH543" s="22"/>
    </row>
    <row r="544" spans="59:60" ht="15.75" customHeight="1" x14ac:dyDescent="0.25">
      <c r="BG544" s="22"/>
      <c r="BH544" s="22"/>
    </row>
    <row r="545" spans="59:60" ht="15.75" customHeight="1" x14ac:dyDescent="0.25">
      <c r="BG545" s="22"/>
      <c r="BH545" s="22"/>
    </row>
    <row r="546" spans="59:60" ht="15.75" customHeight="1" x14ac:dyDescent="0.25">
      <c r="BG546" s="22"/>
      <c r="BH546" s="22"/>
    </row>
    <row r="547" spans="59:60" ht="15.75" customHeight="1" x14ac:dyDescent="0.25">
      <c r="BG547" s="22"/>
      <c r="BH547" s="22"/>
    </row>
    <row r="548" spans="59:60" ht="15.75" customHeight="1" x14ac:dyDescent="0.25">
      <c r="BG548" s="22"/>
      <c r="BH548" s="22"/>
    </row>
    <row r="549" spans="59:60" ht="15.75" customHeight="1" x14ac:dyDescent="0.25">
      <c r="BG549" s="22"/>
      <c r="BH549" s="22"/>
    </row>
    <row r="550" spans="59:60" ht="15.75" customHeight="1" x14ac:dyDescent="0.25">
      <c r="BG550" s="22"/>
      <c r="BH550" s="22"/>
    </row>
    <row r="551" spans="59:60" ht="15.75" customHeight="1" x14ac:dyDescent="0.25">
      <c r="BG551" s="22"/>
      <c r="BH551" s="22"/>
    </row>
    <row r="552" spans="59:60" ht="15.75" customHeight="1" x14ac:dyDescent="0.25">
      <c r="BG552" s="22"/>
      <c r="BH552" s="22"/>
    </row>
    <row r="553" spans="59:60" ht="15.75" customHeight="1" x14ac:dyDescent="0.25">
      <c r="BG553" s="22"/>
      <c r="BH553" s="22"/>
    </row>
    <row r="554" spans="59:60" ht="15.75" customHeight="1" x14ac:dyDescent="0.25">
      <c r="BG554" s="22"/>
      <c r="BH554" s="22"/>
    </row>
    <row r="555" spans="59:60" ht="15.75" customHeight="1" x14ac:dyDescent="0.25">
      <c r="BG555" s="22"/>
      <c r="BH555" s="22"/>
    </row>
    <row r="556" spans="59:60" ht="15.75" customHeight="1" x14ac:dyDescent="0.25">
      <c r="BG556" s="22"/>
      <c r="BH556" s="22"/>
    </row>
    <row r="557" spans="59:60" ht="15.75" customHeight="1" x14ac:dyDescent="0.25">
      <c r="BG557" s="22"/>
      <c r="BH557" s="22"/>
    </row>
    <row r="558" spans="59:60" ht="15.75" customHeight="1" x14ac:dyDescent="0.25">
      <c r="BG558" s="22"/>
      <c r="BH558" s="22"/>
    </row>
    <row r="559" spans="59:60" ht="15.75" customHeight="1" x14ac:dyDescent="0.25">
      <c r="BG559" s="22"/>
      <c r="BH559" s="22"/>
    </row>
    <row r="560" spans="59:60" ht="15.75" customHeight="1" x14ac:dyDescent="0.25">
      <c r="BG560" s="22"/>
      <c r="BH560" s="22"/>
    </row>
    <row r="561" spans="59:60" ht="15.75" customHeight="1" x14ac:dyDescent="0.25">
      <c r="BG561" s="22"/>
      <c r="BH561" s="22"/>
    </row>
    <row r="562" spans="59:60" ht="15.75" customHeight="1" x14ac:dyDescent="0.25">
      <c r="BG562" s="22"/>
      <c r="BH562" s="22"/>
    </row>
    <row r="563" spans="59:60" ht="15.75" customHeight="1" x14ac:dyDescent="0.25">
      <c r="BG563" s="22"/>
      <c r="BH563" s="22"/>
    </row>
    <row r="564" spans="59:60" ht="15.75" customHeight="1" x14ac:dyDescent="0.25">
      <c r="BG564" s="22"/>
      <c r="BH564" s="22"/>
    </row>
    <row r="565" spans="59:60" ht="15.75" customHeight="1" x14ac:dyDescent="0.25">
      <c r="BG565" s="22"/>
      <c r="BH565" s="22"/>
    </row>
    <row r="566" spans="59:60" ht="15.75" customHeight="1" x14ac:dyDescent="0.25">
      <c r="BG566" s="22"/>
      <c r="BH566" s="22"/>
    </row>
    <row r="567" spans="59:60" ht="15.75" customHeight="1" x14ac:dyDescent="0.25">
      <c r="BG567" s="22"/>
      <c r="BH567" s="22"/>
    </row>
    <row r="568" spans="59:60" ht="15.75" customHeight="1" x14ac:dyDescent="0.25">
      <c r="BG568" s="22"/>
      <c r="BH568" s="22"/>
    </row>
    <row r="569" spans="59:60" ht="15.75" customHeight="1" x14ac:dyDescent="0.25">
      <c r="BG569" s="22"/>
      <c r="BH569" s="22"/>
    </row>
    <row r="570" spans="59:60" ht="15.75" customHeight="1" x14ac:dyDescent="0.25">
      <c r="BG570" s="22"/>
      <c r="BH570" s="22"/>
    </row>
    <row r="571" spans="59:60" ht="15.75" customHeight="1" x14ac:dyDescent="0.25">
      <c r="BG571" s="22"/>
      <c r="BH571" s="22"/>
    </row>
    <row r="572" spans="59:60" ht="15.75" customHeight="1" x14ac:dyDescent="0.25">
      <c r="BG572" s="22"/>
      <c r="BH572" s="22"/>
    </row>
    <row r="573" spans="59:60" ht="15.75" customHeight="1" x14ac:dyDescent="0.25">
      <c r="BG573" s="22"/>
      <c r="BH573" s="22"/>
    </row>
    <row r="574" spans="59:60" ht="15.75" customHeight="1" x14ac:dyDescent="0.25">
      <c r="BG574" s="22"/>
      <c r="BH574" s="22"/>
    </row>
    <row r="575" spans="59:60" ht="15.75" customHeight="1" x14ac:dyDescent="0.25">
      <c r="BG575" s="22"/>
      <c r="BH575" s="22"/>
    </row>
    <row r="576" spans="59:60" ht="15.75" customHeight="1" x14ac:dyDescent="0.25">
      <c r="BG576" s="22"/>
      <c r="BH576" s="22"/>
    </row>
    <row r="577" spans="59:60" ht="15.75" customHeight="1" x14ac:dyDescent="0.25">
      <c r="BG577" s="22"/>
      <c r="BH577" s="22"/>
    </row>
    <row r="578" spans="59:60" ht="15.75" customHeight="1" x14ac:dyDescent="0.25">
      <c r="BG578" s="22"/>
      <c r="BH578" s="22"/>
    </row>
    <row r="579" spans="59:60" ht="15.75" customHeight="1" x14ac:dyDescent="0.25">
      <c r="BG579" s="22"/>
      <c r="BH579" s="22"/>
    </row>
    <row r="580" spans="59:60" ht="15.75" customHeight="1" x14ac:dyDescent="0.25">
      <c r="BG580" s="22"/>
      <c r="BH580" s="22"/>
    </row>
    <row r="581" spans="59:60" ht="15.75" customHeight="1" x14ac:dyDescent="0.25">
      <c r="BG581" s="22"/>
      <c r="BH581" s="22"/>
    </row>
    <row r="582" spans="59:60" ht="15.75" customHeight="1" x14ac:dyDescent="0.25">
      <c r="BG582" s="22"/>
      <c r="BH582" s="22"/>
    </row>
    <row r="583" spans="59:60" ht="15.75" customHeight="1" x14ac:dyDescent="0.25">
      <c r="BG583" s="22"/>
      <c r="BH583" s="22"/>
    </row>
    <row r="584" spans="59:60" ht="15.75" customHeight="1" x14ac:dyDescent="0.25">
      <c r="BG584" s="22"/>
      <c r="BH584" s="22"/>
    </row>
    <row r="585" spans="59:60" ht="15.75" customHeight="1" x14ac:dyDescent="0.25">
      <c r="BG585" s="22"/>
      <c r="BH585" s="22"/>
    </row>
    <row r="586" spans="59:60" ht="15.75" customHeight="1" x14ac:dyDescent="0.25">
      <c r="BG586" s="22"/>
      <c r="BH586" s="22"/>
    </row>
    <row r="587" spans="59:60" ht="15.75" customHeight="1" x14ac:dyDescent="0.25">
      <c r="BG587" s="22"/>
      <c r="BH587" s="22"/>
    </row>
    <row r="588" spans="59:60" ht="15.75" customHeight="1" x14ac:dyDescent="0.25">
      <c r="BG588" s="22"/>
      <c r="BH588" s="22"/>
    </row>
    <row r="589" spans="59:60" ht="15.75" customHeight="1" x14ac:dyDescent="0.25">
      <c r="BG589" s="22"/>
      <c r="BH589" s="22"/>
    </row>
    <row r="590" spans="59:60" ht="15.75" customHeight="1" x14ac:dyDescent="0.25">
      <c r="BG590" s="22"/>
      <c r="BH590" s="22"/>
    </row>
    <row r="591" spans="59:60" ht="15.75" customHeight="1" x14ac:dyDescent="0.25">
      <c r="BG591" s="22"/>
      <c r="BH591" s="22"/>
    </row>
    <row r="592" spans="59:60" ht="15.75" customHeight="1" x14ac:dyDescent="0.25">
      <c r="BG592" s="22"/>
      <c r="BH592" s="22"/>
    </row>
    <row r="593" spans="59:60" ht="15.75" customHeight="1" x14ac:dyDescent="0.25">
      <c r="BG593" s="22"/>
      <c r="BH593" s="22"/>
    </row>
    <row r="594" spans="59:60" ht="15.75" customHeight="1" x14ac:dyDescent="0.25">
      <c r="BG594" s="22"/>
      <c r="BH594" s="22"/>
    </row>
    <row r="595" spans="59:60" ht="15.75" customHeight="1" x14ac:dyDescent="0.25">
      <c r="BG595" s="22"/>
      <c r="BH595" s="22"/>
    </row>
    <row r="596" spans="59:60" ht="15.75" customHeight="1" x14ac:dyDescent="0.25">
      <c r="BG596" s="22"/>
      <c r="BH596" s="22"/>
    </row>
    <row r="597" spans="59:60" ht="15.75" customHeight="1" x14ac:dyDescent="0.25">
      <c r="BG597" s="22"/>
      <c r="BH597" s="22"/>
    </row>
    <row r="598" spans="59:60" ht="15.75" customHeight="1" x14ac:dyDescent="0.25">
      <c r="BG598" s="22"/>
      <c r="BH598" s="22"/>
    </row>
    <row r="599" spans="59:60" ht="15.75" customHeight="1" x14ac:dyDescent="0.25">
      <c r="BG599" s="22"/>
      <c r="BH599" s="22"/>
    </row>
    <row r="600" spans="59:60" ht="15.75" customHeight="1" x14ac:dyDescent="0.25">
      <c r="BG600" s="22"/>
      <c r="BH600" s="22"/>
    </row>
    <row r="601" spans="59:60" ht="15.75" customHeight="1" x14ac:dyDescent="0.25">
      <c r="BG601" s="22"/>
      <c r="BH601" s="22"/>
    </row>
    <row r="602" spans="59:60" ht="15.75" customHeight="1" x14ac:dyDescent="0.25">
      <c r="BG602" s="22"/>
      <c r="BH602" s="22"/>
    </row>
    <row r="603" spans="59:60" ht="15.75" customHeight="1" x14ac:dyDescent="0.25">
      <c r="BG603" s="22"/>
      <c r="BH603" s="22"/>
    </row>
    <row r="604" spans="59:60" ht="15.75" customHeight="1" x14ac:dyDescent="0.25">
      <c r="BG604" s="22"/>
      <c r="BH604" s="22"/>
    </row>
    <row r="605" spans="59:60" ht="15.75" customHeight="1" x14ac:dyDescent="0.25">
      <c r="BG605" s="22"/>
      <c r="BH605" s="22"/>
    </row>
    <row r="606" spans="59:60" ht="15.75" customHeight="1" x14ac:dyDescent="0.25">
      <c r="BG606" s="22"/>
      <c r="BH606" s="22"/>
    </row>
    <row r="607" spans="59:60" ht="15.75" customHeight="1" x14ac:dyDescent="0.25">
      <c r="BG607" s="22"/>
      <c r="BH607" s="22"/>
    </row>
    <row r="608" spans="59:60" ht="15.75" customHeight="1" x14ac:dyDescent="0.25">
      <c r="BG608" s="22"/>
      <c r="BH608" s="22"/>
    </row>
    <row r="609" spans="59:60" ht="15.75" customHeight="1" x14ac:dyDescent="0.25">
      <c r="BG609" s="22"/>
      <c r="BH609" s="22"/>
    </row>
    <row r="610" spans="59:60" ht="15.75" customHeight="1" x14ac:dyDescent="0.25">
      <c r="BG610" s="22"/>
      <c r="BH610" s="22"/>
    </row>
    <row r="611" spans="59:60" ht="15.75" customHeight="1" x14ac:dyDescent="0.25">
      <c r="BG611" s="22"/>
      <c r="BH611" s="22"/>
    </row>
    <row r="612" spans="59:60" ht="15.75" customHeight="1" x14ac:dyDescent="0.25">
      <c r="BG612" s="22"/>
      <c r="BH612" s="22"/>
    </row>
    <row r="613" spans="59:60" ht="15.75" customHeight="1" x14ac:dyDescent="0.25">
      <c r="BG613" s="22"/>
      <c r="BH613" s="22"/>
    </row>
    <row r="614" spans="59:60" ht="15.75" customHeight="1" x14ac:dyDescent="0.25">
      <c r="BG614" s="22"/>
      <c r="BH614" s="22"/>
    </row>
    <row r="615" spans="59:60" ht="15.75" customHeight="1" x14ac:dyDescent="0.25">
      <c r="BG615" s="22"/>
      <c r="BH615" s="22"/>
    </row>
    <row r="616" spans="59:60" ht="15.75" customHeight="1" x14ac:dyDescent="0.25">
      <c r="BG616" s="22"/>
      <c r="BH616" s="22"/>
    </row>
    <row r="617" spans="59:60" ht="15.75" customHeight="1" x14ac:dyDescent="0.25">
      <c r="BG617" s="22"/>
      <c r="BH617" s="22"/>
    </row>
    <row r="618" spans="59:60" ht="15.75" customHeight="1" x14ac:dyDescent="0.25">
      <c r="BG618" s="22"/>
      <c r="BH618" s="22"/>
    </row>
    <row r="619" spans="59:60" ht="15.75" customHeight="1" x14ac:dyDescent="0.25">
      <c r="BG619" s="22"/>
      <c r="BH619" s="22"/>
    </row>
    <row r="620" spans="59:60" ht="15.75" customHeight="1" x14ac:dyDescent="0.25">
      <c r="BG620" s="22"/>
      <c r="BH620" s="22"/>
    </row>
    <row r="621" spans="59:60" ht="15.75" customHeight="1" x14ac:dyDescent="0.25">
      <c r="BG621" s="22"/>
      <c r="BH621" s="22"/>
    </row>
    <row r="622" spans="59:60" ht="15.75" customHeight="1" x14ac:dyDescent="0.25">
      <c r="BG622" s="22"/>
      <c r="BH622" s="22"/>
    </row>
    <row r="623" spans="59:60" ht="15.75" customHeight="1" x14ac:dyDescent="0.25">
      <c r="BG623" s="22"/>
      <c r="BH623" s="22"/>
    </row>
    <row r="624" spans="59:60" ht="15.75" customHeight="1" x14ac:dyDescent="0.25">
      <c r="BG624" s="22"/>
      <c r="BH624" s="22"/>
    </row>
    <row r="625" spans="59:60" ht="15.75" customHeight="1" x14ac:dyDescent="0.25">
      <c r="BG625" s="22"/>
      <c r="BH625" s="22"/>
    </row>
    <row r="626" spans="59:60" ht="15.75" customHeight="1" x14ac:dyDescent="0.25">
      <c r="BG626" s="22"/>
      <c r="BH626" s="22"/>
    </row>
    <row r="627" spans="59:60" ht="15.75" customHeight="1" x14ac:dyDescent="0.25">
      <c r="BG627" s="22"/>
      <c r="BH627" s="22"/>
    </row>
    <row r="628" spans="59:60" ht="15.75" customHeight="1" x14ac:dyDescent="0.25">
      <c r="BG628" s="22"/>
      <c r="BH628" s="22"/>
    </row>
    <row r="629" spans="59:60" ht="15.75" customHeight="1" x14ac:dyDescent="0.25">
      <c r="BG629" s="22"/>
      <c r="BH629" s="22"/>
    </row>
    <row r="630" spans="59:60" ht="15.75" customHeight="1" x14ac:dyDescent="0.25">
      <c r="BG630" s="22"/>
      <c r="BH630" s="22"/>
    </row>
    <row r="631" spans="59:60" ht="15.75" customHeight="1" x14ac:dyDescent="0.25">
      <c r="BG631" s="22"/>
      <c r="BH631" s="22"/>
    </row>
    <row r="632" spans="59:60" ht="15.75" customHeight="1" x14ac:dyDescent="0.25">
      <c r="BG632" s="22"/>
      <c r="BH632" s="22"/>
    </row>
    <row r="633" spans="59:60" ht="15.75" customHeight="1" x14ac:dyDescent="0.25">
      <c r="BG633" s="22"/>
      <c r="BH633" s="22"/>
    </row>
    <row r="634" spans="59:60" ht="15.75" customHeight="1" x14ac:dyDescent="0.25">
      <c r="BG634" s="22"/>
      <c r="BH634" s="22"/>
    </row>
    <row r="635" spans="59:60" ht="15.75" customHeight="1" x14ac:dyDescent="0.25">
      <c r="BG635" s="22"/>
      <c r="BH635" s="22"/>
    </row>
    <row r="636" spans="59:60" ht="15.75" customHeight="1" x14ac:dyDescent="0.25">
      <c r="BG636" s="22"/>
      <c r="BH636" s="22"/>
    </row>
    <row r="637" spans="59:60" ht="15.75" customHeight="1" x14ac:dyDescent="0.25">
      <c r="BG637" s="22"/>
      <c r="BH637" s="22"/>
    </row>
    <row r="638" spans="59:60" ht="15.75" customHeight="1" x14ac:dyDescent="0.25">
      <c r="BG638" s="22"/>
      <c r="BH638" s="22"/>
    </row>
    <row r="639" spans="59:60" ht="15.75" customHeight="1" x14ac:dyDescent="0.25">
      <c r="BG639" s="22"/>
      <c r="BH639" s="22"/>
    </row>
    <row r="640" spans="59:60" ht="15.75" customHeight="1" x14ac:dyDescent="0.25">
      <c r="BG640" s="22"/>
      <c r="BH640" s="22"/>
    </row>
    <row r="641" spans="59:60" ht="15.75" customHeight="1" x14ac:dyDescent="0.25">
      <c r="BG641" s="22"/>
      <c r="BH641" s="22"/>
    </row>
    <row r="642" spans="59:60" ht="15.75" customHeight="1" x14ac:dyDescent="0.25">
      <c r="BG642" s="22"/>
      <c r="BH642" s="22"/>
    </row>
    <row r="643" spans="59:60" ht="15.75" customHeight="1" x14ac:dyDescent="0.25">
      <c r="BG643" s="22"/>
      <c r="BH643" s="22"/>
    </row>
    <row r="644" spans="59:60" ht="15.75" customHeight="1" x14ac:dyDescent="0.25">
      <c r="BG644" s="22"/>
      <c r="BH644" s="22"/>
    </row>
    <row r="645" spans="59:60" ht="15.75" customHeight="1" x14ac:dyDescent="0.25">
      <c r="BG645" s="22"/>
      <c r="BH645" s="22"/>
    </row>
    <row r="646" spans="59:60" ht="15.75" customHeight="1" x14ac:dyDescent="0.25">
      <c r="BG646" s="22"/>
      <c r="BH646" s="22"/>
    </row>
    <row r="647" spans="59:60" ht="15.75" customHeight="1" x14ac:dyDescent="0.25">
      <c r="BG647" s="22"/>
      <c r="BH647" s="22"/>
    </row>
    <row r="648" spans="59:60" ht="15.75" customHeight="1" x14ac:dyDescent="0.25">
      <c r="BG648" s="22"/>
      <c r="BH648" s="22"/>
    </row>
    <row r="649" spans="59:60" ht="15.75" customHeight="1" x14ac:dyDescent="0.25">
      <c r="BG649" s="22"/>
      <c r="BH649" s="22"/>
    </row>
    <row r="650" spans="59:60" ht="15.75" customHeight="1" x14ac:dyDescent="0.25">
      <c r="BG650" s="22"/>
      <c r="BH650" s="22"/>
    </row>
    <row r="651" spans="59:60" ht="15.75" customHeight="1" x14ac:dyDescent="0.25">
      <c r="BG651" s="22"/>
      <c r="BH651" s="22"/>
    </row>
    <row r="652" spans="59:60" ht="15.75" customHeight="1" x14ac:dyDescent="0.25">
      <c r="BG652" s="22"/>
      <c r="BH652" s="22"/>
    </row>
    <row r="653" spans="59:60" ht="15.75" customHeight="1" x14ac:dyDescent="0.25">
      <c r="BG653" s="22"/>
      <c r="BH653" s="22"/>
    </row>
    <row r="654" spans="59:60" ht="15.75" customHeight="1" x14ac:dyDescent="0.25">
      <c r="BG654" s="22"/>
      <c r="BH654" s="22"/>
    </row>
    <row r="655" spans="59:60" ht="15.75" customHeight="1" x14ac:dyDescent="0.25">
      <c r="BG655" s="22"/>
      <c r="BH655" s="22"/>
    </row>
    <row r="656" spans="59:60" ht="15.75" customHeight="1" x14ac:dyDescent="0.25">
      <c r="BG656" s="22"/>
      <c r="BH656" s="22"/>
    </row>
    <row r="657" spans="59:60" ht="15.75" customHeight="1" x14ac:dyDescent="0.25">
      <c r="BG657" s="22"/>
      <c r="BH657" s="22"/>
    </row>
    <row r="658" spans="59:60" ht="15.75" customHeight="1" x14ac:dyDescent="0.25">
      <c r="BG658" s="22"/>
      <c r="BH658" s="22"/>
    </row>
    <row r="659" spans="59:60" ht="15.75" customHeight="1" x14ac:dyDescent="0.25">
      <c r="BG659" s="22"/>
      <c r="BH659" s="22"/>
    </row>
    <row r="660" spans="59:60" ht="15.75" customHeight="1" x14ac:dyDescent="0.25">
      <c r="BG660" s="22"/>
      <c r="BH660" s="22"/>
    </row>
    <row r="661" spans="59:60" ht="15.75" customHeight="1" x14ac:dyDescent="0.25">
      <c r="BG661" s="22"/>
      <c r="BH661" s="22"/>
    </row>
    <row r="662" spans="59:60" ht="15.75" customHeight="1" x14ac:dyDescent="0.25">
      <c r="BG662" s="22"/>
      <c r="BH662" s="22"/>
    </row>
    <row r="663" spans="59:60" ht="15.75" customHeight="1" x14ac:dyDescent="0.25">
      <c r="BG663" s="22"/>
      <c r="BH663" s="22"/>
    </row>
    <row r="664" spans="59:60" ht="15.75" customHeight="1" x14ac:dyDescent="0.25">
      <c r="BG664" s="22"/>
      <c r="BH664" s="22"/>
    </row>
    <row r="665" spans="59:60" ht="15.75" customHeight="1" x14ac:dyDescent="0.25">
      <c r="BG665" s="22"/>
      <c r="BH665" s="22"/>
    </row>
    <row r="666" spans="59:60" ht="15.75" customHeight="1" x14ac:dyDescent="0.25">
      <c r="BG666" s="22"/>
      <c r="BH666" s="22"/>
    </row>
    <row r="667" spans="59:60" ht="15.75" customHeight="1" x14ac:dyDescent="0.25">
      <c r="BG667" s="22"/>
      <c r="BH667" s="22"/>
    </row>
    <row r="668" spans="59:60" ht="15.75" customHeight="1" x14ac:dyDescent="0.25">
      <c r="BG668" s="22"/>
      <c r="BH668" s="22"/>
    </row>
    <row r="669" spans="59:60" ht="15.75" customHeight="1" x14ac:dyDescent="0.25">
      <c r="BG669" s="22"/>
      <c r="BH669" s="22"/>
    </row>
    <row r="670" spans="59:60" ht="15.75" customHeight="1" x14ac:dyDescent="0.25">
      <c r="BG670" s="22"/>
      <c r="BH670" s="22"/>
    </row>
    <row r="671" spans="59:60" ht="15.75" customHeight="1" x14ac:dyDescent="0.25">
      <c r="BG671" s="22"/>
      <c r="BH671" s="22"/>
    </row>
    <row r="672" spans="59:60" ht="15.75" customHeight="1" x14ac:dyDescent="0.25">
      <c r="BG672" s="22"/>
      <c r="BH672" s="22"/>
    </row>
    <row r="673" spans="59:60" ht="15.75" customHeight="1" x14ac:dyDescent="0.25">
      <c r="BG673" s="22"/>
      <c r="BH673" s="22"/>
    </row>
    <row r="674" spans="59:60" ht="15.75" customHeight="1" x14ac:dyDescent="0.25">
      <c r="BG674" s="22"/>
      <c r="BH674" s="22"/>
    </row>
    <row r="675" spans="59:60" ht="15.75" customHeight="1" x14ac:dyDescent="0.25">
      <c r="BG675" s="22"/>
      <c r="BH675" s="22"/>
    </row>
    <row r="676" spans="59:60" ht="15.75" customHeight="1" x14ac:dyDescent="0.25">
      <c r="BG676" s="22"/>
      <c r="BH676" s="22"/>
    </row>
    <row r="677" spans="59:60" ht="15.75" customHeight="1" x14ac:dyDescent="0.25">
      <c r="BG677" s="22"/>
      <c r="BH677" s="22"/>
    </row>
    <row r="678" spans="59:60" ht="15.75" customHeight="1" x14ac:dyDescent="0.25">
      <c r="BG678" s="22"/>
      <c r="BH678" s="22"/>
    </row>
    <row r="679" spans="59:60" ht="15.75" customHeight="1" x14ac:dyDescent="0.25">
      <c r="BG679" s="22"/>
      <c r="BH679" s="22"/>
    </row>
    <row r="680" spans="59:60" ht="15.75" customHeight="1" x14ac:dyDescent="0.25">
      <c r="BG680" s="22"/>
      <c r="BH680" s="22"/>
    </row>
    <row r="681" spans="59:60" ht="15.75" customHeight="1" x14ac:dyDescent="0.25">
      <c r="BG681" s="22"/>
      <c r="BH681" s="22"/>
    </row>
    <row r="682" spans="59:60" ht="15.75" customHeight="1" x14ac:dyDescent="0.25">
      <c r="BG682" s="22"/>
      <c r="BH682" s="22"/>
    </row>
    <row r="683" spans="59:60" ht="15.75" customHeight="1" x14ac:dyDescent="0.25">
      <c r="BG683" s="22"/>
      <c r="BH683" s="22"/>
    </row>
    <row r="684" spans="59:60" ht="15.75" customHeight="1" x14ac:dyDescent="0.25">
      <c r="BG684" s="22"/>
      <c r="BH684" s="22"/>
    </row>
    <row r="685" spans="59:60" ht="15.75" customHeight="1" x14ac:dyDescent="0.25">
      <c r="BG685" s="22"/>
      <c r="BH685" s="22"/>
    </row>
    <row r="686" spans="59:60" ht="15.75" customHeight="1" x14ac:dyDescent="0.25">
      <c r="BG686" s="22"/>
      <c r="BH686" s="22"/>
    </row>
    <row r="687" spans="59:60" ht="15.75" customHeight="1" x14ac:dyDescent="0.25">
      <c r="BG687" s="22"/>
      <c r="BH687" s="22"/>
    </row>
    <row r="688" spans="59:60" ht="15.75" customHeight="1" x14ac:dyDescent="0.25">
      <c r="BG688" s="22"/>
      <c r="BH688" s="22"/>
    </row>
    <row r="689" spans="59:60" ht="15.75" customHeight="1" x14ac:dyDescent="0.25">
      <c r="BG689" s="22"/>
      <c r="BH689" s="22"/>
    </row>
    <row r="690" spans="59:60" ht="15.75" customHeight="1" x14ac:dyDescent="0.25">
      <c r="BG690" s="22"/>
      <c r="BH690" s="22"/>
    </row>
    <row r="691" spans="59:60" ht="15.75" customHeight="1" x14ac:dyDescent="0.25">
      <c r="BG691" s="22"/>
      <c r="BH691" s="22"/>
    </row>
    <row r="692" spans="59:60" ht="15.75" customHeight="1" x14ac:dyDescent="0.25">
      <c r="BG692" s="22"/>
      <c r="BH692" s="22"/>
    </row>
    <row r="693" spans="59:60" ht="15.75" customHeight="1" x14ac:dyDescent="0.25">
      <c r="BG693" s="22"/>
      <c r="BH693" s="22"/>
    </row>
    <row r="694" spans="59:60" ht="15.75" customHeight="1" x14ac:dyDescent="0.25">
      <c r="BG694" s="22"/>
      <c r="BH694" s="22"/>
    </row>
    <row r="695" spans="59:60" ht="15.75" customHeight="1" x14ac:dyDescent="0.25">
      <c r="BG695" s="22"/>
      <c r="BH695" s="22"/>
    </row>
    <row r="696" spans="59:60" ht="15.75" customHeight="1" x14ac:dyDescent="0.25">
      <c r="BG696" s="22"/>
      <c r="BH696" s="22"/>
    </row>
    <row r="697" spans="59:60" ht="15.75" customHeight="1" x14ac:dyDescent="0.25">
      <c r="BG697" s="22"/>
      <c r="BH697" s="22"/>
    </row>
    <row r="698" spans="59:60" ht="15.75" customHeight="1" x14ac:dyDescent="0.25">
      <c r="BG698" s="22"/>
      <c r="BH698" s="22"/>
    </row>
    <row r="699" spans="59:60" ht="15.75" customHeight="1" x14ac:dyDescent="0.25">
      <c r="BG699" s="22"/>
      <c r="BH699" s="22"/>
    </row>
    <row r="700" spans="59:60" ht="15.75" customHeight="1" x14ac:dyDescent="0.25">
      <c r="BG700" s="22"/>
      <c r="BH700" s="22"/>
    </row>
    <row r="701" spans="59:60" ht="15.75" customHeight="1" x14ac:dyDescent="0.25">
      <c r="BG701" s="22"/>
      <c r="BH701" s="22"/>
    </row>
    <row r="702" spans="59:60" ht="15.75" customHeight="1" x14ac:dyDescent="0.25">
      <c r="BG702" s="22"/>
      <c r="BH702" s="22"/>
    </row>
    <row r="703" spans="59:60" ht="15.75" customHeight="1" x14ac:dyDescent="0.25">
      <c r="BG703" s="22"/>
      <c r="BH703" s="22"/>
    </row>
    <row r="704" spans="59:60" ht="15.75" customHeight="1" x14ac:dyDescent="0.25">
      <c r="BG704" s="22"/>
      <c r="BH704" s="22"/>
    </row>
    <row r="705" spans="59:60" ht="15.75" customHeight="1" x14ac:dyDescent="0.25">
      <c r="BG705" s="22"/>
      <c r="BH705" s="22"/>
    </row>
    <row r="706" spans="59:60" ht="15.75" customHeight="1" x14ac:dyDescent="0.25">
      <c r="BG706" s="22"/>
      <c r="BH706" s="22"/>
    </row>
    <row r="707" spans="59:60" ht="15.75" customHeight="1" x14ac:dyDescent="0.25">
      <c r="BG707" s="22"/>
      <c r="BH707" s="22"/>
    </row>
    <row r="708" spans="59:60" ht="15.75" customHeight="1" x14ac:dyDescent="0.25">
      <c r="BG708" s="22"/>
      <c r="BH708" s="22"/>
    </row>
    <row r="709" spans="59:60" ht="15.75" customHeight="1" x14ac:dyDescent="0.25">
      <c r="BG709" s="22"/>
      <c r="BH709" s="22"/>
    </row>
    <row r="710" spans="59:60" ht="15.75" customHeight="1" x14ac:dyDescent="0.25">
      <c r="BG710" s="22"/>
      <c r="BH710" s="22"/>
    </row>
    <row r="711" spans="59:60" ht="15.75" customHeight="1" x14ac:dyDescent="0.25">
      <c r="BG711" s="22"/>
      <c r="BH711" s="22"/>
    </row>
    <row r="712" spans="59:60" ht="15.75" customHeight="1" x14ac:dyDescent="0.25">
      <c r="BG712" s="22"/>
      <c r="BH712" s="22"/>
    </row>
    <row r="713" spans="59:60" ht="15.75" customHeight="1" x14ac:dyDescent="0.25">
      <c r="BG713" s="22"/>
      <c r="BH713" s="22"/>
    </row>
    <row r="714" spans="59:60" ht="15.75" customHeight="1" x14ac:dyDescent="0.25">
      <c r="BG714" s="22"/>
      <c r="BH714" s="22"/>
    </row>
    <row r="715" spans="59:60" ht="15.75" customHeight="1" x14ac:dyDescent="0.25">
      <c r="BG715" s="22"/>
      <c r="BH715" s="22"/>
    </row>
    <row r="716" spans="59:60" ht="15.75" customHeight="1" x14ac:dyDescent="0.25">
      <c r="BG716" s="22"/>
      <c r="BH716" s="22"/>
    </row>
    <row r="717" spans="59:60" ht="15.75" customHeight="1" x14ac:dyDescent="0.25">
      <c r="BG717" s="22"/>
      <c r="BH717" s="22"/>
    </row>
    <row r="718" spans="59:60" ht="15.75" customHeight="1" x14ac:dyDescent="0.25">
      <c r="BG718" s="22"/>
      <c r="BH718" s="22"/>
    </row>
    <row r="719" spans="59:60" ht="15.75" customHeight="1" x14ac:dyDescent="0.25">
      <c r="BG719" s="22"/>
      <c r="BH719" s="22"/>
    </row>
    <row r="720" spans="59:60" ht="15.75" customHeight="1" x14ac:dyDescent="0.25">
      <c r="BG720" s="22"/>
      <c r="BH720" s="22"/>
    </row>
    <row r="721" spans="59:60" ht="15.75" customHeight="1" x14ac:dyDescent="0.25">
      <c r="BG721" s="22"/>
      <c r="BH721" s="22"/>
    </row>
    <row r="722" spans="59:60" ht="15.75" customHeight="1" x14ac:dyDescent="0.25">
      <c r="BG722" s="22"/>
      <c r="BH722" s="22"/>
    </row>
    <row r="723" spans="59:60" ht="15.75" customHeight="1" x14ac:dyDescent="0.25">
      <c r="BG723" s="22"/>
      <c r="BH723" s="22"/>
    </row>
    <row r="724" spans="59:60" ht="15.75" customHeight="1" x14ac:dyDescent="0.25">
      <c r="BG724" s="22"/>
      <c r="BH724" s="22"/>
    </row>
    <row r="725" spans="59:60" ht="15.75" customHeight="1" x14ac:dyDescent="0.25">
      <c r="BG725" s="22"/>
      <c r="BH725" s="22"/>
    </row>
    <row r="726" spans="59:60" ht="15.75" customHeight="1" x14ac:dyDescent="0.25">
      <c r="BG726" s="22"/>
      <c r="BH726" s="22"/>
    </row>
    <row r="727" spans="59:60" ht="15.75" customHeight="1" x14ac:dyDescent="0.25">
      <c r="BG727" s="22"/>
      <c r="BH727" s="22"/>
    </row>
    <row r="728" spans="59:60" ht="15.75" customHeight="1" x14ac:dyDescent="0.25">
      <c r="BG728" s="22"/>
      <c r="BH728" s="22"/>
    </row>
    <row r="729" spans="59:60" ht="15.75" customHeight="1" x14ac:dyDescent="0.25">
      <c r="BG729" s="22"/>
      <c r="BH729" s="22"/>
    </row>
    <row r="730" spans="59:60" ht="15.75" customHeight="1" x14ac:dyDescent="0.25">
      <c r="BG730" s="22"/>
      <c r="BH730" s="22"/>
    </row>
    <row r="731" spans="59:60" ht="15.75" customHeight="1" x14ac:dyDescent="0.25">
      <c r="BG731" s="22"/>
      <c r="BH731" s="22"/>
    </row>
    <row r="732" spans="59:60" ht="15.75" customHeight="1" x14ac:dyDescent="0.25">
      <c r="BG732" s="22"/>
      <c r="BH732" s="22"/>
    </row>
    <row r="733" spans="59:60" ht="15.75" customHeight="1" x14ac:dyDescent="0.25">
      <c r="BG733" s="22"/>
      <c r="BH733" s="22"/>
    </row>
    <row r="734" spans="59:60" ht="15.75" customHeight="1" x14ac:dyDescent="0.25">
      <c r="BG734" s="22"/>
      <c r="BH734" s="22"/>
    </row>
    <row r="735" spans="59:60" ht="15.75" customHeight="1" x14ac:dyDescent="0.25">
      <c r="BG735" s="22"/>
      <c r="BH735" s="22"/>
    </row>
    <row r="736" spans="59:60" ht="15.75" customHeight="1" x14ac:dyDescent="0.25">
      <c r="BG736" s="22"/>
      <c r="BH736" s="22"/>
    </row>
    <row r="737" spans="59:60" ht="15.75" customHeight="1" x14ac:dyDescent="0.25">
      <c r="BG737" s="22"/>
      <c r="BH737" s="22"/>
    </row>
    <row r="738" spans="59:60" ht="15.75" customHeight="1" x14ac:dyDescent="0.25">
      <c r="BG738" s="22"/>
      <c r="BH738" s="22"/>
    </row>
    <row r="739" spans="59:60" ht="15.75" customHeight="1" x14ac:dyDescent="0.25">
      <c r="BG739" s="22"/>
      <c r="BH739" s="22"/>
    </row>
    <row r="740" spans="59:60" ht="15.75" customHeight="1" x14ac:dyDescent="0.25">
      <c r="BG740" s="22"/>
      <c r="BH740" s="22"/>
    </row>
    <row r="741" spans="59:60" ht="15.75" customHeight="1" x14ac:dyDescent="0.25">
      <c r="BG741" s="22"/>
      <c r="BH741" s="22"/>
    </row>
    <row r="742" spans="59:60" ht="15.75" customHeight="1" x14ac:dyDescent="0.25">
      <c r="BG742" s="22"/>
      <c r="BH742" s="22"/>
    </row>
    <row r="743" spans="59:60" ht="15.75" customHeight="1" x14ac:dyDescent="0.25">
      <c r="BG743" s="22"/>
      <c r="BH743" s="22"/>
    </row>
    <row r="744" spans="59:60" ht="15.75" customHeight="1" x14ac:dyDescent="0.25">
      <c r="BG744" s="22"/>
      <c r="BH744" s="22"/>
    </row>
    <row r="745" spans="59:60" ht="15.75" customHeight="1" x14ac:dyDescent="0.25">
      <c r="BG745" s="22"/>
      <c r="BH745" s="22"/>
    </row>
    <row r="746" spans="59:60" ht="15.75" customHeight="1" x14ac:dyDescent="0.25">
      <c r="BG746" s="22"/>
      <c r="BH746" s="22"/>
    </row>
    <row r="747" spans="59:60" ht="15.75" customHeight="1" x14ac:dyDescent="0.25">
      <c r="BG747" s="22"/>
      <c r="BH747" s="22"/>
    </row>
    <row r="748" spans="59:60" ht="15.75" customHeight="1" x14ac:dyDescent="0.25">
      <c r="BG748" s="22"/>
      <c r="BH748" s="22"/>
    </row>
    <row r="749" spans="59:60" ht="15.75" customHeight="1" x14ac:dyDescent="0.25">
      <c r="BG749" s="22"/>
      <c r="BH749" s="22"/>
    </row>
    <row r="750" spans="59:60" ht="15.75" customHeight="1" x14ac:dyDescent="0.25">
      <c r="BG750" s="22"/>
      <c r="BH750" s="22"/>
    </row>
    <row r="751" spans="59:60" ht="15.75" customHeight="1" x14ac:dyDescent="0.25">
      <c r="BG751" s="22"/>
      <c r="BH751" s="22"/>
    </row>
    <row r="752" spans="59:60" ht="15.75" customHeight="1" x14ac:dyDescent="0.25">
      <c r="BG752" s="22"/>
      <c r="BH752" s="22"/>
    </row>
    <row r="753" spans="59:60" ht="15.75" customHeight="1" x14ac:dyDescent="0.25">
      <c r="BG753" s="22"/>
      <c r="BH753" s="22"/>
    </row>
    <row r="754" spans="59:60" ht="15.75" customHeight="1" x14ac:dyDescent="0.25">
      <c r="BG754" s="22"/>
      <c r="BH754" s="22"/>
    </row>
    <row r="755" spans="59:60" ht="15.75" customHeight="1" x14ac:dyDescent="0.25">
      <c r="BG755" s="22"/>
      <c r="BH755" s="22"/>
    </row>
    <row r="756" spans="59:60" ht="15.75" customHeight="1" x14ac:dyDescent="0.25">
      <c r="BG756" s="22"/>
      <c r="BH756" s="22"/>
    </row>
    <row r="757" spans="59:60" ht="15.75" customHeight="1" x14ac:dyDescent="0.25">
      <c r="BG757" s="22"/>
      <c r="BH757" s="22"/>
    </row>
    <row r="758" spans="59:60" ht="15.75" customHeight="1" x14ac:dyDescent="0.25">
      <c r="BG758" s="22"/>
      <c r="BH758" s="22"/>
    </row>
    <row r="759" spans="59:60" ht="15.75" customHeight="1" x14ac:dyDescent="0.25">
      <c r="BG759" s="22"/>
      <c r="BH759" s="22"/>
    </row>
    <row r="760" spans="59:60" ht="15.75" customHeight="1" x14ac:dyDescent="0.25">
      <c r="BG760" s="22"/>
      <c r="BH760" s="22"/>
    </row>
    <row r="761" spans="59:60" ht="15.75" customHeight="1" x14ac:dyDescent="0.25">
      <c r="BG761" s="22"/>
      <c r="BH761" s="22"/>
    </row>
    <row r="762" spans="59:60" ht="15.75" customHeight="1" x14ac:dyDescent="0.25">
      <c r="BG762" s="22"/>
      <c r="BH762" s="22"/>
    </row>
    <row r="763" spans="59:60" ht="15.75" customHeight="1" x14ac:dyDescent="0.25">
      <c r="BG763" s="22"/>
      <c r="BH763" s="22"/>
    </row>
    <row r="764" spans="59:60" ht="15.75" customHeight="1" x14ac:dyDescent="0.25">
      <c r="BG764" s="22"/>
      <c r="BH764" s="22"/>
    </row>
    <row r="765" spans="59:60" ht="15.75" customHeight="1" x14ac:dyDescent="0.25">
      <c r="BG765" s="22"/>
      <c r="BH765" s="22"/>
    </row>
    <row r="766" spans="59:60" ht="15.75" customHeight="1" x14ac:dyDescent="0.25">
      <c r="BG766" s="22"/>
      <c r="BH766" s="22"/>
    </row>
    <row r="767" spans="59:60" ht="15.75" customHeight="1" x14ac:dyDescent="0.25">
      <c r="BG767" s="22"/>
      <c r="BH767" s="22"/>
    </row>
    <row r="768" spans="59:60" ht="15.75" customHeight="1" x14ac:dyDescent="0.25">
      <c r="BG768" s="22"/>
      <c r="BH768" s="22"/>
    </row>
    <row r="769" spans="59:60" ht="15.75" customHeight="1" x14ac:dyDescent="0.25">
      <c r="BG769" s="22"/>
      <c r="BH769" s="22"/>
    </row>
    <row r="770" spans="59:60" ht="15.75" customHeight="1" x14ac:dyDescent="0.25">
      <c r="BG770" s="22"/>
      <c r="BH770" s="22"/>
    </row>
    <row r="771" spans="59:60" ht="15.75" customHeight="1" x14ac:dyDescent="0.25">
      <c r="BG771" s="22"/>
      <c r="BH771" s="22"/>
    </row>
    <row r="772" spans="59:60" ht="15.75" customHeight="1" x14ac:dyDescent="0.25">
      <c r="BG772" s="22"/>
      <c r="BH772" s="22"/>
    </row>
    <row r="773" spans="59:60" ht="15.75" customHeight="1" x14ac:dyDescent="0.25">
      <c r="BG773" s="22"/>
      <c r="BH773" s="22"/>
    </row>
    <row r="774" spans="59:60" ht="15.75" customHeight="1" x14ac:dyDescent="0.25">
      <c r="BG774" s="22"/>
      <c r="BH774" s="22"/>
    </row>
    <row r="775" spans="59:60" ht="15.75" customHeight="1" x14ac:dyDescent="0.25">
      <c r="BG775" s="22"/>
      <c r="BH775" s="22"/>
    </row>
    <row r="776" spans="59:60" ht="15.75" customHeight="1" x14ac:dyDescent="0.25">
      <c r="BG776" s="22"/>
      <c r="BH776" s="22"/>
    </row>
    <row r="777" spans="59:60" ht="15.75" customHeight="1" x14ac:dyDescent="0.25">
      <c r="BG777" s="22"/>
      <c r="BH777" s="22"/>
    </row>
    <row r="778" spans="59:60" ht="15.75" customHeight="1" x14ac:dyDescent="0.25">
      <c r="BG778" s="22"/>
      <c r="BH778" s="22"/>
    </row>
    <row r="779" spans="59:60" ht="15.75" customHeight="1" x14ac:dyDescent="0.25">
      <c r="BG779" s="22"/>
      <c r="BH779" s="22"/>
    </row>
    <row r="780" spans="59:60" ht="15.75" customHeight="1" x14ac:dyDescent="0.25">
      <c r="BG780" s="22"/>
      <c r="BH780" s="22"/>
    </row>
    <row r="781" spans="59:60" ht="15.75" customHeight="1" x14ac:dyDescent="0.25">
      <c r="BG781" s="22"/>
      <c r="BH781" s="22"/>
    </row>
    <row r="782" spans="59:60" ht="15.75" customHeight="1" x14ac:dyDescent="0.25">
      <c r="BG782" s="22"/>
      <c r="BH782" s="22"/>
    </row>
    <row r="783" spans="59:60" ht="15.75" customHeight="1" x14ac:dyDescent="0.25">
      <c r="BG783" s="22"/>
      <c r="BH783" s="22"/>
    </row>
    <row r="784" spans="59:60" ht="15.75" customHeight="1" x14ac:dyDescent="0.25">
      <c r="BG784" s="22"/>
      <c r="BH784" s="22"/>
    </row>
    <row r="785" spans="59:60" ht="15.75" customHeight="1" x14ac:dyDescent="0.25">
      <c r="BG785" s="22"/>
      <c r="BH785" s="22"/>
    </row>
    <row r="786" spans="59:60" ht="15.75" customHeight="1" x14ac:dyDescent="0.25">
      <c r="BG786" s="22"/>
      <c r="BH786" s="22"/>
    </row>
    <row r="787" spans="59:60" ht="15.75" customHeight="1" x14ac:dyDescent="0.25">
      <c r="BG787" s="22"/>
      <c r="BH787" s="22"/>
    </row>
    <row r="788" spans="59:60" ht="15.75" customHeight="1" x14ac:dyDescent="0.25">
      <c r="BG788" s="22"/>
      <c r="BH788" s="22"/>
    </row>
    <row r="789" spans="59:60" ht="15.75" customHeight="1" x14ac:dyDescent="0.25">
      <c r="BG789" s="22"/>
      <c r="BH789" s="22"/>
    </row>
    <row r="790" spans="59:60" ht="15.75" customHeight="1" x14ac:dyDescent="0.25">
      <c r="BG790" s="22"/>
      <c r="BH790" s="22"/>
    </row>
    <row r="791" spans="59:60" ht="15.75" customHeight="1" x14ac:dyDescent="0.25">
      <c r="BG791" s="22"/>
      <c r="BH791" s="22"/>
    </row>
    <row r="792" spans="59:60" ht="15.75" customHeight="1" x14ac:dyDescent="0.25">
      <c r="BG792" s="22"/>
      <c r="BH792" s="22"/>
    </row>
    <row r="793" spans="59:60" ht="15.75" customHeight="1" x14ac:dyDescent="0.25">
      <c r="BG793" s="22"/>
      <c r="BH793" s="22"/>
    </row>
    <row r="794" spans="59:60" ht="15.75" customHeight="1" x14ac:dyDescent="0.25">
      <c r="BG794" s="22"/>
      <c r="BH794" s="22"/>
    </row>
    <row r="795" spans="59:60" ht="15.75" customHeight="1" x14ac:dyDescent="0.25">
      <c r="BG795" s="22"/>
      <c r="BH795" s="22"/>
    </row>
    <row r="796" spans="59:60" ht="15.75" customHeight="1" x14ac:dyDescent="0.25">
      <c r="BG796" s="22"/>
      <c r="BH796" s="22"/>
    </row>
    <row r="797" spans="59:60" ht="15.75" customHeight="1" x14ac:dyDescent="0.25">
      <c r="BG797" s="22"/>
      <c r="BH797" s="22"/>
    </row>
    <row r="798" spans="59:60" ht="15.75" customHeight="1" x14ac:dyDescent="0.25">
      <c r="BG798" s="22"/>
      <c r="BH798" s="22"/>
    </row>
    <row r="799" spans="59:60" ht="15.75" customHeight="1" x14ac:dyDescent="0.25">
      <c r="BG799" s="22"/>
      <c r="BH799" s="22"/>
    </row>
    <row r="800" spans="59:60" ht="15.75" customHeight="1" x14ac:dyDescent="0.25">
      <c r="BG800" s="22"/>
      <c r="BH800" s="22"/>
    </row>
    <row r="801" spans="59:60" ht="15.75" customHeight="1" x14ac:dyDescent="0.25">
      <c r="BG801" s="22"/>
      <c r="BH801" s="22"/>
    </row>
    <row r="802" spans="59:60" ht="15.75" customHeight="1" x14ac:dyDescent="0.25">
      <c r="BG802" s="22"/>
      <c r="BH802" s="22"/>
    </row>
    <row r="803" spans="59:60" ht="15.75" customHeight="1" x14ac:dyDescent="0.25">
      <c r="BG803" s="22"/>
      <c r="BH803" s="22"/>
    </row>
    <row r="804" spans="59:60" ht="15.75" customHeight="1" x14ac:dyDescent="0.25">
      <c r="BG804" s="22"/>
      <c r="BH804" s="22"/>
    </row>
    <row r="805" spans="59:60" ht="15.75" customHeight="1" x14ac:dyDescent="0.25">
      <c r="BG805" s="22"/>
      <c r="BH805" s="22"/>
    </row>
    <row r="806" spans="59:60" ht="15.75" customHeight="1" x14ac:dyDescent="0.25">
      <c r="BG806" s="22"/>
      <c r="BH806" s="22"/>
    </row>
    <row r="807" spans="59:60" ht="15.75" customHeight="1" x14ac:dyDescent="0.25">
      <c r="BG807" s="22"/>
      <c r="BH807" s="22"/>
    </row>
    <row r="808" spans="59:60" ht="15.75" customHeight="1" x14ac:dyDescent="0.25">
      <c r="BG808" s="22"/>
      <c r="BH808" s="22"/>
    </row>
    <row r="809" spans="59:60" ht="15.75" customHeight="1" x14ac:dyDescent="0.25">
      <c r="BG809" s="22"/>
      <c r="BH809" s="22"/>
    </row>
    <row r="810" spans="59:60" ht="15.75" customHeight="1" x14ac:dyDescent="0.25">
      <c r="BG810" s="22"/>
      <c r="BH810" s="22"/>
    </row>
    <row r="811" spans="59:60" ht="15.75" customHeight="1" x14ac:dyDescent="0.25">
      <c r="BG811" s="22"/>
      <c r="BH811" s="22"/>
    </row>
    <row r="812" spans="59:60" ht="15.75" customHeight="1" x14ac:dyDescent="0.25">
      <c r="BG812" s="22"/>
      <c r="BH812" s="22"/>
    </row>
    <row r="813" spans="59:60" ht="15.75" customHeight="1" x14ac:dyDescent="0.25">
      <c r="BG813" s="22"/>
      <c r="BH813" s="22"/>
    </row>
    <row r="814" spans="59:60" ht="15.75" customHeight="1" x14ac:dyDescent="0.25">
      <c r="BG814" s="22"/>
      <c r="BH814" s="22"/>
    </row>
    <row r="815" spans="59:60" ht="15.75" customHeight="1" x14ac:dyDescent="0.25">
      <c r="BG815" s="22"/>
      <c r="BH815" s="22"/>
    </row>
    <row r="816" spans="59:60" ht="15.75" customHeight="1" x14ac:dyDescent="0.25">
      <c r="BG816" s="22"/>
      <c r="BH816" s="22"/>
    </row>
    <row r="817" spans="59:60" ht="15.75" customHeight="1" x14ac:dyDescent="0.25">
      <c r="BG817" s="22"/>
      <c r="BH817" s="22"/>
    </row>
    <row r="818" spans="59:60" ht="15.75" customHeight="1" x14ac:dyDescent="0.25">
      <c r="BG818" s="22"/>
      <c r="BH818" s="22"/>
    </row>
    <row r="819" spans="59:60" ht="15.75" customHeight="1" x14ac:dyDescent="0.25">
      <c r="BG819" s="22"/>
      <c r="BH819" s="22"/>
    </row>
    <row r="820" spans="59:60" ht="15.75" customHeight="1" x14ac:dyDescent="0.25">
      <c r="BG820" s="22"/>
      <c r="BH820" s="22"/>
    </row>
    <row r="821" spans="59:60" ht="15.75" customHeight="1" x14ac:dyDescent="0.25">
      <c r="BG821" s="22"/>
      <c r="BH821" s="22"/>
    </row>
    <row r="822" spans="59:60" ht="15.75" customHeight="1" x14ac:dyDescent="0.25">
      <c r="BG822" s="22"/>
      <c r="BH822" s="22"/>
    </row>
    <row r="823" spans="59:60" ht="15.75" customHeight="1" x14ac:dyDescent="0.25">
      <c r="BG823" s="22"/>
      <c r="BH823" s="22"/>
    </row>
    <row r="824" spans="59:60" ht="15.75" customHeight="1" x14ac:dyDescent="0.25">
      <c r="BG824" s="22"/>
      <c r="BH824" s="22"/>
    </row>
    <row r="825" spans="59:60" ht="15.75" customHeight="1" x14ac:dyDescent="0.25">
      <c r="BG825" s="22"/>
      <c r="BH825" s="22"/>
    </row>
    <row r="826" spans="59:60" ht="15.75" customHeight="1" x14ac:dyDescent="0.25">
      <c r="BG826" s="22"/>
      <c r="BH826" s="22"/>
    </row>
    <row r="827" spans="59:60" ht="15.75" customHeight="1" x14ac:dyDescent="0.25">
      <c r="BG827" s="22"/>
      <c r="BH827" s="22"/>
    </row>
    <row r="828" spans="59:60" ht="15.75" customHeight="1" x14ac:dyDescent="0.25">
      <c r="BG828" s="22"/>
      <c r="BH828" s="22"/>
    </row>
    <row r="829" spans="59:60" ht="15.75" customHeight="1" x14ac:dyDescent="0.25">
      <c r="BG829" s="22"/>
      <c r="BH829" s="22"/>
    </row>
    <row r="830" spans="59:60" ht="15.75" customHeight="1" x14ac:dyDescent="0.25">
      <c r="BG830" s="22"/>
      <c r="BH830" s="22"/>
    </row>
    <row r="831" spans="59:60" ht="15.75" customHeight="1" x14ac:dyDescent="0.25">
      <c r="BG831" s="22"/>
      <c r="BH831" s="22"/>
    </row>
    <row r="832" spans="59:60" ht="15.75" customHeight="1" x14ac:dyDescent="0.25">
      <c r="BG832" s="22"/>
      <c r="BH832" s="22"/>
    </row>
    <row r="833" spans="59:60" ht="15.75" customHeight="1" x14ac:dyDescent="0.25">
      <c r="BG833" s="22"/>
      <c r="BH833" s="22"/>
    </row>
    <row r="834" spans="59:60" ht="15.75" customHeight="1" x14ac:dyDescent="0.25">
      <c r="BG834" s="22"/>
      <c r="BH834" s="22"/>
    </row>
    <row r="835" spans="59:60" ht="15.75" customHeight="1" x14ac:dyDescent="0.25">
      <c r="BG835" s="22"/>
      <c r="BH835" s="22"/>
    </row>
    <row r="836" spans="59:60" ht="15.75" customHeight="1" x14ac:dyDescent="0.25">
      <c r="BG836" s="22"/>
      <c r="BH836" s="22"/>
    </row>
    <row r="837" spans="59:60" ht="15.75" customHeight="1" x14ac:dyDescent="0.25">
      <c r="BG837" s="22"/>
      <c r="BH837" s="22"/>
    </row>
    <row r="838" spans="59:60" ht="15.75" customHeight="1" x14ac:dyDescent="0.25">
      <c r="BG838" s="22"/>
      <c r="BH838" s="22"/>
    </row>
    <row r="839" spans="59:60" ht="15.75" customHeight="1" x14ac:dyDescent="0.25">
      <c r="BG839" s="22"/>
      <c r="BH839" s="22"/>
    </row>
    <row r="840" spans="59:60" ht="15.75" customHeight="1" x14ac:dyDescent="0.25">
      <c r="BG840" s="22"/>
      <c r="BH840" s="22"/>
    </row>
    <row r="841" spans="59:60" ht="15.75" customHeight="1" x14ac:dyDescent="0.25">
      <c r="BG841" s="22"/>
      <c r="BH841" s="22"/>
    </row>
    <row r="842" spans="59:60" ht="15.75" customHeight="1" x14ac:dyDescent="0.25">
      <c r="BG842" s="22"/>
      <c r="BH842" s="22"/>
    </row>
    <row r="843" spans="59:60" ht="15.75" customHeight="1" x14ac:dyDescent="0.25">
      <c r="BG843" s="22"/>
      <c r="BH843" s="22"/>
    </row>
    <row r="844" spans="59:60" ht="15.75" customHeight="1" x14ac:dyDescent="0.25">
      <c r="BG844" s="22"/>
      <c r="BH844" s="22"/>
    </row>
    <row r="845" spans="59:60" ht="15.75" customHeight="1" x14ac:dyDescent="0.25">
      <c r="BG845" s="22"/>
      <c r="BH845" s="22"/>
    </row>
    <row r="846" spans="59:60" ht="15.75" customHeight="1" x14ac:dyDescent="0.25">
      <c r="BG846" s="22"/>
      <c r="BH846" s="22"/>
    </row>
    <row r="847" spans="59:60" ht="15.75" customHeight="1" x14ac:dyDescent="0.25">
      <c r="BG847" s="22"/>
      <c r="BH847" s="22"/>
    </row>
    <row r="848" spans="59:60" ht="15.75" customHeight="1" x14ac:dyDescent="0.25">
      <c r="BG848" s="22"/>
      <c r="BH848" s="22"/>
    </row>
    <row r="849" spans="59:60" ht="15.75" customHeight="1" x14ac:dyDescent="0.25">
      <c r="BG849" s="22"/>
      <c r="BH849" s="22"/>
    </row>
    <row r="850" spans="59:60" ht="15.75" customHeight="1" x14ac:dyDescent="0.25">
      <c r="BG850" s="22"/>
      <c r="BH850" s="22"/>
    </row>
    <row r="851" spans="59:60" ht="15.75" customHeight="1" x14ac:dyDescent="0.25">
      <c r="BG851" s="22"/>
      <c r="BH851" s="22"/>
    </row>
    <row r="852" spans="59:60" ht="15.75" customHeight="1" x14ac:dyDescent="0.25">
      <c r="BG852" s="22"/>
      <c r="BH852" s="22"/>
    </row>
    <row r="853" spans="59:60" ht="15.75" customHeight="1" x14ac:dyDescent="0.25">
      <c r="BG853" s="22"/>
      <c r="BH853" s="22"/>
    </row>
    <row r="854" spans="59:60" ht="15.75" customHeight="1" x14ac:dyDescent="0.25">
      <c r="BG854" s="22"/>
      <c r="BH854" s="22"/>
    </row>
    <row r="855" spans="59:60" ht="15.75" customHeight="1" x14ac:dyDescent="0.25">
      <c r="BG855" s="22"/>
      <c r="BH855" s="22"/>
    </row>
    <row r="856" spans="59:60" ht="15.75" customHeight="1" x14ac:dyDescent="0.25">
      <c r="BG856" s="22"/>
      <c r="BH856" s="22"/>
    </row>
    <row r="857" spans="59:60" ht="15.75" customHeight="1" x14ac:dyDescent="0.25">
      <c r="BG857" s="22"/>
      <c r="BH857" s="22"/>
    </row>
    <row r="858" spans="59:60" ht="15.75" customHeight="1" x14ac:dyDescent="0.25">
      <c r="BG858" s="22"/>
      <c r="BH858" s="22"/>
    </row>
    <row r="859" spans="59:60" ht="15.75" customHeight="1" x14ac:dyDescent="0.25">
      <c r="BG859" s="22"/>
      <c r="BH859" s="22"/>
    </row>
    <row r="860" spans="59:60" ht="15.75" customHeight="1" x14ac:dyDescent="0.25">
      <c r="BG860" s="22"/>
      <c r="BH860" s="22"/>
    </row>
    <row r="861" spans="59:60" ht="15.75" customHeight="1" x14ac:dyDescent="0.25">
      <c r="BG861" s="22"/>
      <c r="BH861" s="22"/>
    </row>
    <row r="862" spans="59:60" ht="15.75" customHeight="1" x14ac:dyDescent="0.25">
      <c r="BG862" s="22"/>
      <c r="BH862" s="22"/>
    </row>
    <row r="863" spans="59:60" ht="15.75" customHeight="1" x14ac:dyDescent="0.25">
      <c r="BG863" s="22"/>
      <c r="BH863" s="22"/>
    </row>
    <row r="864" spans="59:60" ht="15.75" customHeight="1" x14ac:dyDescent="0.25">
      <c r="BG864" s="22"/>
      <c r="BH864" s="22"/>
    </row>
    <row r="865" spans="59:60" ht="15.75" customHeight="1" x14ac:dyDescent="0.25">
      <c r="BG865" s="22"/>
      <c r="BH865" s="22"/>
    </row>
    <row r="866" spans="59:60" ht="15.75" customHeight="1" x14ac:dyDescent="0.25">
      <c r="BG866" s="22"/>
      <c r="BH866" s="22"/>
    </row>
    <row r="867" spans="59:60" ht="15.75" customHeight="1" x14ac:dyDescent="0.25">
      <c r="BG867" s="22"/>
      <c r="BH867" s="22"/>
    </row>
    <row r="868" spans="59:60" ht="15.75" customHeight="1" x14ac:dyDescent="0.25">
      <c r="BG868" s="22"/>
      <c r="BH868" s="22"/>
    </row>
    <row r="869" spans="59:60" ht="15.75" customHeight="1" x14ac:dyDescent="0.25">
      <c r="BG869" s="22"/>
      <c r="BH869" s="22"/>
    </row>
    <row r="870" spans="59:60" ht="15.75" customHeight="1" x14ac:dyDescent="0.25">
      <c r="BG870" s="22"/>
      <c r="BH870" s="22"/>
    </row>
    <row r="871" spans="59:60" ht="15.75" customHeight="1" x14ac:dyDescent="0.25">
      <c r="BG871" s="22"/>
      <c r="BH871" s="22"/>
    </row>
    <row r="872" spans="59:60" ht="15.75" customHeight="1" x14ac:dyDescent="0.25">
      <c r="BG872" s="22"/>
      <c r="BH872" s="22"/>
    </row>
    <row r="873" spans="59:60" ht="15.75" customHeight="1" x14ac:dyDescent="0.25">
      <c r="BG873" s="22"/>
      <c r="BH873" s="22"/>
    </row>
    <row r="874" spans="59:60" ht="15.75" customHeight="1" x14ac:dyDescent="0.25">
      <c r="BG874" s="22"/>
      <c r="BH874" s="22"/>
    </row>
    <row r="875" spans="59:60" ht="15.75" customHeight="1" x14ac:dyDescent="0.25">
      <c r="BG875" s="22"/>
      <c r="BH875" s="22"/>
    </row>
    <row r="876" spans="59:60" ht="15.75" customHeight="1" x14ac:dyDescent="0.25">
      <c r="BG876" s="22"/>
      <c r="BH876" s="22"/>
    </row>
    <row r="877" spans="59:60" ht="15.75" customHeight="1" x14ac:dyDescent="0.25">
      <c r="BG877" s="22"/>
      <c r="BH877" s="22"/>
    </row>
    <row r="878" spans="59:60" ht="15.75" customHeight="1" x14ac:dyDescent="0.25">
      <c r="BG878" s="22"/>
      <c r="BH878" s="22"/>
    </row>
    <row r="879" spans="59:60" ht="15.75" customHeight="1" x14ac:dyDescent="0.25">
      <c r="BG879" s="22"/>
      <c r="BH879" s="22"/>
    </row>
    <row r="880" spans="59:60" ht="15.75" customHeight="1" x14ac:dyDescent="0.25">
      <c r="BG880" s="22"/>
      <c r="BH880" s="22"/>
    </row>
    <row r="881" spans="59:60" ht="15.75" customHeight="1" x14ac:dyDescent="0.25">
      <c r="BG881" s="22"/>
      <c r="BH881" s="22"/>
    </row>
    <row r="882" spans="59:60" ht="15.75" customHeight="1" x14ac:dyDescent="0.25">
      <c r="BG882" s="22"/>
      <c r="BH882" s="22"/>
    </row>
    <row r="883" spans="59:60" ht="15.75" customHeight="1" x14ac:dyDescent="0.25">
      <c r="BG883" s="22"/>
      <c r="BH883" s="22"/>
    </row>
    <row r="884" spans="59:60" ht="15.75" customHeight="1" x14ac:dyDescent="0.25">
      <c r="BG884" s="22"/>
      <c r="BH884" s="22"/>
    </row>
    <row r="885" spans="59:60" ht="15.75" customHeight="1" x14ac:dyDescent="0.25">
      <c r="BG885" s="22"/>
      <c r="BH885" s="22"/>
    </row>
    <row r="886" spans="59:60" ht="15.75" customHeight="1" x14ac:dyDescent="0.25">
      <c r="BG886" s="22"/>
      <c r="BH886" s="22"/>
    </row>
    <row r="887" spans="59:60" ht="15.75" customHeight="1" x14ac:dyDescent="0.25">
      <c r="BG887" s="22"/>
      <c r="BH887" s="22"/>
    </row>
    <row r="888" spans="59:60" ht="15.75" customHeight="1" x14ac:dyDescent="0.25">
      <c r="BG888" s="22"/>
      <c r="BH888" s="22"/>
    </row>
    <row r="889" spans="59:60" ht="15.75" customHeight="1" x14ac:dyDescent="0.25">
      <c r="BG889" s="22"/>
      <c r="BH889" s="22"/>
    </row>
    <row r="890" spans="59:60" ht="15.75" customHeight="1" x14ac:dyDescent="0.25">
      <c r="BG890" s="22"/>
      <c r="BH890" s="22"/>
    </row>
    <row r="891" spans="59:60" ht="15.75" customHeight="1" x14ac:dyDescent="0.25">
      <c r="BG891" s="22"/>
      <c r="BH891" s="22"/>
    </row>
    <row r="892" spans="59:60" ht="15.75" customHeight="1" x14ac:dyDescent="0.25">
      <c r="BG892" s="22"/>
      <c r="BH892" s="22"/>
    </row>
    <row r="893" spans="59:60" ht="15.75" customHeight="1" x14ac:dyDescent="0.25">
      <c r="BG893" s="22"/>
      <c r="BH893" s="22"/>
    </row>
    <row r="894" spans="59:60" ht="15.75" customHeight="1" x14ac:dyDescent="0.25">
      <c r="BG894" s="22"/>
      <c r="BH894" s="22"/>
    </row>
    <row r="895" spans="59:60" ht="15.75" customHeight="1" x14ac:dyDescent="0.25">
      <c r="BG895" s="22"/>
      <c r="BH895" s="22"/>
    </row>
    <row r="896" spans="59:60" ht="15.75" customHeight="1" x14ac:dyDescent="0.25">
      <c r="BG896" s="22"/>
      <c r="BH896" s="22"/>
    </row>
    <row r="897" spans="59:60" ht="15.75" customHeight="1" x14ac:dyDescent="0.25">
      <c r="BG897" s="22"/>
      <c r="BH897" s="22"/>
    </row>
    <row r="898" spans="59:60" ht="15.75" customHeight="1" x14ac:dyDescent="0.25">
      <c r="BG898" s="22"/>
      <c r="BH898" s="22"/>
    </row>
    <row r="899" spans="59:60" ht="15.75" customHeight="1" x14ac:dyDescent="0.25">
      <c r="BG899" s="22"/>
      <c r="BH899" s="22"/>
    </row>
    <row r="900" spans="59:60" ht="15.75" customHeight="1" x14ac:dyDescent="0.25">
      <c r="BG900" s="22"/>
      <c r="BH900" s="22"/>
    </row>
    <row r="901" spans="59:60" ht="15.75" customHeight="1" x14ac:dyDescent="0.25">
      <c r="BG901" s="22"/>
      <c r="BH901" s="22"/>
    </row>
    <row r="902" spans="59:60" ht="15.75" customHeight="1" x14ac:dyDescent="0.25">
      <c r="BG902" s="22"/>
      <c r="BH902" s="22"/>
    </row>
    <row r="903" spans="59:60" ht="15.75" customHeight="1" x14ac:dyDescent="0.25">
      <c r="BG903" s="22"/>
      <c r="BH903" s="22"/>
    </row>
    <row r="904" spans="59:60" ht="15.75" customHeight="1" x14ac:dyDescent="0.25">
      <c r="BG904" s="22"/>
      <c r="BH904" s="22"/>
    </row>
    <row r="905" spans="59:60" ht="15.75" customHeight="1" x14ac:dyDescent="0.25">
      <c r="BG905" s="22"/>
      <c r="BH905" s="22"/>
    </row>
    <row r="906" spans="59:60" ht="15.75" customHeight="1" x14ac:dyDescent="0.25">
      <c r="BG906" s="22"/>
      <c r="BH906" s="22"/>
    </row>
    <row r="907" spans="59:60" ht="15.75" customHeight="1" x14ac:dyDescent="0.25">
      <c r="BG907" s="22"/>
      <c r="BH907" s="22"/>
    </row>
    <row r="908" spans="59:60" ht="15.75" customHeight="1" x14ac:dyDescent="0.25">
      <c r="BG908" s="22"/>
      <c r="BH908" s="22"/>
    </row>
    <row r="909" spans="59:60" ht="15.75" customHeight="1" x14ac:dyDescent="0.25">
      <c r="BG909" s="22"/>
      <c r="BH909" s="22"/>
    </row>
    <row r="910" spans="59:60" ht="15.75" customHeight="1" x14ac:dyDescent="0.25">
      <c r="BG910" s="22"/>
      <c r="BH910" s="22"/>
    </row>
    <row r="911" spans="59:60" ht="15.75" customHeight="1" x14ac:dyDescent="0.25">
      <c r="BG911" s="22"/>
      <c r="BH911" s="22"/>
    </row>
    <row r="912" spans="59:60" ht="15.75" customHeight="1" x14ac:dyDescent="0.25">
      <c r="BG912" s="22"/>
      <c r="BH912" s="22"/>
    </row>
    <row r="913" spans="59:60" ht="15.75" customHeight="1" x14ac:dyDescent="0.25">
      <c r="BG913" s="22"/>
      <c r="BH913" s="22"/>
    </row>
    <row r="914" spans="59:60" ht="15.75" customHeight="1" x14ac:dyDescent="0.25">
      <c r="BG914" s="22"/>
      <c r="BH914" s="22"/>
    </row>
    <row r="915" spans="59:60" ht="15.75" customHeight="1" x14ac:dyDescent="0.25">
      <c r="BG915" s="22"/>
      <c r="BH915" s="22"/>
    </row>
    <row r="916" spans="59:60" ht="15.75" customHeight="1" x14ac:dyDescent="0.25">
      <c r="BG916" s="22"/>
      <c r="BH916" s="22"/>
    </row>
    <row r="917" spans="59:60" ht="15.75" customHeight="1" x14ac:dyDescent="0.25">
      <c r="BG917" s="22"/>
      <c r="BH917" s="22"/>
    </row>
    <row r="918" spans="59:60" ht="15.75" customHeight="1" x14ac:dyDescent="0.25">
      <c r="BG918" s="22"/>
      <c r="BH918" s="22"/>
    </row>
    <row r="919" spans="59:60" ht="15.75" customHeight="1" x14ac:dyDescent="0.25">
      <c r="BG919" s="22"/>
      <c r="BH919" s="22"/>
    </row>
    <row r="920" spans="59:60" ht="15.75" customHeight="1" x14ac:dyDescent="0.25">
      <c r="BG920" s="22"/>
      <c r="BH920" s="22"/>
    </row>
    <row r="921" spans="59:60" ht="15.75" customHeight="1" x14ac:dyDescent="0.25">
      <c r="BG921" s="22"/>
      <c r="BH921" s="22"/>
    </row>
    <row r="922" spans="59:60" ht="15.75" customHeight="1" x14ac:dyDescent="0.25">
      <c r="BG922" s="22"/>
      <c r="BH922" s="22"/>
    </row>
    <row r="923" spans="59:60" ht="15.75" customHeight="1" x14ac:dyDescent="0.25">
      <c r="BG923" s="22"/>
      <c r="BH923" s="22"/>
    </row>
    <row r="924" spans="59:60" ht="15.75" customHeight="1" x14ac:dyDescent="0.25">
      <c r="BG924" s="22"/>
      <c r="BH924" s="22"/>
    </row>
    <row r="925" spans="59:60" ht="15.75" customHeight="1" x14ac:dyDescent="0.25">
      <c r="BG925" s="22"/>
      <c r="BH925" s="22"/>
    </row>
    <row r="926" spans="59:60" ht="15.75" customHeight="1" x14ac:dyDescent="0.25">
      <c r="BG926" s="22"/>
      <c r="BH926" s="22"/>
    </row>
    <row r="927" spans="59:60" ht="15.75" customHeight="1" x14ac:dyDescent="0.25">
      <c r="BG927" s="22"/>
      <c r="BH927" s="22"/>
    </row>
    <row r="928" spans="59:60" ht="15.75" customHeight="1" x14ac:dyDescent="0.25">
      <c r="BG928" s="22"/>
      <c r="BH928" s="22"/>
    </row>
    <row r="929" spans="59:60" ht="15.75" customHeight="1" x14ac:dyDescent="0.25">
      <c r="BG929" s="22"/>
      <c r="BH929" s="22"/>
    </row>
    <row r="930" spans="59:60" ht="15.75" customHeight="1" x14ac:dyDescent="0.25">
      <c r="BG930" s="22"/>
      <c r="BH930" s="22"/>
    </row>
    <row r="931" spans="59:60" ht="15.75" customHeight="1" x14ac:dyDescent="0.25">
      <c r="BG931" s="22"/>
      <c r="BH931" s="22"/>
    </row>
    <row r="932" spans="59:60" ht="15.75" customHeight="1" x14ac:dyDescent="0.25">
      <c r="BG932" s="22"/>
      <c r="BH932" s="22"/>
    </row>
    <row r="933" spans="59:60" ht="15.75" customHeight="1" x14ac:dyDescent="0.25">
      <c r="BG933" s="22"/>
      <c r="BH933" s="22"/>
    </row>
    <row r="934" spans="59:60" ht="15.75" customHeight="1" x14ac:dyDescent="0.25">
      <c r="BG934" s="22"/>
      <c r="BH934" s="22"/>
    </row>
    <row r="935" spans="59:60" ht="15.75" customHeight="1" x14ac:dyDescent="0.25">
      <c r="BG935" s="22"/>
      <c r="BH935" s="22"/>
    </row>
    <row r="936" spans="59:60" ht="15.75" customHeight="1" x14ac:dyDescent="0.25">
      <c r="BG936" s="22"/>
      <c r="BH936" s="22"/>
    </row>
    <row r="937" spans="59:60" ht="15.75" customHeight="1" x14ac:dyDescent="0.25">
      <c r="BG937" s="22"/>
      <c r="BH937" s="22"/>
    </row>
    <row r="938" spans="59:60" ht="15.75" customHeight="1" x14ac:dyDescent="0.25">
      <c r="BG938" s="22"/>
      <c r="BH938" s="22"/>
    </row>
    <row r="939" spans="59:60" ht="15.75" customHeight="1" x14ac:dyDescent="0.25">
      <c r="BG939" s="22"/>
      <c r="BH939" s="22"/>
    </row>
    <row r="940" spans="59:60" ht="15.75" customHeight="1" x14ac:dyDescent="0.25">
      <c r="BG940" s="22"/>
      <c r="BH940" s="22"/>
    </row>
    <row r="941" spans="59:60" ht="15.75" customHeight="1" x14ac:dyDescent="0.25">
      <c r="BG941" s="22"/>
      <c r="BH941" s="22"/>
    </row>
    <row r="942" spans="59:60" ht="15.75" customHeight="1" x14ac:dyDescent="0.25">
      <c r="BG942" s="22"/>
      <c r="BH942" s="22"/>
    </row>
    <row r="943" spans="59:60" ht="15.75" customHeight="1" x14ac:dyDescent="0.25">
      <c r="BG943" s="22"/>
      <c r="BH943" s="22"/>
    </row>
    <row r="944" spans="59:60" ht="15.75" customHeight="1" x14ac:dyDescent="0.25">
      <c r="BG944" s="22"/>
      <c r="BH944" s="22"/>
    </row>
    <row r="945" spans="59:60" ht="15.75" customHeight="1" x14ac:dyDescent="0.25">
      <c r="BG945" s="22"/>
      <c r="BH945" s="22"/>
    </row>
    <row r="946" spans="59:60" ht="15.75" customHeight="1" x14ac:dyDescent="0.25">
      <c r="BG946" s="22"/>
      <c r="BH946" s="22"/>
    </row>
    <row r="947" spans="59:60" ht="15.75" customHeight="1" x14ac:dyDescent="0.25">
      <c r="BG947" s="22"/>
      <c r="BH947" s="22"/>
    </row>
    <row r="948" spans="59:60" ht="15.75" customHeight="1" x14ac:dyDescent="0.25">
      <c r="BG948" s="22"/>
      <c r="BH948" s="22"/>
    </row>
    <row r="949" spans="59:60" ht="15.75" customHeight="1" x14ac:dyDescent="0.25">
      <c r="BG949" s="22"/>
      <c r="BH949" s="22"/>
    </row>
    <row r="950" spans="59:60" ht="15.75" customHeight="1" x14ac:dyDescent="0.25">
      <c r="BG950" s="22"/>
      <c r="BH950" s="22"/>
    </row>
    <row r="951" spans="59:60" ht="15.75" customHeight="1" x14ac:dyDescent="0.25">
      <c r="BG951" s="22"/>
      <c r="BH951" s="22"/>
    </row>
    <row r="952" spans="59:60" ht="15.75" customHeight="1" x14ac:dyDescent="0.25">
      <c r="BG952" s="22"/>
      <c r="BH952" s="22"/>
    </row>
    <row r="953" spans="59:60" ht="15.75" customHeight="1" x14ac:dyDescent="0.25">
      <c r="BG953" s="22"/>
      <c r="BH953" s="22"/>
    </row>
    <row r="954" spans="59:60" ht="15.75" customHeight="1" x14ac:dyDescent="0.25">
      <c r="BG954" s="22"/>
      <c r="BH954" s="22"/>
    </row>
    <row r="955" spans="59:60" ht="15.75" customHeight="1" x14ac:dyDescent="0.25">
      <c r="BG955" s="22"/>
      <c r="BH955" s="22"/>
    </row>
    <row r="956" spans="59:60" ht="15.75" customHeight="1" x14ac:dyDescent="0.25">
      <c r="BG956" s="22"/>
      <c r="BH956" s="22"/>
    </row>
    <row r="957" spans="59:60" ht="15.75" customHeight="1" x14ac:dyDescent="0.25">
      <c r="BG957" s="22"/>
      <c r="BH957" s="22"/>
    </row>
    <row r="958" spans="59:60" ht="15.75" customHeight="1" x14ac:dyDescent="0.25">
      <c r="BG958" s="22"/>
      <c r="BH958" s="22"/>
    </row>
    <row r="959" spans="59:60" ht="15.75" customHeight="1" x14ac:dyDescent="0.25">
      <c r="BG959" s="22"/>
      <c r="BH959" s="22"/>
    </row>
    <row r="960" spans="59:60" ht="15.75" customHeight="1" x14ac:dyDescent="0.25">
      <c r="BG960" s="22"/>
      <c r="BH960" s="22"/>
    </row>
    <row r="961" spans="59:60" ht="15.75" customHeight="1" x14ac:dyDescent="0.25">
      <c r="BG961" s="22"/>
      <c r="BH961" s="22"/>
    </row>
    <row r="962" spans="59:60" ht="15.75" customHeight="1" x14ac:dyDescent="0.25">
      <c r="BG962" s="22"/>
      <c r="BH962" s="22"/>
    </row>
    <row r="963" spans="59:60" ht="15.75" customHeight="1" x14ac:dyDescent="0.25">
      <c r="BG963" s="22"/>
      <c r="BH963" s="22"/>
    </row>
    <row r="964" spans="59:60" ht="15.75" customHeight="1" x14ac:dyDescent="0.25">
      <c r="BG964" s="22"/>
      <c r="BH964" s="22"/>
    </row>
    <row r="965" spans="59:60" ht="15.75" customHeight="1" x14ac:dyDescent="0.25">
      <c r="BG965" s="22"/>
      <c r="BH965" s="22"/>
    </row>
    <row r="966" spans="59:60" ht="15.75" customHeight="1" x14ac:dyDescent="0.25">
      <c r="BG966" s="22"/>
      <c r="BH966" s="22"/>
    </row>
    <row r="967" spans="59:60" ht="15.75" customHeight="1" x14ac:dyDescent="0.25">
      <c r="BG967" s="22"/>
      <c r="BH967" s="22"/>
    </row>
    <row r="968" spans="59:60" ht="15.75" customHeight="1" x14ac:dyDescent="0.25">
      <c r="BG968" s="22"/>
      <c r="BH968" s="22"/>
    </row>
    <row r="969" spans="59:60" ht="15.75" customHeight="1" x14ac:dyDescent="0.25">
      <c r="BG969" s="22"/>
      <c r="BH969" s="22"/>
    </row>
    <row r="970" spans="59:60" ht="15.75" customHeight="1" x14ac:dyDescent="0.25">
      <c r="BG970" s="22"/>
      <c r="BH970" s="22"/>
    </row>
    <row r="971" spans="59:60" ht="15.75" customHeight="1" x14ac:dyDescent="0.25">
      <c r="BG971" s="22"/>
      <c r="BH971" s="22"/>
    </row>
    <row r="972" spans="59:60" ht="15.75" customHeight="1" x14ac:dyDescent="0.25">
      <c r="BG972" s="22"/>
      <c r="BH972" s="22"/>
    </row>
    <row r="973" spans="59:60" ht="15.75" customHeight="1" x14ac:dyDescent="0.25">
      <c r="BG973" s="22"/>
      <c r="BH973" s="22"/>
    </row>
    <row r="974" spans="59:60" ht="15.75" customHeight="1" x14ac:dyDescent="0.25">
      <c r="BG974" s="22"/>
      <c r="BH974" s="22"/>
    </row>
    <row r="975" spans="59:60" ht="15.75" customHeight="1" x14ac:dyDescent="0.25">
      <c r="BG975" s="22"/>
      <c r="BH975" s="22"/>
    </row>
    <row r="976" spans="59:60" ht="15.75" customHeight="1" x14ac:dyDescent="0.25">
      <c r="BG976" s="22"/>
      <c r="BH976" s="22"/>
    </row>
    <row r="977" spans="59:60" ht="15.75" customHeight="1" x14ac:dyDescent="0.25">
      <c r="BG977" s="22"/>
      <c r="BH977" s="22"/>
    </row>
    <row r="978" spans="59:60" ht="15.75" customHeight="1" x14ac:dyDescent="0.25">
      <c r="BG978" s="22"/>
      <c r="BH978" s="22"/>
    </row>
    <row r="979" spans="59:60" ht="15.75" customHeight="1" x14ac:dyDescent="0.25">
      <c r="BG979" s="22"/>
      <c r="BH979" s="22"/>
    </row>
    <row r="980" spans="59:60" ht="15.75" customHeight="1" x14ac:dyDescent="0.25">
      <c r="BG980" s="22"/>
      <c r="BH980" s="22"/>
    </row>
    <row r="981" spans="59:60" ht="15.75" customHeight="1" x14ac:dyDescent="0.25">
      <c r="BG981" s="22"/>
      <c r="BH981" s="22"/>
    </row>
    <row r="982" spans="59:60" ht="15.75" customHeight="1" x14ac:dyDescent="0.25">
      <c r="BG982" s="22"/>
      <c r="BH982" s="22"/>
    </row>
    <row r="983" spans="59:60" ht="15.75" customHeight="1" x14ac:dyDescent="0.25">
      <c r="BG983" s="22"/>
      <c r="BH983" s="22"/>
    </row>
    <row r="984" spans="59:60" ht="15.75" customHeight="1" x14ac:dyDescent="0.25">
      <c r="BG984" s="22"/>
      <c r="BH984" s="22"/>
    </row>
    <row r="985" spans="59:60" ht="15.75" customHeight="1" x14ac:dyDescent="0.25">
      <c r="BG985" s="22"/>
      <c r="BH985" s="22"/>
    </row>
    <row r="986" spans="59:60" ht="15.75" customHeight="1" x14ac:dyDescent="0.25">
      <c r="BG986" s="22"/>
      <c r="BH986" s="22"/>
    </row>
    <row r="987" spans="59:60" ht="15.75" customHeight="1" x14ac:dyDescent="0.25">
      <c r="BG987" s="22"/>
      <c r="BH987" s="22"/>
    </row>
    <row r="988" spans="59:60" ht="15.75" customHeight="1" x14ac:dyDescent="0.25">
      <c r="BG988" s="22"/>
      <c r="BH988" s="22"/>
    </row>
    <row r="989" spans="59:60" ht="15.75" customHeight="1" x14ac:dyDescent="0.25">
      <c r="BG989" s="22"/>
      <c r="BH989" s="22"/>
    </row>
    <row r="990" spans="59:60" ht="15.75" customHeight="1" x14ac:dyDescent="0.25">
      <c r="BG990" s="22"/>
      <c r="BH990" s="22"/>
    </row>
    <row r="991" spans="59:60" ht="15.75" customHeight="1" x14ac:dyDescent="0.25">
      <c r="BG991" s="22"/>
      <c r="BH991" s="22"/>
    </row>
    <row r="992" spans="59:60" ht="15.75" customHeight="1" x14ac:dyDescent="0.25">
      <c r="BG992" s="22"/>
      <c r="BH992" s="22"/>
    </row>
    <row r="993" spans="59:60" ht="15.75" customHeight="1" x14ac:dyDescent="0.25">
      <c r="BG993" s="22"/>
      <c r="BH993" s="22"/>
    </row>
    <row r="994" spans="59:60" ht="15.75" customHeight="1" x14ac:dyDescent="0.25">
      <c r="BG994" s="22"/>
      <c r="BH994" s="22"/>
    </row>
    <row r="995" spans="59:60" ht="15.75" customHeight="1" x14ac:dyDescent="0.25">
      <c r="BG995" s="22"/>
      <c r="BH995" s="22"/>
    </row>
    <row r="996" spans="59:60" ht="15.75" customHeight="1" x14ac:dyDescent="0.25">
      <c r="BG996" s="22"/>
      <c r="BH996" s="22"/>
    </row>
    <row r="997" spans="59:60" ht="15.75" customHeight="1" x14ac:dyDescent="0.25">
      <c r="BG997" s="22"/>
      <c r="BH997" s="22"/>
    </row>
    <row r="998" spans="59:60" ht="15.75" customHeight="1" x14ac:dyDescent="0.25">
      <c r="BG998" s="22"/>
      <c r="BH998" s="22"/>
    </row>
    <row r="999" spans="59:60" ht="15.75" customHeight="1" x14ac:dyDescent="0.25">
      <c r="BG999" s="22"/>
      <c r="BH999" s="22"/>
    </row>
    <row r="1000" spans="59:60" ht="15.75" customHeight="1" x14ac:dyDescent="0.25">
      <c r="BG1000" s="22"/>
      <c r="BH100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4C30-D8D0-4A75-B76E-FD0BF1F91EA4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CHAMPION_BASH7</dc:creator>
  <cp:lastModifiedBy>ssimbwa bashir</cp:lastModifiedBy>
  <dcterms:created xsi:type="dcterms:W3CDTF">2025-05-25T20:21:23Z</dcterms:created>
  <dcterms:modified xsi:type="dcterms:W3CDTF">2025-06-26T09:06:16Z</dcterms:modified>
</cp:coreProperties>
</file>