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upechanda/Desktop/Earthquake Project - Edited Files/Project Explanation/"/>
    </mc:Choice>
  </mc:AlternateContent>
  <xr:revisionPtr revIDLastSave="0" documentId="13_ncr:1_{C285017D-F79D-DB45-B88F-3F72AC6AD727}" xr6:coauthVersionLast="47" xr6:coauthVersionMax="47" xr10:uidLastSave="{00000000-0000-0000-0000-000000000000}"/>
  <bookViews>
    <workbookView xWindow="14520" yWindow="500" windowWidth="14280" windowHeight="16080" xr2:uid="{00000000-000D-0000-FFFF-FFFF00000000}"/>
  </bookViews>
  <sheets>
    <sheet name="All Events Editte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28" i="1" l="1"/>
  <c r="Z24" i="1"/>
  <c r="Z22" i="1"/>
  <c r="Z25" i="1"/>
  <c r="Z27" i="1"/>
  <c r="Z21" i="1"/>
  <c r="Z19" i="1"/>
  <c r="Z26" i="1"/>
  <c r="Z20" i="1"/>
  <c r="Z23" i="1"/>
  <c r="W34" i="1"/>
  <c r="T240" i="1"/>
  <c r="T239" i="1"/>
  <c r="T238" i="1"/>
  <c r="T237" i="1"/>
  <c r="T236" i="1"/>
  <c r="T235" i="1"/>
  <c r="T234" i="1"/>
  <c r="T233" i="1"/>
  <c r="T232" i="1"/>
  <c r="T231" i="1"/>
  <c r="T230" i="1"/>
  <c r="T229" i="1"/>
  <c r="T228" i="1"/>
  <c r="T227" i="1"/>
  <c r="T226" i="1"/>
  <c r="T225" i="1"/>
  <c r="T224" i="1"/>
  <c r="T223" i="1"/>
  <c r="T222" i="1"/>
  <c r="T221" i="1"/>
  <c r="T220" i="1"/>
  <c r="T219" i="1"/>
  <c r="T218" i="1"/>
  <c r="T217" i="1"/>
  <c r="T216" i="1"/>
  <c r="T215" i="1"/>
  <c r="T214" i="1"/>
  <c r="T213" i="1"/>
  <c r="T212" i="1"/>
  <c r="T211" i="1"/>
  <c r="T210" i="1"/>
  <c r="T209" i="1"/>
  <c r="T208" i="1"/>
  <c r="T207" i="1"/>
  <c r="T206" i="1"/>
  <c r="T205" i="1"/>
  <c r="T204" i="1"/>
  <c r="T203" i="1"/>
  <c r="T202" i="1"/>
  <c r="T201" i="1"/>
  <c r="T200" i="1"/>
  <c r="T199" i="1"/>
  <c r="T198" i="1"/>
  <c r="T197" i="1"/>
  <c r="T196" i="1"/>
  <c r="T195" i="1"/>
  <c r="T194" i="1"/>
  <c r="T193" i="1"/>
  <c r="T192" i="1"/>
  <c r="T191" i="1"/>
  <c r="T190" i="1"/>
  <c r="T189" i="1"/>
  <c r="T188" i="1"/>
  <c r="T187" i="1"/>
  <c r="T186" i="1"/>
  <c r="T185" i="1"/>
  <c r="T184" i="1"/>
  <c r="T183" i="1"/>
  <c r="T182" i="1"/>
  <c r="T181" i="1"/>
  <c r="T180" i="1"/>
  <c r="T179" i="1"/>
  <c r="T178" i="1"/>
  <c r="T177" i="1"/>
  <c r="T176" i="1"/>
  <c r="T175" i="1"/>
  <c r="T174" i="1"/>
  <c r="T173" i="1"/>
  <c r="T172" i="1"/>
  <c r="T171" i="1"/>
  <c r="T170" i="1"/>
  <c r="T169" i="1"/>
  <c r="T168" i="1"/>
  <c r="T167" i="1"/>
  <c r="T166" i="1"/>
  <c r="T165" i="1"/>
  <c r="T164" i="1"/>
  <c r="T163" i="1"/>
  <c r="T162" i="1"/>
  <c r="T161" i="1"/>
  <c r="T160" i="1"/>
  <c r="T159" i="1"/>
  <c r="T158" i="1"/>
  <c r="T157" i="1"/>
  <c r="T156" i="1"/>
  <c r="T155" i="1"/>
  <c r="T154" i="1"/>
  <c r="T153" i="1"/>
  <c r="T152" i="1"/>
  <c r="T151" i="1"/>
  <c r="T150" i="1"/>
  <c r="T149" i="1"/>
  <c r="T148" i="1"/>
  <c r="T147" i="1"/>
  <c r="T146" i="1"/>
  <c r="T145" i="1"/>
  <c r="T144" i="1"/>
  <c r="T143" i="1"/>
  <c r="T142" i="1"/>
  <c r="T141" i="1"/>
  <c r="T140" i="1"/>
  <c r="T139" i="1"/>
  <c r="T138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T112" i="1"/>
  <c r="T111" i="1"/>
  <c r="T110" i="1"/>
  <c r="T109" i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R240" i="1"/>
  <c r="R239" i="1"/>
  <c r="R238" i="1"/>
  <c r="R237" i="1"/>
  <c r="R236" i="1"/>
  <c r="R235" i="1"/>
  <c r="R234" i="1"/>
  <c r="R233" i="1"/>
  <c r="R232" i="1"/>
  <c r="R231" i="1"/>
  <c r="R230" i="1"/>
  <c r="R229" i="1"/>
  <c r="R228" i="1"/>
  <c r="R227" i="1"/>
  <c r="R226" i="1"/>
  <c r="R225" i="1"/>
  <c r="R224" i="1"/>
  <c r="R223" i="1"/>
  <c r="R222" i="1"/>
  <c r="R221" i="1"/>
  <c r="R220" i="1"/>
  <c r="R219" i="1"/>
  <c r="R218" i="1"/>
  <c r="R217" i="1"/>
  <c r="R216" i="1"/>
  <c r="R215" i="1"/>
  <c r="R214" i="1"/>
  <c r="R213" i="1"/>
  <c r="R212" i="1"/>
  <c r="R211" i="1"/>
  <c r="R210" i="1"/>
  <c r="R209" i="1"/>
  <c r="R208" i="1"/>
  <c r="R207" i="1"/>
  <c r="R206" i="1"/>
  <c r="R205" i="1"/>
  <c r="R204" i="1"/>
  <c r="R203" i="1"/>
  <c r="R202" i="1"/>
  <c r="R201" i="1"/>
  <c r="R200" i="1"/>
  <c r="R199" i="1"/>
  <c r="R198" i="1"/>
  <c r="R197" i="1"/>
  <c r="R196" i="1"/>
  <c r="R195" i="1"/>
  <c r="R194" i="1"/>
  <c r="R193" i="1"/>
  <c r="R192" i="1"/>
  <c r="R191" i="1"/>
  <c r="R190" i="1"/>
  <c r="R189" i="1"/>
  <c r="R188" i="1"/>
  <c r="R187" i="1"/>
  <c r="R186" i="1"/>
  <c r="R185" i="1"/>
  <c r="R184" i="1"/>
  <c r="R183" i="1"/>
  <c r="R182" i="1"/>
  <c r="R181" i="1"/>
  <c r="R180" i="1"/>
  <c r="R179" i="1"/>
  <c r="R178" i="1"/>
  <c r="R177" i="1"/>
  <c r="R176" i="1"/>
  <c r="R175" i="1"/>
  <c r="R174" i="1"/>
  <c r="R173" i="1"/>
  <c r="R172" i="1"/>
  <c r="R171" i="1"/>
  <c r="R170" i="1"/>
  <c r="R169" i="1"/>
  <c r="R168" i="1"/>
  <c r="R167" i="1"/>
  <c r="R166" i="1"/>
  <c r="R165" i="1"/>
  <c r="R164" i="1"/>
  <c r="R163" i="1"/>
  <c r="R162" i="1"/>
  <c r="R161" i="1"/>
  <c r="R160" i="1"/>
  <c r="R159" i="1"/>
  <c r="R158" i="1"/>
  <c r="R157" i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E12" i="1"/>
  <c r="E13" i="1"/>
  <c r="E11" i="1"/>
  <c r="E14" i="1"/>
  <c r="E15" i="1"/>
  <c r="E3" i="1"/>
  <c r="E4" i="1"/>
  <c r="E5" i="1"/>
  <c r="E8" i="1"/>
  <c r="E7" i="1"/>
  <c r="E6" i="1"/>
  <c r="E10" i="1"/>
  <c r="E9" i="1"/>
  <c r="E20" i="1"/>
  <c r="E18" i="1"/>
  <c r="E17" i="1"/>
  <c r="E26" i="1"/>
  <c r="E24" i="1"/>
  <c r="E25" i="1"/>
  <c r="E22" i="1"/>
  <c r="E23" i="1"/>
  <c r="E27" i="1"/>
  <c r="E19" i="1"/>
  <c r="E21" i="1"/>
  <c r="E28" i="1"/>
  <c r="E31" i="1"/>
  <c r="E32" i="1"/>
  <c r="E34" i="1"/>
  <c r="E37" i="1"/>
  <c r="E36" i="1"/>
  <c r="E38" i="1"/>
  <c r="E35" i="1"/>
  <c r="E33" i="1"/>
  <c r="E30" i="1"/>
  <c r="E29" i="1"/>
  <c r="E39" i="1"/>
  <c r="E43" i="1"/>
  <c r="E53" i="1"/>
  <c r="E41" i="1"/>
  <c r="E40" i="1"/>
  <c r="E42" i="1"/>
  <c r="E46" i="1"/>
  <c r="E50" i="1"/>
  <c r="E51" i="1"/>
  <c r="E52" i="1"/>
  <c r="E49" i="1"/>
  <c r="E47" i="1"/>
  <c r="E48" i="1"/>
  <c r="E44" i="1"/>
  <c r="E45" i="1"/>
  <c r="E60" i="1"/>
  <c r="E57" i="1"/>
  <c r="E61" i="1"/>
  <c r="E58" i="1"/>
  <c r="E59" i="1"/>
  <c r="E54" i="1"/>
  <c r="E63" i="1"/>
  <c r="E62" i="1"/>
  <c r="E55" i="1"/>
  <c r="E56" i="1"/>
  <c r="E67" i="1"/>
  <c r="E66" i="1"/>
  <c r="E65" i="1"/>
  <c r="E68" i="1"/>
  <c r="E64" i="1"/>
  <c r="E73" i="1"/>
  <c r="E71" i="1"/>
  <c r="E72" i="1"/>
  <c r="E69" i="1"/>
  <c r="E70" i="1"/>
  <c r="E74" i="1"/>
  <c r="E75" i="1"/>
  <c r="E80" i="1"/>
  <c r="E81" i="1"/>
  <c r="E77" i="1"/>
  <c r="E76" i="1"/>
  <c r="E79" i="1"/>
  <c r="E78" i="1"/>
  <c r="E82" i="1"/>
  <c r="E86" i="1"/>
  <c r="E83" i="1"/>
  <c r="E84" i="1"/>
  <c r="E85" i="1"/>
  <c r="E87" i="1"/>
  <c r="E89" i="1"/>
  <c r="E88" i="1"/>
  <c r="E91" i="1"/>
  <c r="E90" i="1"/>
  <c r="E92" i="1"/>
  <c r="E93" i="1"/>
  <c r="E95" i="1"/>
  <c r="E97" i="1"/>
  <c r="E96" i="1"/>
  <c r="E98" i="1"/>
  <c r="E101" i="1"/>
  <c r="E99" i="1"/>
  <c r="E100" i="1"/>
  <c r="E94" i="1"/>
  <c r="E102" i="1"/>
  <c r="E103" i="1"/>
  <c r="E104" i="1"/>
  <c r="E105" i="1"/>
  <c r="E106" i="1"/>
  <c r="E107" i="1"/>
  <c r="E112" i="1"/>
  <c r="E123" i="1"/>
  <c r="E122" i="1"/>
  <c r="E120" i="1"/>
  <c r="E124" i="1"/>
  <c r="E121" i="1"/>
  <c r="E110" i="1"/>
  <c r="E111" i="1"/>
  <c r="E109" i="1"/>
  <c r="E108" i="1"/>
  <c r="E118" i="1"/>
  <c r="E115" i="1"/>
  <c r="E113" i="1"/>
  <c r="E119" i="1"/>
  <c r="E116" i="1"/>
  <c r="E114" i="1"/>
  <c r="E117" i="1"/>
  <c r="E125" i="1"/>
  <c r="E126" i="1"/>
  <c r="E127" i="1"/>
  <c r="E128" i="1"/>
  <c r="E129" i="1"/>
  <c r="E130" i="1"/>
  <c r="E135" i="1"/>
  <c r="E134" i="1"/>
  <c r="E136" i="1"/>
  <c r="E137" i="1"/>
  <c r="E131" i="1"/>
  <c r="E133" i="1"/>
  <c r="E132" i="1"/>
  <c r="E139" i="1"/>
  <c r="E138" i="1"/>
  <c r="E140" i="1"/>
  <c r="E145" i="1"/>
  <c r="E144" i="1"/>
  <c r="E146" i="1"/>
  <c r="E149" i="1"/>
  <c r="E147" i="1"/>
  <c r="E143" i="1"/>
  <c r="E150" i="1"/>
  <c r="E148" i="1"/>
  <c r="E151" i="1"/>
  <c r="E142" i="1"/>
  <c r="E141" i="1"/>
  <c r="E153" i="1"/>
  <c r="E152" i="1"/>
  <c r="E157" i="1"/>
  <c r="E155" i="1"/>
  <c r="E156" i="1"/>
  <c r="E154" i="1"/>
  <c r="E158" i="1"/>
  <c r="E159" i="1"/>
  <c r="E162" i="1"/>
  <c r="E164" i="1"/>
  <c r="E161" i="1"/>
  <c r="E163" i="1"/>
  <c r="E160" i="1"/>
  <c r="E165" i="1"/>
  <c r="E166" i="1"/>
  <c r="E169" i="1"/>
  <c r="E168" i="1"/>
  <c r="E167" i="1"/>
  <c r="E170" i="1"/>
  <c r="E174" i="1"/>
  <c r="E171" i="1"/>
  <c r="E173" i="1"/>
  <c r="E172" i="1"/>
  <c r="E176" i="1"/>
  <c r="E175" i="1"/>
  <c r="E179" i="1"/>
  <c r="E177" i="1"/>
  <c r="E178" i="1"/>
  <c r="E180" i="1"/>
  <c r="E181" i="1"/>
  <c r="E182" i="1"/>
  <c r="E183" i="1"/>
  <c r="E185" i="1"/>
  <c r="E184" i="1"/>
  <c r="E186" i="1"/>
  <c r="E187" i="1"/>
  <c r="E188" i="1"/>
  <c r="E193" i="1"/>
  <c r="E189" i="1"/>
  <c r="E190" i="1"/>
  <c r="E191" i="1"/>
  <c r="E192" i="1"/>
  <c r="E194" i="1"/>
  <c r="E195" i="1"/>
  <c r="E196" i="1"/>
  <c r="E197" i="1"/>
  <c r="E198" i="1"/>
  <c r="E199" i="1"/>
  <c r="E200" i="1"/>
  <c r="E201" i="1"/>
  <c r="E16" i="1"/>
  <c r="K22" i="1"/>
  <c r="K23" i="1"/>
  <c r="K64" i="1"/>
  <c r="K58" i="1"/>
  <c r="K175" i="1"/>
  <c r="K154" i="1"/>
  <c r="K11" i="1"/>
  <c r="K120" i="1"/>
  <c r="K62" i="1"/>
  <c r="K39" i="1"/>
  <c r="K3" i="1"/>
  <c r="K4" i="1"/>
  <c r="K113" i="1"/>
  <c r="K47" i="1"/>
  <c r="K69" i="1"/>
  <c r="K9" i="1"/>
  <c r="K143" i="1"/>
  <c r="K171" i="1"/>
  <c r="K136" i="1"/>
  <c r="K187" i="1"/>
  <c r="K144" i="1"/>
  <c r="K106" i="1"/>
  <c r="K195" i="1"/>
  <c r="K48" i="1"/>
  <c r="K94" i="1"/>
  <c r="K74" i="1"/>
  <c r="K121" i="1"/>
  <c r="K201" i="1"/>
  <c r="K31" i="1"/>
  <c r="K165" i="1"/>
  <c r="K167" i="1"/>
  <c r="K200" i="1"/>
  <c r="K71" i="1"/>
  <c r="K12" i="1"/>
  <c r="K122" i="1"/>
  <c r="K123" i="1"/>
  <c r="K40" i="1"/>
  <c r="K83" i="1"/>
  <c r="K24" i="1"/>
  <c r="K14" i="1"/>
  <c r="K108" i="1"/>
  <c r="K179" i="1"/>
  <c r="K196" i="1"/>
  <c r="K53" i="1"/>
  <c r="K80" i="1"/>
  <c r="K49" i="1"/>
  <c r="K178" i="1"/>
  <c r="K114" i="1"/>
  <c r="K102" i="1"/>
  <c r="K186" i="1"/>
  <c r="K176" i="1"/>
  <c r="K17" i="1"/>
  <c r="K81" i="1"/>
  <c r="K107" i="1"/>
  <c r="K55" i="1"/>
  <c r="K180" i="1"/>
  <c r="K35" i="1"/>
  <c r="K36" i="1"/>
  <c r="K132" i="1"/>
  <c r="K96" i="1"/>
  <c r="K33" i="1"/>
  <c r="K97" i="1"/>
  <c r="K87" i="1"/>
  <c r="K194" i="1"/>
  <c r="K99" i="1"/>
  <c r="K20" i="1"/>
  <c r="K151" i="1"/>
  <c r="K172" i="1"/>
  <c r="K115" i="1"/>
  <c r="K174" i="1"/>
  <c r="K140" i="1"/>
  <c r="K183" i="1"/>
  <c r="K6" i="1"/>
  <c r="K145" i="1"/>
  <c r="K72" i="1"/>
  <c r="K78" i="1"/>
  <c r="K152" i="1"/>
  <c r="K112" i="1"/>
  <c r="K29" i="1"/>
  <c r="K44" i="1"/>
  <c r="K189" i="1"/>
  <c r="K125" i="1"/>
  <c r="K146" i="1"/>
  <c r="K93" i="1"/>
  <c r="K86" i="1"/>
  <c r="K138" i="1"/>
  <c r="K141" i="1"/>
  <c r="K18" i="1"/>
  <c r="K50" i="1"/>
  <c r="K104" i="1"/>
  <c r="K51" i="1"/>
  <c r="K16" i="1"/>
  <c r="K41" i="1"/>
  <c r="K128" i="1"/>
  <c r="K59" i="1"/>
  <c r="K127" i="1"/>
  <c r="K116" i="1"/>
  <c r="K190" i="1"/>
  <c r="K60" i="1"/>
  <c r="K191" i="1"/>
  <c r="K42" i="1"/>
  <c r="K28" i="1"/>
  <c r="K25" i="1"/>
  <c r="K109" i="1"/>
  <c r="K101" i="1"/>
  <c r="K21" i="1"/>
  <c r="K168" i="1"/>
  <c r="K13" i="1"/>
  <c r="K88" i="1"/>
  <c r="K105" i="1"/>
  <c r="K98" i="1"/>
  <c r="K153" i="1"/>
  <c r="K90" i="1"/>
  <c r="K19" i="1"/>
  <c r="K160" i="1"/>
  <c r="K43" i="1"/>
  <c r="K192" i="1"/>
  <c r="K85" i="1"/>
  <c r="K10" i="1"/>
  <c r="K129" i="1"/>
  <c r="K110" i="1"/>
  <c r="K15" i="1"/>
  <c r="K197" i="1"/>
  <c r="K37" i="1"/>
  <c r="K32" i="1"/>
  <c r="K73" i="1"/>
  <c r="K65" i="1"/>
  <c r="K63" i="1"/>
  <c r="K193" i="1"/>
  <c r="K52" i="1"/>
  <c r="K142" i="1"/>
  <c r="K177" i="1"/>
  <c r="K56" i="1"/>
  <c r="K61" i="1"/>
  <c r="K161" i="1"/>
  <c r="K162" i="1"/>
  <c r="K111" i="1"/>
  <c r="K158" i="1"/>
  <c r="K126" i="1"/>
  <c r="K100" i="1"/>
  <c r="K147" i="1"/>
  <c r="K163" i="1"/>
  <c r="K182" i="1"/>
  <c r="K124" i="1"/>
  <c r="K76" i="1"/>
  <c r="K66" i="1"/>
  <c r="K46" i="1"/>
  <c r="K27" i="1"/>
  <c r="K148" i="1"/>
  <c r="K133" i="1"/>
  <c r="K117" i="1"/>
  <c r="K8" i="1"/>
  <c r="K149" i="1"/>
  <c r="K159" i="1"/>
  <c r="K54" i="1"/>
  <c r="K67" i="1"/>
  <c r="K84" i="1"/>
  <c r="K38" i="1"/>
  <c r="K181" i="1"/>
  <c r="K7" i="1"/>
  <c r="K139" i="1"/>
  <c r="K173" i="1"/>
  <c r="K45" i="1"/>
  <c r="K198" i="1"/>
  <c r="K185" i="1"/>
  <c r="K135" i="1"/>
  <c r="K118" i="1"/>
  <c r="K134" i="1"/>
  <c r="K119" i="1"/>
  <c r="K95" i="1"/>
  <c r="K169" i="1"/>
  <c r="K30" i="1"/>
  <c r="K82" i="1"/>
  <c r="K164" i="1"/>
  <c r="K155" i="1"/>
  <c r="K131" i="1"/>
  <c r="K199" i="1"/>
  <c r="K184" i="1"/>
  <c r="K26" i="1"/>
  <c r="K166" i="1"/>
  <c r="K137" i="1"/>
  <c r="K79" i="1"/>
  <c r="K34" i="1"/>
  <c r="K150" i="1"/>
  <c r="K156" i="1"/>
  <c r="K68" i="1"/>
  <c r="K5" i="1"/>
  <c r="K89" i="1"/>
  <c r="K91" i="1"/>
  <c r="K77" i="1"/>
  <c r="K70" i="1"/>
  <c r="K157" i="1"/>
  <c r="K92" i="1"/>
  <c r="K130" i="1"/>
  <c r="K188" i="1"/>
  <c r="K103" i="1"/>
  <c r="K75" i="1"/>
  <c r="K170" i="1"/>
  <c r="K57" i="1"/>
</calcChain>
</file>

<file path=xl/sharedStrings.xml><?xml version="1.0" encoding="utf-8"?>
<sst xmlns="http://schemas.openxmlformats.org/spreadsheetml/2006/main" count="403" uniqueCount="309">
  <si>
    <t>depth</t>
  </si>
  <si>
    <t>id</t>
  </si>
  <si>
    <t>moment</t>
  </si>
  <si>
    <t>2008WENCHU02FIEL</t>
  </si>
  <si>
    <t>2011TOHOKU01SATA</t>
  </si>
  <si>
    <t>2011TOHOKU01FUJI</t>
  </si>
  <si>
    <t>11/14/2007</t>
  </si>
  <si>
    <t>2007TOCOPI01BEJA</t>
  </si>
  <si>
    <t>2008WENCHU01SLAD</t>
  </si>
  <si>
    <t>1986NORTHP01HART</t>
  </si>
  <si>
    <t>01/17/1994</t>
  </si>
  <si>
    <t>1994NORTHR01HART</t>
  </si>
  <si>
    <t>2012SUMATR01HAYE</t>
  </si>
  <si>
    <t>08/17/1999</t>
  </si>
  <si>
    <t>1999IZMITT01DELO</t>
  </si>
  <si>
    <t>02/20/2008</t>
  </si>
  <si>
    <t>2008SIMEUL01HAYE</t>
  </si>
  <si>
    <t>2009VANUAT01SLAD</t>
  </si>
  <si>
    <t>10/28/2012</t>
  </si>
  <si>
    <t>2012MASSET01WEIx</t>
  </si>
  <si>
    <t>2012MASSET01SHAO</t>
  </si>
  <si>
    <t>09/20/1999</t>
  </si>
  <si>
    <t>1999CHICHI01WUxx</t>
  </si>
  <si>
    <t>2009LAQUIL01GUAL</t>
  </si>
  <si>
    <t>2007PAGAII01SLAD</t>
  </si>
  <si>
    <t>08/26/2012</t>
  </si>
  <si>
    <t>2012BRAWLE01WEIx</t>
  </si>
  <si>
    <t>01/17/1995</t>
  </si>
  <si>
    <t>1995KOBEJA01KOKE</t>
  </si>
  <si>
    <t>11/24/1987</t>
  </si>
  <si>
    <t>1987SUPERS01WALD</t>
  </si>
  <si>
    <t>03/26/1997</t>
  </si>
  <si>
    <t>1997KAGOSH01MIYA</t>
  </si>
  <si>
    <t>10/25/1981</t>
  </si>
  <si>
    <t>1981PLAYAA01MEND</t>
  </si>
  <si>
    <t>1995KOBEJA01ZENG</t>
  </si>
  <si>
    <t>2000TOTTOR01SEKI</t>
  </si>
  <si>
    <t>1978MIYAGI01YAMA</t>
  </si>
  <si>
    <t>2009LAQUIL01CIRE</t>
  </si>
  <si>
    <t>12/26/2003</t>
  </si>
  <si>
    <t>2003BAMIRA01POIA</t>
  </si>
  <si>
    <t>01/13/2007</t>
  </si>
  <si>
    <t>2007KURILI01SLAD</t>
  </si>
  <si>
    <t>1999IZMITT01BOUC</t>
  </si>
  <si>
    <t>1968HYUGAx01YAGI</t>
  </si>
  <si>
    <t>2010NORTHE02HAYE</t>
  </si>
  <si>
    <t>04/23/1992</t>
  </si>
  <si>
    <t>1992JOSHUA01HOUG</t>
  </si>
  <si>
    <t>10/18/1989</t>
  </si>
  <si>
    <t>1989LOMAPR01EMOL</t>
  </si>
  <si>
    <t>05/16/1968</t>
  </si>
  <si>
    <t>1968TOKACH01NAGA</t>
  </si>
  <si>
    <t>08/15/2007</t>
  </si>
  <si>
    <t>2007PISCOP01KONC</t>
  </si>
  <si>
    <t>2012SUMATR02HAYE</t>
  </si>
  <si>
    <t>1999IZMITT01REIL</t>
  </si>
  <si>
    <t>1999IZMITT01YAGI</t>
  </si>
  <si>
    <t>09/30/2009</t>
  </si>
  <si>
    <t>2009PADANG01SLAD</t>
  </si>
  <si>
    <t>2005KASHMI01SHAO</t>
  </si>
  <si>
    <t>2011TOHOKU02FUJI</t>
  </si>
  <si>
    <t>03/20/2012</t>
  </si>
  <si>
    <t>2012OAXACA01WEIx</t>
  </si>
  <si>
    <t>1999DUZCET01BIRG</t>
  </si>
  <si>
    <t>09/21/1985</t>
  </si>
  <si>
    <t>1985ZIHUAT01MEND</t>
  </si>
  <si>
    <t>1974PERUCE01HART</t>
  </si>
  <si>
    <t>2009PAPUAx01HAYE</t>
  </si>
  <si>
    <t>07/17/2006</t>
  </si>
  <si>
    <t>2006SOUTHE01KONC</t>
  </si>
  <si>
    <t>2009LAQUIL02CIRE</t>
  </si>
  <si>
    <t>1985NAHANN01HART</t>
  </si>
  <si>
    <t>1999CHICHI01JOHN</t>
  </si>
  <si>
    <t>2002DENALI01ASAN</t>
  </si>
  <si>
    <t>1982NEWBRU01HART</t>
  </si>
  <si>
    <t>1986NORTHP01MEND</t>
  </si>
  <si>
    <t>10/23/2011</t>
  </si>
  <si>
    <t>2011VANTUR01HAYE</t>
  </si>
  <si>
    <t>2006SOUTHE01JIxx</t>
  </si>
  <si>
    <t>2000TOTTOR01IWAT</t>
  </si>
  <si>
    <t>09/29/2008</t>
  </si>
  <si>
    <t>2008KERMED01HAYE</t>
  </si>
  <si>
    <t>09/19/1985</t>
  </si>
  <si>
    <t>1985MICHOA01MEND</t>
  </si>
  <si>
    <t>2010HAITIx01CALA</t>
  </si>
  <si>
    <t>2010HAITIx01SLAD</t>
  </si>
  <si>
    <t>09/26/1997</t>
  </si>
  <si>
    <t>1997COLFIO01HERN</t>
  </si>
  <si>
    <t>09/25/2003</t>
  </si>
  <si>
    <t>2003TOKACH01TANI</t>
  </si>
  <si>
    <t>2010ELMAYO01WEIx</t>
  </si>
  <si>
    <t>2003TOKACH01YAGI</t>
  </si>
  <si>
    <t>12/26/2004</t>
  </si>
  <si>
    <t>2004SUMATR02RHIE</t>
  </si>
  <si>
    <t>09/16/1978</t>
  </si>
  <si>
    <t>1978TABASI01HART</t>
  </si>
  <si>
    <t>07/15/2003</t>
  </si>
  <si>
    <t>2003CARLSB01WEIx</t>
  </si>
  <si>
    <t>08/20/2011</t>
  </si>
  <si>
    <t>2011VANUAT01HAYE</t>
  </si>
  <si>
    <t>01/16/1995</t>
  </si>
  <si>
    <t>1995KOBEJA01CHOx</t>
  </si>
  <si>
    <t>1987ELMORE01LARS</t>
  </si>
  <si>
    <t>1999CHICHI01ZENG</t>
  </si>
  <si>
    <t>1987WHITTI01HART</t>
  </si>
  <si>
    <t>10/19/1996</t>
  </si>
  <si>
    <t>1996HYUGAx01YAGI</t>
  </si>
  <si>
    <t>04/24/1984</t>
  </si>
  <si>
    <t>1984MORGAN01HART</t>
  </si>
  <si>
    <t>2012COSTAR01HAYE</t>
  </si>
  <si>
    <t>1995KOBEJA02SEKI</t>
  </si>
  <si>
    <t>2007PISCOP01JIxx</t>
  </si>
  <si>
    <t>11/15/2006</t>
  </si>
  <si>
    <t>2006KURILI01LAYx</t>
  </si>
  <si>
    <t>12/28/1994</t>
  </si>
  <si>
    <t>1994SANRIK01NAGA</t>
  </si>
  <si>
    <t>09/30/1999</t>
  </si>
  <si>
    <t>1999OAXACA01HERN</t>
  </si>
  <si>
    <t>12/21/2010</t>
  </si>
  <si>
    <t>2010BONINI01HAYE</t>
  </si>
  <si>
    <t>2009GULFOF01HAYE</t>
  </si>
  <si>
    <t>10/15/1979</t>
  </si>
  <si>
    <t>1979IMPERI01OLSO</t>
  </si>
  <si>
    <t>1998IWATEJ01NAKA</t>
  </si>
  <si>
    <t>1995KOBEJA01YOSH</t>
  </si>
  <si>
    <t>2004IRIANx01WEIx</t>
  </si>
  <si>
    <t>06/15/2005</t>
  </si>
  <si>
    <t>2005NORTHE01SHAO</t>
  </si>
  <si>
    <t>1996HYUGAx02YAGI</t>
  </si>
  <si>
    <t>1995COLIMA01MEND</t>
  </si>
  <si>
    <t>2011VANTUR01SHAO</t>
  </si>
  <si>
    <t>2009LAQUIL05CIRE</t>
  </si>
  <si>
    <t>01/26/2001</t>
  </si>
  <si>
    <t>2001BHUJIN01YAGI</t>
  </si>
  <si>
    <t>2009LAQUIL04CIRE</t>
  </si>
  <si>
    <t>2012SUMATR03HAYE</t>
  </si>
  <si>
    <t>2009PADANG02SLAD</t>
  </si>
  <si>
    <t>08/16/1998</t>
  </si>
  <si>
    <t>1998HIDASW09IDEx</t>
  </si>
  <si>
    <t>2008WENCHU01JIxx</t>
  </si>
  <si>
    <t>08/22/1998</t>
  </si>
  <si>
    <t>1998HIDASW11IDEx</t>
  </si>
  <si>
    <t>1999CHICHI01MAxx</t>
  </si>
  <si>
    <t>1979IMPERI01HART</t>
  </si>
  <si>
    <t>2008WENCHU03FIEL</t>
  </si>
  <si>
    <t>1979IMPERI01ARCH</t>
  </si>
  <si>
    <t>2009PADANG01HAYE</t>
  </si>
  <si>
    <t>12/25/2010</t>
  </si>
  <si>
    <t>2010VANUAT01HAYE</t>
  </si>
  <si>
    <t>2011TOHOKU01YUEx</t>
  </si>
  <si>
    <t>1999DUZCET01DELO</t>
  </si>
  <si>
    <t>01/22/2003</t>
  </si>
  <si>
    <t>2003COLIMA01YAGI</t>
  </si>
  <si>
    <t>2011KERMAD01HAYE</t>
  </si>
  <si>
    <t>1989LOMAPR01STEI</t>
  </si>
  <si>
    <t>2012SUMATR01SHAO</t>
  </si>
  <si>
    <t>2004SUMATR01AMMO</t>
  </si>
  <si>
    <t>2001BHUJIN01COPL</t>
  </si>
  <si>
    <t>2003TOKACH01KOKE</t>
  </si>
  <si>
    <t>1994SANRIK01NAKA</t>
  </si>
  <si>
    <t>09/28/2004</t>
  </si>
  <si>
    <t>2004PARKFI01DREG</t>
  </si>
  <si>
    <t>10/21/2011</t>
  </si>
  <si>
    <t>2011KERMAD02HAYE</t>
  </si>
  <si>
    <t>06/28/1992</t>
  </si>
  <si>
    <t>1992LANDER01COHE</t>
  </si>
  <si>
    <t>09/29/2009</t>
  </si>
  <si>
    <t>2009SAMOAx01HAYE</t>
  </si>
  <si>
    <t>1979COYOTE01LIUx</t>
  </si>
  <si>
    <t>08/16/2005</t>
  </si>
  <si>
    <t>2005HONSHU01SHAO</t>
  </si>
  <si>
    <t>2012BRAWLE02WEIx</t>
  </si>
  <si>
    <t>08/14/1998</t>
  </si>
  <si>
    <t>1998HIDASW07IDEx</t>
  </si>
  <si>
    <t>10/16/1999</t>
  </si>
  <si>
    <t>1999HECTOR01SALI</t>
  </si>
  <si>
    <t>2012OAXACA01HAYE</t>
  </si>
  <si>
    <t>1974IZUxHA01TAKE</t>
  </si>
  <si>
    <t>2010HAITIx02HAYE</t>
  </si>
  <si>
    <t>2010NORTHE01HAYE</t>
  </si>
  <si>
    <t>2007SOLOMO01JIxx</t>
  </si>
  <si>
    <t>2007TOCOPI01ZENG</t>
  </si>
  <si>
    <t>2008SIMEUL01SLAD</t>
  </si>
  <si>
    <t>03/14/1979</t>
  </si>
  <si>
    <t>1979PETATL01MEND</t>
  </si>
  <si>
    <t>2009LAQUIL03CIRE</t>
  </si>
  <si>
    <t>09/14/1995</t>
  </si>
  <si>
    <t>1995COPALA01COUR</t>
  </si>
  <si>
    <t>12/23/1985</t>
  </si>
  <si>
    <t>1985NAHANN02HART</t>
  </si>
  <si>
    <t>06/13/2008</t>
  </si>
  <si>
    <t>2008IWATEx01HAYE</t>
  </si>
  <si>
    <t>2008WENCHU01YAGI</t>
  </si>
  <si>
    <t>1992LANDER01HERN</t>
  </si>
  <si>
    <t>1992LANDER01ZENG</t>
  </si>
  <si>
    <t>1999HECTOR01JIxx</t>
  </si>
  <si>
    <t>1993HOKKAI01MEND</t>
  </si>
  <si>
    <t>1998IWATEJ01MIYA</t>
  </si>
  <si>
    <t>05/21/2003</t>
  </si>
  <si>
    <t>2003BOUMER01SEMM</t>
  </si>
  <si>
    <t>1995KOBEJA01SEKI</t>
  </si>
  <si>
    <t>1992LANDER01COTT</t>
  </si>
  <si>
    <t>09/14/1984</t>
  </si>
  <si>
    <t>1984NAGANO01TAKE</t>
  </si>
  <si>
    <t>1999IZMITT01CAKI</t>
  </si>
  <si>
    <t>12/26/2006</t>
  </si>
  <si>
    <t>2006PINGTU01YENx</t>
  </si>
  <si>
    <t>2007TOCOPI02BEJA</t>
  </si>
  <si>
    <t>05/28/2009</t>
  </si>
  <si>
    <t>2009OFFSHO01HAYE</t>
  </si>
  <si>
    <t>2011OFFSHO01HAYE</t>
  </si>
  <si>
    <t>1995KOBEJA01HORI</t>
  </si>
  <si>
    <t>1997COLFIO02HERN</t>
  </si>
  <si>
    <t>1999CHICHI01CHIx</t>
  </si>
  <si>
    <t>08/31/2012</t>
  </si>
  <si>
    <t>2012EASTOF01HAYE</t>
  </si>
  <si>
    <t>1995KOBEJA01WALD</t>
  </si>
  <si>
    <t>06/29/1992</t>
  </si>
  <si>
    <t>1992LITTLE01SILV</t>
  </si>
  <si>
    <t>11/16/2008</t>
  </si>
  <si>
    <t>2008SULAWE01SLAD</t>
  </si>
  <si>
    <t>2007TOCOPI03BEJA</t>
  </si>
  <si>
    <t>2005KASHMI01KONC</t>
  </si>
  <si>
    <t>2010HAITIx01HAYE</t>
  </si>
  <si>
    <t>1985CENTRA01MEND</t>
  </si>
  <si>
    <t>2012COSTAR01YUEx</t>
  </si>
  <si>
    <t>1996NAZCAR01SALI</t>
  </si>
  <si>
    <t>1987SUPERS01LARS</t>
  </si>
  <si>
    <t>07/15/2009</t>
  </si>
  <si>
    <t>2009FIORDL01HAYE</t>
  </si>
  <si>
    <t>1971SANFER01HEAT</t>
  </si>
  <si>
    <t>05/26/1983</t>
  </si>
  <si>
    <t>1983JAPANE01FUKU</t>
  </si>
  <si>
    <t>1997ZIRKUH01SUDH</t>
  </si>
  <si>
    <t>1999CHICHI02MAxx</t>
  </si>
  <si>
    <t>05/13/1997</t>
  </si>
  <si>
    <t>1997KAGOSH02HORI</t>
  </si>
  <si>
    <t>1999CHICHI01SEKI</t>
  </si>
  <si>
    <t>09/26/2003</t>
  </si>
  <si>
    <t>2003TOKACH01YAMA</t>
  </si>
  <si>
    <t>1989LOMAPR01WALD</t>
  </si>
  <si>
    <t>2010DARFIE01ATZO</t>
  </si>
  <si>
    <t>2006JAVAIN01YAGI</t>
  </si>
  <si>
    <t>1992LANDER01WALD</t>
  </si>
  <si>
    <t>1994NORTHR01SHEN</t>
  </si>
  <si>
    <t>10/14/1997</t>
  </si>
  <si>
    <t>1997COLFIO03HERN</t>
  </si>
  <si>
    <t>1969GIFUxK01TAKE</t>
  </si>
  <si>
    <t>10/28/1983</t>
  </si>
  <si>
    <t>1983BORAHP01MEND</t>
  </si>
  <si>
    <t>2011TOHOKU03SATA</t>
  </si>
  <si>
    <t>06/28/1991</t>
  </si>
  <si>
    <t>1991SIERRA01WALD</t>
  </si>
  <si>
    <t>1997KAGOSH01HORI</t>
  </si>
  <si>
    <t>2006KURILI02SLAD</t>
  </si>
  <si>
    <t>02/27/2010</t>
  </si>
  <si>
    <t>2010MAULEC01HAYE</t>
  </si>
  <si>
    <t>1995KOBEJA01IDEx</t>
  </si>
  <si>
    <t>1994NORTHR01HUDN</t>
  </si>
  <si>
    <t>2007TOCOPI01SLAD</t>
  </si>
  <si>
    <t>2012MASSET01LAYx</t>
  </si>
  <si>
    <t>2004SUMATR01RHIE</t>
  </si>
  <si>
    <t>2004PARKFI01JIxx</t>
  </si>
  <si>
    <t>2006PINGTU02YENx</t>
  </si>
  <si>
    <t>2007PAGAII01JIxx</t>
  </si>
  <si>
    <t>1994NORTHR01WALD</t>
  </si>
  <si>
    <t>2004PARKFI01CUST</t>
  </si>
  <si>
    <t>1998HIDASW05IDEx</t>
  </si>
  <si>
    <t>06/29/1980</t>
  </si>
  <si>
    <t>1980IZUxHA01TAKE</t>
  </si>
  <si>
    <t>03/24/2001</t>
  </si>
  <si>
    <t>2001GEIYOJ01KAKE</t>
  </si>
  <si>
    <t>2007KURILI01JIxx</t>
  </si>
  <si>
    <t>11/25/1988</t>
  </si>
  <si>
    <t>1988SAGUEN01HART</t>
  </si>
  <si>
    <t>Corrected Date</t>
  </si>
  <si>
    <t>1989LOMAPR01WALD_grid.csv</t>
  </si>
  <si>
    <t>1994NORTHR01WALD_grid.csv</t>
  </si>
  <si>
    <t>1997ZIRKUH01SUDH_grid.csv</t>
  </si>
  <si>
    <t>1998HIDASW09IDEx_grid.csv</t>
  </si>
  <si>
    <t>2000TOTTOR01IWAT_grid.csv</t>
  </si>
  <si>
    <t>2001BHUJIN01YAGI_grid.csv</t>
  </si>
  <si>
    <t>2006PINGTU01YENx_grid.csv</t>
  </si>
  <si>
    <t>2007TOCOPI01SLAD_grid.csv</t>
  </si>
  <si>
    <t>2011OFFSHO01HAYE_grid.csv</t>
  </si>
  <si>
    <t>2012COSTAR01HAYE_grid.csv</t>
  </si>
  <si>
    <t>Column1</t>
  </si>
  <si>
    <t>file</t>
  </si>
  <si>
    <t>Latitude</t>
  </si>
  <si>
    <t>Longitude</t>
  </si>
  <si>
    <t>Initial Date Input</t>
  </si>
  <si>
    <t>Index</t>
  </si>
  <si>
    <t>Intensity (mw)</t>
  </si>
  <si>
    <t>Identifier id</t>
  </si>
  <si>
    <t>2000 - TOTTOR  01  IWAT</t>
  </si>
  <si>
    <t>2012 - COSTAR  01  HAYE</t>
  </si>
  <si>
    <t>2001 - BHUJIN  01  YAGI</t>
  </si>
  <si>
    <t>1998 - HIDASW  09  IDEx</t>
  </si>
  <si>
    <t>2006 - PINGTU  01  YENx</t>
  </si>
  <si>
    <t>2011 - OFFSHO  01  HAYE</t>
  </si>
  <si>
    <t>1997 - ZIRKUH  01  SUDH</t>
  </si>
  <si>
    <t>1989 - LOMAPR  01  WALD</t>
  </si>
  <si>
    <t>2007 - TOCOPI  01  SLAD</t>
  </si>
  <si>
    <t>1994 - NORTHR  01  WALD</t>
  </si>
  <si>
    <t>Aftershocks</t>
  </si>
  <si>
    <t>Full length moment</t>
  </si>
  <si>
    <t>Initial Moment Input</t>
  </si>
  <si>
    <t>Depth</t>
  </si>
  <si>
    <t>Log Moment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</si>
</sst>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mmmm\ d\,\ yyyy;@"/>
    <numFmt numFmtId="165" formatCode="0.0000E+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theme="1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theme="0" tint="-0.14999847407452621"/>
      </patternFill>
    </fill>
    <fill>
      <patternFill patternType="solid">
        <fgColor theme="8" tint="0.59999389629810485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/>
      <top/>
      <bottom style="medium">
        <color theme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6">
    <xf numFmtId="0" fontId="0" fillId="0" borderId="0" xfId="0"/>
    <xf numFmtId="14" fontId="0" fillId="0" borderId="0" xfId="0" applyNumberFormat="1"/>
    <xf numFmtId="49" fontId="0" fillId="0" borderId="0" xfId="0" applyNumberFormat="1" applyFill="1"/>
    <xf numFmtId="164" fontId="0" fillId="34" borderId="0" xfId="0" applyNumberFormat="1" applyFill="1"/>
    <xf numFmtId="0" fontId="0" fillId="35" borderId="0" xfId="0" applyFill="1"/>
    <xf numFmtId="164" fontId="0" fillId="35" borderId="0" xfId="0" applyNumberFormat="1" applyFill="1"/>
    <xf numFmtId="14" fontId="0" fillId="35" borderId="0" xfId="0" applyNumberFormat="1" applyFill="1"/>
    <xf numFmtId="0" fontId="0" fillId="0" borderId="10" xfId="0" applyFont="1" applyFill="1" applyBorder="1"/>
    <xf numFmtId="14" fontId="0" fillId="0" borderId="10" xfId="0" applyNumberFormat="1" applyFont="1" applyFill="1" applyBorder="1"/>
    <xf numFmtId="164" fontId="0" fillId="0" borderId="10" xfId="0" applyNumberFormat="1" applyFont="1" applyFill="1" applyBorder="1"/>
    <xf numFmtId="0" fontId="0" fillId="36" borderId="10" xfId="0" applyFont="1" applyFill="1" applyBorder="1"/>
    <xf numFmtId="0" fontId="0" fillId="37" borderId="10" xfId="0" applyFont="1" applyFill="1" applyBorder="1"/>
    <xf numFmtId="0" fontId="0" fillId="36" borderId="11" xfId="0" applyFont="1" applyFill="1" applyBorder="1"/>
    <xf numFmtId="0" fontId="0" fillId="36" borderId="12" xfId="0" applyFont="1" applyFill="1" applyBorder="1"/>
    <xf numFmtId="11" fontId="0" fillId="0" borderId="13" xfId="0" applyNumberFormat="1" applyFont="1" applyFill="1" applyBorder="1"/>
    <xf numFmtId="0" fontId="13" fillId="33" borderId="14" xfId="0" applyFont="1" applyFill="1" applyBorder="1"/>
    <xf numFmtId="0" fontId="13" fillId="33" borderId="15" xfId="0" applyFont="1" applyFill="1" applyBorder="1"/>
    <xf numFmtId="49" fontId="13" fillId="33" borderId="15" xfId="0" applyNumberFormat="1" applyFont="1" applyFill="1" applyBorder="1"/>
    <xf numFmtId="0" fontId="13" fillId="33" borderId="16" xfId="0" applyFont="1" applyFill="1" applyBorder="1"/>
    <xf numFmtId="165" fontId="0" fillId="0" borderId="0" xfId="0" applyNumberFormat="1"/>
    <xf numFmtId="165" fontId="0" fillId="35" borderId="0" xfId="0" applyNumberFormat="1" applyFill="1"/>
    <xf numFmtId="0" fontId="0" fillId="38" borderId="0" xfId="0" applyFill="1"/>
    <xf numFmtId="4" fontId="0" fillId="38" borderId="0" xfId="0" applyNumberFormat="1" applyFill="1"/>
    <xf numFmtId="14" fontId="0" fillId="34" borderId="10" xfId="0" applyNumberFormat="1" applyFont="1" applyFill="1" applyBorder="1"/>
    <xf numFmtId="14" fontId="0" fillId="34" borderId="11" xfId="0" applyNumberFormat="1" applyFont="1" applyFill="1" applyBorder="1"/>
    <xf numFmtId="14" fontId="0" fillId="0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5" formatCode="0.00E+00"/>
      <fill>
        <patternFill patternType="none">
          <fgColor indexed="64"/>
          <bgColor indexed="65"/>
        </patternFill>
      </fill>
      <border diagonalUp="0" diagonalDown="0">
        <left style="thin">
          <color theme="1"/>
        </left>
        <right/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[$-409]mmmm\ d\,\ yyyy;@"/>
      <fill>
        <patternFill patternType="none">
          <fgColor indexed="64"/>
          <bgColor indexed="65"/>
        </patternFill>
      </fill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  <border diagonalUp="0" diagonalDown="0">
        <left/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border outline="0">
        <top style="thin">
          <color theme="1"/>
        </top>
      </border>
    </dxf>
    <dxf>
      <border outline="0">
        <left style="thin">
          <color theme="1"/>
        </left>
        <right style="thin">
          <color theme="1"/>
        </right>
        <top style="medium">
          <color theme="1"/>
        </top>
      </border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border diagonalUp="0" diagonalDown="0" outline="0">
        <left style="thin">
          <color theme="1"/>
        </left>
        <right style="thin">
          <color theme="1"/>
        </right>
        <top/>
        <bottom/>
      </border>
    </dxf>
    <dxf>
      <numFmt numFmtId="165" formatCode="0.0000E+00"/>
    </dxf>
    <dxf>
      <numFmt numFmtId="4" formatCode="#,##0.00"/>
      <fill>
        <patternFill patternType="solid">
          <fgColor indexed="64"/>
          <bgColor theme="8" tint="0.59999389629810485"/>
        </patternFill>
      </fill>
    </dxf>
    <dxf>
      <numFmt numFmtId="19" formatCode="dd/mm/yyyy"/>
      <fill>
        <patternFill patternType="none">
          <fgColor indexed="64"/>
          <bgColor auto="1"/>
        </patternFill>
      </fill>
    </dxf>
    <dxf>
      <numFmt numFmtId="164" formatCode="[$-409]mmmm\ d\,\ yyyy;@"/>
      <fill>
        <patternFill patternType="solid">
          <fgColor indexed="64"/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B2:L201" totalsRowShown="0">
  <autoFilter ref="B2:L201" xr:uid="{00000000-0009-0000-0100-000001000000}"/>
  <sortState xmlns:xlrd2="http://schemas.microsoft.com/office/spreadsheetml/2017/richdata2" ref="B3:L201">
    <sortCondition descending="1" ref="D2:D201"/>
  </sortState>
  <tableColumns count="11">
    <tableColumn id="1" xr3:uid="{00000000-0010-0000-0000-000001000000}" name="Index"/>
    <tableColumn id="2" xr3:uid="{00000000-0010-0000-0000-000002000000}" name="Initial Date Input"/>
    <tableColumn id="3" xr3:uid="{00000000-0010-0000-0000-000003000000}" name="Corrected Date" dataDxfId="18"/>
    <tableColumn id="11" xr3:uid="{450489FA-6F40-3746-81C3-DD3559779CA7}" name="Column1" dataDxfId="17">
      <calculatedColumnFormula>Table1[[#This Row],[Corrected Date]]</calculatedColumnFormula>
    </tableColumn>
    <tableColumn id="4" xr3:uid="{00000000-0010-0000-0000-000004000000}" name="Latitude"/>
    <tableColumn id="5" xr3:uid="{00000000-0010-0000-0000-000005000000}" name="Longitude"/>
    <tableColumn id="6" xr3:uid="{00000000-0010-0000-0000-000006000000}" name="Depth"/>
    <tableColumn id="7" xr3:uid="{00000000-0010-0000-0000-000007000000}" name="Identifier id"/>
    <tableColumn id="8" xr3:uid="{00000000-0010-0000-0000-000008000000}" name="Intensity (mw)"/>
    <tableColumn id="10" xr3:uid="{00000000-0010-0000-0000-00000A000000}" name="Full length moment" dataDxfId="16">
      <calculatedColumnFormula>Table1[[#This Row],[Initial Moment Input]]</calculatedColumnFormula>
    </tableColumn>
    <tableColumn id="9" xr3:uid="{00000000-0010-0000-0000-000009000000}" name="Initial Moment Input" dataDxfId="15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14" displayName="Table14" ref="O6:Q16" totalsRowShown="0">
  <autoFilter ref="O6:Q16" xr:uid="{00000000-0009-0000-0100-000003000000}"/>
  <sortState xmlns:xlrd2="http://schemas.microsoft.com/office/spreadsheetml/2017/richdata2" ref="O7:Q16">
    <sortCondition ref="O6:O16"/>
  </sortState>
  <tableColumns count="3">
    <tableColumn id="1" xr3:uid="{00000000-0010-0000-0100-000001000000}" name="Column1"/>
    <tableColumn id="2" xr3:uid="{00000000-0010-0000-0100-000002000000}" name="id"/>
    <tableColumn id="3" xr3:uid="{00000000-0010-0000-0100-000003000000}" name="file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able4" displayName="Table4" ref="O18:Z28" totalsRowShown="0" headerRowDxfId="14" headerRowBorderDxfId="13" tableBorderDxfId="12" totalsRowBorderDxfId="11">
  <autoFilter ref="O18:Z28" xr:uid="{00000000-0009-0000-0100-000004000000}"/>
  <sortState xmlns:xlrd2="http://schemas.microsoft.com/office/spreadsheetml/2017/richdata2" ref="O19:Z28">
    <sortCondition ref="V18:V28"/>
  </sortState>
  <tableColumns count="12">
    <tableColumn id="1" xr3:uid="{00000000-0010-0000-0200-000001000000}" name="Index" dataDxfId="10"/>
    <tableColumn id="2" xr3:uid="{00000000-0010-0000-0200-000002000000}" name="Initial Date Input" dataDxfId="9"/>
    <tableColumn id="3" xr3:uid="{00000000-0010-0000-0200-000003000000}" name="Corrected Date" dataDxfId="8"/>
    <tableColumn id="4" xr3:uid="{00000000-0010-0000-0200-000004000000}" name="Latitude" dataDxfId="7"/>
    <tableColumn id="5" xr3:uid="{00000000-0010-0000-0200-000005000000}" name="Longitude" dataDxfId="6"/>
    <tableColumn id="6" xr3:uid="{00000000-0010-0000-0200-000006000000}" name="depth" dataDxfId="5"/>
    <tableColumn id="7" xr3:uid="{00000000-0010-0000-0200-000007000000}" name="Identifier id" dataDxfId="4"/>
    <tableColumn id="8" xr3:uid="{00000000-0010-0000-0200-000008000000}" name="file" dataDxfId="3"/>
    <tableColumn id="9" xr3:uid="{00000000-0010-0000-0200-000009000000}" name="Intensity (mw)" dataDxfId="2"/>
    <tableColumn id="10" xr3:uid="{00000000-0010-0000-0200-00000A000000}" name="Aftershocks" dataDxfId="1"/>
    <tableColumn id="11" xr3:uid="{00000000-0010-0000-0200-00000B000000}" name="moment" dataDxfId="0"/>
    <tableColumn id="12" xr3:uid="{33D1ADC3-98B7-6446-ACE5-6E0461BE6F9B}" name="Log Moment">
      <calculatedColumnFormula>LN(Table4[[#This Row],[moment]])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Z240"/>
  <sheetViews>
    <sheetView tabSelected="1" topLeftCell="B1" zoomScale="134" workbookViewId="0">
      <selection activeCell="B4" sqref="B4"/>
    </sheetView>
  </sheetViews>
  <sheetFormatPr baseColWidth="10" defaultRowHeight="16" x14ac:dyDescent="0.2"/>
  <cols>
    <col min="1" max="1" width="27.1640625" customWidth="1"/>
    <col min="2" max="2" width="12.33203125" customWidth="1"/>
    <col min="3" max="3" width="17.5" bestFit="1" customWidth="1"/>
    <col min="4" max="5" width="21.5" customWidth="1"/>
    <col min="6" max="6" width="12.1640625" bestFit="1" customWidth="1"/>
    <col min="7" max="7" width="12.83203125" bestFit="1" customWidth="1"/>
    <col min="8" max="8" width="14.5" customWidth="1"/>
    <col min="9" max="9" width="20.5" bestFit="1" customWidth="1"/>
    <col min="10" max="10" width="15.83203125" bestFit="1" customWidth="1"/>
    <col min="11" max="11" width="35.1640625" customWidth="1"/>
    <col min="12" max="12" width="22.1640625" bestFit="1" customWidth="1"/>
    <col min="15" max="15" width="9.33203125" customWidth="1"/>
    <col min="16" max="16" width="24.1640625" bestFit="1" customWidth="1"/>
    <col min="17" max="17" width="28.1640625" bestFit="1" customWidth="1"/>
    <col min="19" max="19" width="11.1640625" customWidth="1"/>
    <col min="21" max="21" width="26" bestFit="1" customWidth="1"/>
    <col min="22" max="22" width="27" bestFit="1" customWidth="1"/>
    <col min="23" max="23" width="14.83203125" customWidth="1"/>
    <col min="24" max="24" width="13.33203125" customWidth="1"/>
    <col min="26" max="26" width="14" bestFit="1" customWidth="1"/>
  </cols>
  <sheetData>
    <row r="1" spans="2:17" ht="85" customHeight="1" x14ac:dyDescent="0.2"/>
    <row r="2" spans="2:17" x14ac:dyDescent="0.2">
      <c r="B2" t="s">
        <v>291</v>
      </c>
      <c r="C2" t="s">
        <v>290</v>
      </c>
      <c r="D2" s="2" t="s">
        <v>275</v>
      </c>
      <c r="E2" s="2" t="s">
        <v>286</v>
      </c>
      <c r="F2" t="s">
        <v>288</v>
      </c>
      <c r="G2" t="s">
        <v>289</v>
      </c>
      <c r="H2" t="s">
        <v>307</v>
      </c>
      <c r="I2" t="s">
        <v>293</v>
      </c>
      <c r="J2" t="s">
        <v>292</v>
      </c>
      <c r="K2" t="s">
        <v>305</v>
      </c>
      <c r="L2" t="s">
        <v>306</v>
      </c>
    </row>
    <row r="3" spans="2:17" x14ac:dyDescent="0.2">
      <c r="B3" s="21">
        <v>11</v>
      </c>
      <c r="C3" t="s">
        <v>18</v>
      </c>
      <c r="D3" s="3">
        <v>41210</v>
      </c>
      <c r="E3" s="25">
        <f>Table1[[#This Row],[Corrected Date]]</f>
        <v>41210</v>
      </c>
      <c r="F3">
        <v>52.768999999999998</v>
      </c>
      <c r="G3">
        <v>-131.92699999999999</v>
      </c>
      <c r="H3">
        <v>17</v>
      </c>
      <c r="I3" t="s">
        <v>19</v>
      </c>
      <c r="J3">
        <v>7.83</v>
      </c>
      <c r="K3" s="22">
        <f>Table1[[#This Row],[Initial Moment Input]]</f>
        <v>7E+20</v>
      </c>
      <c r="L3" s="19">
        <v>7E+20</v>
      </c>
    </row>
    <row r="4" spans="2:17" x14ac:dyDescent="0.2">
      <c r="B4" s="21">
        <v>12</v>
      </c>
      <c r="C4" t="s">
        <v>18</v>
      </c>
      <c r="D4" s="3">
        <v>41210</v>
      </c>
      <c r="E4" s="25">
        <f>Table1[[#This Row],[Corrected Date]]</f>
        <v>41210</v>
      </c>
      <c r="F4">
        <v>52.768999999999998</v>
      </c>
      <c r="G4">
        <v>-131.92699999999999</v>
      </c>
      <c r="H4">
        <v>17</v>
      </c>
      <c r="I4" t="s">
        <v>20</v>
      </c>
      <c r="J4">
        <v>7.72</v>
      </c>
      <c r="K4" s="22">
        <f>Table1[[#This Row],[Initial Moment Input]]</f>
        <v>4.27E+20</v>
      </c>
      <c r="L4" s="19">
        <v>4.27E+20</v>
      </c>
    </row>
    <row r="5" spans="2:17" x14ac:dyDescent="0.2">
      <c r="B5" s="21">
        <v>187</v>
      </c>
      <c r="C5" t="s">
        <v>18</v>
      </c>
      <c r="D5" s="3">
        <v>41210</v>
      </c>
      <c r="E5" s="25">
        <f>Table1[[#This Row],[Corrected Date]]</f>
        <v>41210</v>
      </c>
      <c r="F5">
        <v>52.7881</v>
      </c>
      <c r="G5">
        <v>-132.1011</v>
      </c>
      <c r="H5">
        <v>15.85</v>
      </c>
      <c r="I5" t="s">
        <v>260</v>
      </c>
      <c r="J5">
        <v>7.82</v>
      </c>
      <c r="K5" s="22">
        <f>Table1[[#This Row],[Initial Moment Input]]</f>
        <v>6.74E+20</v>
      </c>
      <c r="L5" s="19">
        <v>6.74E+20</v>
      </c>
    </row>
    <row r="6" spans="2:17" x14ac:dyDescent="0.2">
      <c r="B6" s="21">
        <v>73</v>
      </c>
      <c r="C6" s="6">
        <v>41038</v>
      </c>
      <c r="D6" s="5">
        <v>41157</v>
      </c>
      <c r="E6" s="25">
        <f>Table1[[#This Row],[Corrected Date]]</f>
        <v>41157</v>
      </c>
      <c r="F6" s="4">
        <v>10.101699999999999</v>
      </c>
      <c r="G6" s="4">
        <v>-85.3446</v>
      </c>
      <c r="H6" s="4">
        <v>39.323799999999999</v>
      </c>
      <c r="I6" s="4" t="s">
        <v>109</v>
      </c>
      <c r="J6" s="4">
        <v>7.57</v>
      </c>
      <c r="K6" s="22">
        <f>Table1[[#This Row],[Initial Moment Input]]</f>
        <v>2.54E+20</v>
      </c>
      <c r="L6" s="20">
        <v>2.54E+20</v>
      </c>
      <c r="O6" t="s">
        <v>286</v>
      </c>
      <c r="P6" t="s">
        <v>1</v>
      </c>
      <c r="Q6" t="s">
        <v>287</v>
      </c>
    </row>
    <row r="7" spans="2:17" x14ac:dyDescent="0.2">
      <c r="B7" s="21">
        <v>160</v>
      </c>
      <c r="C7" s="1">
        <v>41038</v>
      </c>
      <c r="D7" s="3">
        <v>41157</v>
      </c>
      <c r="E7" s="25">
        <f>Table1[[#This Row],[Corrected Date]]</f>
        <v>41157</v>
      </c>
      <c r="F7">
        <v>9.76</v>
      </c>
      <c r="G7">
        <v>-85.56</v>
      </c>
      <c r="H7">
        <v>13</v>
      </c>
      <c r="I7" t="s">
        <v>225</v>
      </c>
      <c r="J7">
        <v>7.6</v>
      </c>
      <c r="K7" s="22">
        <f>Table1[[#This Row],[Initial Moment Input]]</f>
        <v>2.82E+20</v>
      </c>
      <c r="L7" s="19">
        <v>2.82E+20</v>
      </c>
      <c r="O7" s="4">
        <v>54</v>
      </c>
      <c r="P7" t="s">
        <v>294</v>
      </c>
      <c r="Q7" t="s">
        <v>280</v>
      </c>
    </row>
    <row r="8" spans="2:17" x14ac:dyDescent="0.2">
      <c r="B8" s="21">
        <v>152</v>
      </c>
      <c r="C8" t="s">
        <v>214</v>
      </c>
      <c r="D8" s="3">
        <v>41152</v>
      </c>
      <c r="E8" s="25">
        <f>Table1[[#This Row],[Corrected Date]]</f>
        <v>41152</v>
      </c>
      <c r="F8">
        <v>10.816000000000001</v>
      </c>
      <c r="G8">
        <v>126.6725</v>
      </c>
      <c r="H8">
        <v>34.040100000000002</v>
      </c>
      <c r="I8" t="s">
        <v>215</v>
      </c>
      <c r="J8">
        <v>7.59</v>
      </c>
      <c r="K8" s="22">
        <f>Table1[[#This Row],[Initial Moment Input]]</f>
        <v>2.72E+20</v>
      </c>
      <c r="L8" s="19">
        <v>2.72E+20</v>
      </c>
      <c r="O8" s="4">
        <v>73</v>
      </c>
      <c r="P8" t="s">
        <v>295</v>
      </c>
      <c r="Q8" t="s">
        <v>285</v>
      </c>
    </row>
    <row r="9" spans="2:17" x14ac:dyDescent="0.2">
      <c r="B9" s="21">
        <v>16</v>
      </c>
      <c r="C9" t="s">
        <v>25</v>
      </c>
      <c r="D9" s="3">
        <v>41147</v>
      </c>
      <c r="E9" s="25">
        <f>Table1[[#This Row],[Corrected Date]]</f>
        <v>41147</v>
      </c>
      <c r="F9">
        <v>33.018999999999998</v>
      </c>
      <c r="G9">
        <v>-115.53700000000001</v>
      </c>
      <c r="H9">
        <v>6.4</v>
      </c>
      <c r="I9" t="s">
        <v>26</v>
      </c>
      <c r="J9">
        <v>5.45</v>
      </c>
      <c r="K9" s="22">
        <f>Table1[[#This Row],[Initial Moment Input]]</f>
        <v>1.9E+17</v>
      </c>
      <c r="L9" s="19">
        <v>1.9E+17</v>
      </c>
      <c r="O9" s="4">
        <v>90</v>
      </c>
      <c r="P9" t="s">
        <v>296</v>
      </c>
      <c r="Q9" t="s">
        <v>281</v>
      </c>
    </row>
    <row r="10" spans="2:17" x14ac:dyDescent="0.2">
      <c r="B10" s="21">
        <v>119</v>
      </c>
      <c r="C10" t="s">
        <v>25</v>
      </c>
      <c r="D10" s="3">
        <v>41147</v>
      </c>
      <c r="E10" s="25">
        <f>Table1[[#This Row],[Corrected Date]]</f>
        <v>41147</v>
      </c>
      <c r="F10">
        <v>33.0152</v>
      </c>
      <c r="G10">
        <v>-115.548</v>
      </c>
      <c r="H10">
        <v>4.9000000000000004</v>
      </c>
      <c r="I10" t="s">
        <v>171</v>
      </c>
      <c r="J10">
        <v>5.38</v>
      </c>
      <c r="K10" s="22">
        <f>Table1[[#This Row],[Initial Moment Input]]</f>
        <v>1.5E+17</v>
      </c>
      <c r="L10" s="19">
        <v>1.5E+17</v>
      </c>
      <c r="O10" s="4">
        <v>94</v>
      </c>
      <c r="P10" t="s">
        <v>297</v>
      </c>
      <c r="Q10" t="s">
        <v>279</v>
      </c>
    </row>
    <row r="11" spans="2:17" x14ac:dyDescent="0.2">
      <c r="B11" s="21">
        <v>7</v>
      </c>
      <c r="C11" s="1">
        <v>41217</v>
      </c>
      <c r="D11" s="3">
        <v>41010</v>
      </c>
      <c r="E11" s="25">
        <f>Table1[[#This Row],[Corrected Date]]</f>
        <v>41010</v>
      </c>
      <c r="F11">
        <v>2.3658000000000001</v>
      </c>
      <c r="G11">
        <v>93.081199999999995</v>
      </c>
      <c r="H11">
        <v>21.358899999999998</v>
      </c>
      <c r="I11" t="s">
        <v>12</v>
      </c>
      <c r="J11">
        <v>8.56</v>
      </c>
      <c r="K11" s="22">
        <f>Table1[[#This Row],[Initial Moment Input]]</f>
        <v>7.76E+21</v>
      </c>
      <c r="L11" s="19">
        <v>7.76E+21</v>
      </c>
      <c r="O11" s="4">
        <v>145</v>
      </c>
      <c r="P11" t="s">
        <v>298</v>
      </c>
      <c r="Q11" t="s">
        <v>282</v>
      </c>
    </row>
    <row r="12" spans="2:17" x14ac:dyDescent="0.2">
      <c r="B12" s="21">
        <v>34</v>
      </c>
      <c r="C12" s="1">
        <v>41217</v>
      </c>
      <c r="D12" s="3">
        <v>41010</v>
      </c>
      <c r="E12" s="25">
        <f>Table1[[#This Row],[Corrected Date]]</f>
        <v>41010</v>
      </c>
      <c r="F12">
        <v>2.3553999999999999</v>
      </c>
      <c r="G12">
        <v>93.054500000000004</v>
      </c>
      <c r="H12">
        <v>21.002800000000001</v>
      </c>
      <c r="I12" t="s">
        <v>54</v>
      </c>
      <c r="J12">
        <v>8.56</v>
      </c>
      <c r="K12" s="22">
        <f>Table1[[#This Row],[Initial Moment Input]]</f>
        <v>7.76E+21</v>
      </c>
      <c r="L12" s="19">
        <v>7.76E+21</v>
      </c>
      <c r="O12" s="4">
        <v>148</v>
      </c>
      <c r="P12" t="s">
        <v>299</v>
      </c>
      <c r="Q12" t="s">
        <v>284</v>
      </c>
    </row>
    <row r="13" spans="2:17" x14ac:dyDescent="0.2">
      <c r="B13" s="21">
        <v>108</v>
      </c>
      <c r="C13" s="1">
        <v>41217</v>
      </c>
      <c r="D13" s="3">
        <v>41010</v>
      </c>
      <c r="E13" s="25">
        <f>Table1[[#This Row],[Corrected Date]]</f>
        <v>41010</v>
      </c>
      <c r="F13">
        <v>2.31</v>
      </c>
      <c r="G13">
        <v>93.06</v>
      </c>
      <c r="H13">
        <v>22.9</v>
      </c>
      <c r="I13" t="s">
        <v>155</v>
      </c>
      <c r="J13">
        <v>8.64</v>
      </c>
      <c r="K13" s="22">
        <f>Table1[[#This Row],[Initial Moment Input]]</f>
        <v>1.02E+22</v>
      </c>
      <c r="L13" s="19">
        <v>1.02E+22</v>
      </c>
      <c r="O13" s="4">
        <v>166</v>
      </c>
      <c r="P13" t="s">
        <v>300</v>
      </c>
      <c r="Q13" t="s">
        <v>278</v>
      </c>
    </row>
    <row r="14" spans="2:17" x14ac:dyDescent="0.2">
      <c r="B14" s="21">
        <v>40</v>
      </c>
      <c r="C14" t="s">
        <v>61</v>
      </c>
      <c r="D14" s="3">
        <v>40988</v>
      </c>
      <c r="E14" s="25">
        <f>Table1[[#This Row],[Corrected Date]]</f>
        <v>40988</v>
      </c>
      <c r="F14">
        <v>16.661999999999999</v>
      </c>
      <c r="G14">
        <v>-98.186999999999998</v>
      </c>
      <c r="H14">
        <v>20</v>
      </c>
      <c r="I14" t="s">
        <v>62</v>
      </c>
      <c r="J14">
        <v>7.4</v>
      </c>
      <c r="K14" s="22">
        <f>Table1[[#This Row],[Initial Moment Input]]</f>
        <v>1.41E+20</v>
      </c>
      <c r="L14" s="19">
        <v>1.41E+20</v>
      </c>
      <c r="O14" s="4">
        <v>171</v>
      </c>
      <c r="P14" t="s">
        <v>301</v>
      </c>
      <c r="Q14" t="s">
        <v>276</v>
      </c>
    </row>
    <row r="15" spans="2:17" x14ac:dyDescent="0.2">
      <c r="B15" s="21">
        <v>122</v>
      </c>
      <c r="C15" t="s">
        <v>61</v>
      </c>
      <c r="D15" s="3">
        <v>40988</v>
      </c>
      <c r="E15" s="25">
        <f>Table1[[#This Row],[Corrected Date]]</f>
        <v>40988</v>
      </c>
      <c r="F15">
        <v>16.6478</v>
      </c>
      <c r="G15">
        <v>-98.182900000000004</v>
      </c>
      <c r="H15">
        <v>19.744</v>
      </c>
      <c r="I15" t="s">
        <v>176</v>
      </c>
      <c r="J15">
        <v>7.4</v>
      </c>
      <c r="K15" s="22">
        <f>Table1[[#This Row],[Initial Moment Input]]</f>
        <v>1.41E+20</v>
      </c>
      <c r="L15" s="19">
        <v>1.41E+20</v>
      </c>
      <c r="O15" s="4">
        <v>186</v>
      </c>
      <c r="P15" t="s">
        <v>302</v>
      </c>
      <c r="Q15" t="s">
        <v>283</v>
      </c>
    </row>
    <row r="16" spans="2:17" x14ac:dyDescent="0.2">
      <c r="B16" s="21">
        <v>92</v>
      </c>
      <c r="C16" s="1">
        <v>41183</v>
      </c>
      <c r="D16" s="3">
        <v>40918</v>
      </c>
      <c r="E16" s="25">
        <f>Table1[[#This Row],[Corrected Date]]</f>
        <v>40918</v>
      </c>
      <c r="F16">
        <v>2.4007000000000001</v>
      </c>
      <c r="G16">
        <v>93.165000000000006</v>
      </c>
      <c r="H16">
        <v>18.372499999999999</v>
      </c>
      <c r="I16" t="s">
        <v>135</v>
      </c>
      <c r="J16">
        <v>7.2</v>
      </c>
      <c r="K16" s="22">
        <f>Table1[[#This Row],[Initial Moment Input]]</f>
        <v>7.08E+19</v>
      </c>
      <c r="L16" s="19">
        <v>7.08E+19</v>
      </c>
      <c r="O16" s="4">
        <v>192</v>
      </c>
      <c r="P16" t="s">
        <v>303</v>
      </c>
      <c r="Q16" t="s">
        <v>277</v>
      </c>
    </row>
    <row r="17" spans="2:26" x14ac:dyDescent="0.2">
      <c r="B17" s="21">
        <v>52</v>
      </c>
      <c r="C17" t="s">
        <v>76</v>
      </c>
      <c r="D17" s="3">
        <v>40839</v>
      </c>
      <c r="E17" s="25">
        <f>Table1[[#This Row],[Corrected Date]]</f>
        <v>40839</v>
      </c>
      <c r="F17">
        <v>38.751100000000001</v>
      </c>
      <c r="G17">
        <v>43.469799999999999</v>
      </c>
      <c r="H17">
        <v>15.179500000000001</v>
      </c>
      <c r="I17" t="s">
        <v>77</v>
      </c>
      <c r="J17">
        <v>7.1</v>
      </c>
      <c r="K17" s="22">
        <f>Table1[[#This Row],[Initial Moment Input]]</f>
        <v>5.01E+19</v>
      </c>
      <c r="L17" s="19">
        <v>5.01E+19</v>
      </c>
    </row>
    <row r="18" spans="2:26" ht="17" thickBot="1" x14ac:dyDescent="0.25">
      <c r="B18" s="21">
        <v>88</v>
      </c>
      <c r="C18" t="s">
        <v>76</v>
      </c>
      <c r="D18" s="3">
        <v>40839</v>
      </c>
      <c r="E18" s="25">
        <f>Table1[[#This Row],[Corrected Date]]</f>
        <v>40839</v>
      </c>
      <c r="F18">
        <v>38.628</v>
      </c>
      <c r="G18">
        <v>43.485999999999997</v>
      </c>
      <c r="H18">
        <v>20</v>
      </c>
      <c r="I18" t="s">
        <v>130</v>
      </c>
      <c r="J18">
        <v>7.13</v>
      </c>
      <c r="K18" s="22">
        <f>Table1[[#This Row],[Initial Moment Input]]</f>
        <v>5.56E+19</v>
      </c>
      <c r="L18" s="19">
        <v>5.56E+19</v>
      </c>
      <c r="O18" s="15" t="s">
        <v>291</v>
      </c>
      <c r="P18" s="16" t="s">
        <v>290</v>
      </c>
      <c r="Q18" s="17" t="s">
        <v>275</v>
      </c>
      <c r="R18" s="16" t="s">
        <v>288</v>
      </c>
      <c r="S18" s="16" t="s">
        <v>289</v>
      </c>
      <c r="T18" s="16" t="s">
        <v>0</v>
      </c>
      <c r="U18" s="16" t="s">
        <v>293</v>
      </c>
      <c r="V18" s="16" t="s">
        <v>287</v>
      </c>
      <c r="W18" s="16" t="s">
        <v>292</v>
      </c>
      <c r="X18" s="16" t="s">
        <v>304</v>
      </c>
      <c r="Y18" s="18" t="s">
        <v>2</v>
      </c>
      <c r="Z18" s="16" t="s">
        <v>308</v>
      </c>
    </row>
    <row r="19" spans="2:26" x14ac:dyDescent="0.2">
      <c r="B19" s="21">
        <v>114</v>
      </c>
      <c r="C19" t="s">
        <v>162</v>
      </c>
      <c r="D19" s="3">
        <v>40837</v>
      </c>
      <c r="E19" s="25">
        <f>Table1[[#This Row],[Corrected Date]]</f>
        <v>40837</v>
      </c>
      <c r="F19">
        <v>-28.932600000000001</v>
      </c>
      <c r="G19">
        <v>-176.03460999999999</v>
      </c>
      <c r="H19">
        <v>32.102200000000003</v>
      </c>
      <c r="I19" t="s">
        <v>163</v>
      </c>
      <c r="J19">
        <v>7.4</v>
      </c>
      <c r="K19" s="22">
        <f>Table1[[#This Row],[Initial Moment Input]]</f>
        <v>1.41E+20</v>
      </c>
      <c r="L19" s="19">
        <v>1.41E+20</v>
      </c>
      <c r="O19" s="13">
        <v>171</v>
      </c>
      <c r="P19" s="7" t="s">
        <v>48</v>
      </c>
      <c r="Q19" s="9">
        <v>32799</v>
      </c>
      <c r="R19" s="7">
        <v>37.040999999999997</v>
      </c>
      <c r="S19" s="7">
        <v>-121.883</v>
      </c>
      <c r="T19" s="7">
        <v>17.600000000000001</v>
      </c>
      <c r="U19" s="10" t="s">
        <v>301</v>
      </c>
      <c r="V19" s="10" t="s">
        <v>276</v>
      </c>
      <c r="W19" s="7">
        <v>6.94</v>
      </c>
      <c r="X19" s="7">
        <v>79</v>
      </c>
      <c r="Y19" s="14">
        <v>2.89E+19</v>
      </c>
      <c r="Z19">
        <f>LN(Table4[[#This Row],[moment]])</f>
        <v>44.810373269011208</v>
      </c>
    </row>
    <row r="20" spans="2:26" x14ac:dyDescent="0.2">
      <c r="B20" s="21">
        <v>66</v>
      </c>
      <c r="C20" t="s">
        <v>98</v>
      </c>
      <c r="D20" s="3">
        <v>40775</v>
      </c>
      <c r="E20" s="25">
        <f>Table1[[#This Row],[Corrected Date]]</f>
        <v>40775</v>
      </c>
      <c r="F20">
        <v>-18.2714</v>
      </c>
      <c r="G20">
        <v>168.06020000000001</v>
      </c>
      <c r="H20">
        <v>31.429099999999998</v>
      </c>
      <c r="I20" t="s">
        <v>99</v>
      </c>
      <c r="J20">
        <v>7.3</v>
      </c>
      <c r="K20" s="22">
        <f>Table1[[#This Row],[Initial Moment Input]]</f>
        <v>1E+20</v>
      </c>
      <c r="L20" s="19">
        <v>1E+20</v>
      </c>
      <c r="O20" s="13">
        <v>192</v>
      </c>
      <c r="P20" s="7" t="s">
        <v>10</v>
      </c>
      <c r="Q20" s="9">
        <v>34351</v>
      </c>
      <c r="R20" s="7">
        <v>34.213000000000001</v>
      </c>
      <c r="S20" s="7">
        <v>-118.53700000000001</v>
      </c>
      <c r="T20" s="7">
        <v>17.5</v>
      </c>
      <c r="U20" s="10" t="s">
        <v>303</v>
      </c>
      <c r="V20" s="10" t="s">
        <v>277</v>
      </c>
      <c r="W20" s="7">
        <v>6.8</v>
      </c>
      <c r="X20" s="7">
        <v>76</v>
      </c>
      <c r="Y20" s="14">
        <v>1.75E+19</v>
      </c>
      <c r="Z20">
        <f>LN(Table4[[#This Row],[moment]])</f>
        <v>44.308732554822292</v>
      </c>
    </row>
    <row r="21" spans="2:26" x14ac:dyDescent="0.2">
      <c r="B21" s="21">
        <v>106</v>
      </c>
      <c r="C21" s="1">
        <v>40701</v>
      </c>
      <c r="D21" s="3">
        <v>40730</v>
      </c>
      <c r="E21" s="25">
        <f>Table1[[#This Row],[Corrected Date]]</f>
        <v>40730</v>
      </c>
      <c r="F21">
        <v>-29.296700000000001</v>
      </c>
      <c r="G21">
        <v>-176.19949</v>
      </c>
      <c r="H21">
        <v>19.048100000000002</v>
      </c>
      <c r="I21" t="s">
        <v>153</v>
      </c>
      <c r="J21">
        <v>7.3</v>
      </c>
      <c r="K21" s="22">
        <f>Table1[[#This Row],[Initial Moment Input]]</f>
        <v>1E+20</v>
      </c>
      <c r="L21" s="19">
        <v>1E+20</v>
      </c>
      <c r="O21" s="13">
        <v>166</v>
      </c>
      <c r="P21" s="8">
        <v>35708</v>
      </c>
      <c r="Q21" s="9">
        <v>35560</v>
      </c>
      <c r="R21" s="7">
        <v>33.82</v>
      </c>
      <c r="S21" s="7">
        <v>59.8</v>
      </c>
      <c r="T21" s="7">
        <v>10</v>
      </c>
      <c r="U21" s="11" t="s">
        <v>300</v>
      </c>
      <c r="V21" s="11" t="s">
        <v>278</v>
      </c>
      <c r="W21" s="7">
        <v>7.2</v>
      </c>
      <c r="X21" s="7">
        <v>34</v>
      </c>
      <c r="Y21" s="14">
        <v>7.64E+19</v>
      </c>
      <c r="Z21">
        <f>LN(Table4[[#This Row],[moment]])</f>
        <v>45.7825143700653</v>
      </c>
    </row>
    <row r="22" spans="2:26" x14ac:dyDescent="0.2">
      <c r="B22" s="21">
        <v>1</v>
      </c>
      <c r="C22" s="1">
        <v>40850</v>
      </c>
      <c r="D22" s="3">
        <v>40613</v>
      </c>
      <c r="E22" s="25">
        <f>Table1[[#This Row],[Corrected Date]]</f>
        <v>40613</v>
      </c>
      <c r="F22">
        <v>38.103499999999997</v>
      </c>
      <c r="G22">
        <v>142.86099999999999</v>
      </c>
      <c r="H22">
        <v>20.31860399</v>
      </c>
      <c r="I22" t="s">
        <v>4</v>
      </c>
      <c r="J22">
        <v>9</v>
      </c>
      <c r="K22" s="22">
        <f>Table1[[#This Row],[Initial Moment Input]]</f>
        <v>3.5500000000000001E+22</v>
      </c>
      <c r="L22" s="19">
        <v>3.5500000000000001E+22</v>
      </c>
      <c r="O22" s="13">
        <v>94</v>
      </c>
      <c r="P22" s="7" t="s">
        <v>137</v>
      </c>
      <c r="Q22" s="9">
        <v>36023</v>
      </c>
      <c r="R22" s="7">
        <v>36.322200000000002</v>
      </c>
      <c r="S22" s="7">
        <v>137.6327</v>
      </c>
      <c r="T22" s="7">
        <v>3.35</v>
      </c>
      <c r="U22" s="10" t="s">
        <v>297</v>
      </c>
      <c r="V22" s="10" t="s">
        <v>279</v>
      </c>
      <c r="W22" s="7">
        <v>5.13</v>
      </c>
      <c r="X22" s="7">
        <v>6</v>
      </c>
      <c r="Y22" s="14">
        <v>5.66E+16</v>
      </c>
      <c r="Z22">
        <f>LN(Table4[[#This Row],[moment]])</f>
        <v>38.57478538011982</v>
      </c>
    </row>
    <row r="23" spans="2:26" x14ac:dyDescent="0.2">
      <c r="B23" s="21">
        <v>2</v>
      </c>
      <c r="C23" s="1">
        <v>40850</v>
      </c>
      <c r="D23" s="3">
        <v>40613</v>
      </c>
      <c r="E23" s="25">
        <f>Table1[[#This Row],[Corrected Date]]</f>
        <v>40613</v>
      </c>
      <c r="F23">
        <v>38.103499999999997</v>
      </c>
      <c r="G23">
        <v>142.86099999999999</v>
      </c>
      <c r="H23">
        <v>20.31860399</v>
      </c>
      <c r="I23" t="s">
        <v>5</v>
      </c>
      <c r="J23">
        <v>9</v>
      </c>
      <c r="K23" s="22">
        <f>Table1[[#This Row],[Initial Moment Input]]</f>
        <v>3.5500000000000001E+22</v>
      </c>
      <c r="L23" s="19">
        <v>3.5500000000000001E+22</v>
      </c>
      <c r="O23" s="13">
        <v>54</v>
      </c>
      <c r="P23" s="8">
        <v>36687</v>
      </c>
      <c r="Q23" s="9">
        <v>36805</v>
      </c>
      <c r="R23" s="7">
        <v>35.268999999999998</v>
      </c>
      <c r="S23" s="7">
        <v>133.357</v>
      </c>
      <c r="T23" s="7">
        <v>14</v>
      </c>
      <c r="U23" s="11" t="s">
        <v>294</v>
      </c>
      <c r="V23" s="11" t="s">
        <v>280</v>
      </c>
      <c r="W23" s="7">
        <v>6.86</v>
      </c>
      <c r="X23" s="7">
        <v>6</v>
      </c>
      <c r="Y23" s="14">
        <v>2.16E+19</v>
      </c>
      <c r="Z23">
        <f>LN(Table4[[#This Row],[moment]])</f>
        <v>44.519224988582941</v>
      </c>
    </row>
    <row r="24" spans="2:26" x14ac:dyDescent="0.2">
      <c r="B24" s="21">
        <v>39</v>
      </c>
      <c r="C24" s="1">
        <v>40850</v>
      </c>
      <c r="D24" s="3">
        <v>40613</v>
      </c>
      <c r="E24" s="25">
        <f>Table1[[#This Row],[Corrected Date]]</f>
        <v>40613</v>
      </c>
      <c r="F24">
        <v>38.103499999999997</v>
      </c>
      <c r="G24">
        <v>142.86099999999999</v>
      </c>
      <c r="H24">
        <v>20.31860399</v>
      </c>
      <c r="I24" t="s">
        <v>60</v>
      </c>
      <c r="J24">
        <v>9</v>
      </c>
      <c r="K24" s="22">
        <f>Table1[[#This Row],[Initial Moment Input]]</f>
        <v>3.5500000000000001E+22</v>
      </c>
      <c r="L24" s="19">
        <v>3.5500000000000001E+22</v>
      </c>
      <c r="O24" s="13">
        <v>90</v>
      </c>
      <c r="P24" s="7" t="s">
        <v>132</v>
      </c>
      <c r="Q24" s="9">
        <v>36917</v>
      </c>
      <c r="R24" s="7">
        <v>23.63</v>
      </c>
      <c r="S24" s="7">
        <v>70.239999999999995</v>
      </c>
      <c r="T24" s="7">
        <v>18</v>
      </c>
      <c r="U24" s="11" t="s">
        <v>296</v>
      </c>
      <c r="V24" s="11" t="s">
        <v>281</v>
      </c>
      <c r="W24" s="7">
        <v>7.66</v>
      </c>
      <c r="X24" s="7">
        <v>145</v>
      </c>
      <c r="Y24" s="14">
        <v>3.45E+20</v>
      </c>
      <c r="Z24">
        <f>LN(Table4[[#This Row],[moment]])</f>
        <v>47.290076090924181</v>
      </c>
    </row>
    <row r="25" spans="2:26" x14ac:dyDescent="0.2">
      <c r="B25" s="21">
        <v>103</v>
      </c>
      <c r="C25" s="1">
        <v>40850</v>
      </c>
      <c r="D25" s="3">
        <v>40613</v>
      </c>
      <c r="E25" s="25">
        <f>Table1[[#This Row],[Corrected Date]]</f>
        <v>40613</v>
      </c>
      <c r="F25">
        <v>38.106999999999999</v>
      </c>
      <c r="G25">
        <v>142.916</v>
      </c>
      <c r="H25">
        <v>20</v>
      </c>
      <c r="I25" t="s">
        <v>149</v>
      </c>
      <c r="J25">
        <v>9</v>
      </c>
      <c r="K25" s="22">
        <f>Table1[[#This Row],[Initial Moment Input]]</f>
        <v>5.92E+22</v>
      </c>
      <c r="L25" s="19">
        <v>5.92E+22</v>
      </c>
      <c r="O25" s="13">
        <v>145</v>
      </c>
      <c r="P25" s="7" t="s">
        <v>205</v>
      </c>
      <c r="Q25" s="9">
        <v>39077</v>
      </c>
      <c r="R25" s="7">
        <v>21.69</v>
      </c>
      <c r="S25" s="7">
        <v>120.56</v>
      </c>
      <c r="T25" s="7">
        <v>44.11</v>
      </c>
      <c r="U25" s="11" t="s">
        <v>298</v>
      </c>
      <c r="V25" s="11" t="s">
        <v>282</v>
      </c>
      <c r="W25" s="7">
        <v>6.9</v>
      </c>
      <c r="X25" s="7">
        <v>20</v>
      </c>
      <c r="Y25" s="14">
        <v>2.7E+19</v>
      </c>
      <c r="Z25">
        <f>LN(Table4[[#This Row],[moment]])</f>
        <v>44.74236853989715</v>
      </c>
    </row>
    <row r="26" spans="2:26" x14ac:dyDescent="0.2">
      <c r="B26" s="21">
        <v>179</v>
      </c>
      <c r="C26" s="1">
        <v>40850</v>
      </c>
      <c r="D26" s="3">
        <v>40613</v>
      </c>
      <c r="E26" s="25">
        <f>Table1[[#This Row],[Corrected Date]]</f>
        <v>40613</v>
      </c>
      <c r="F26">
        <v>38.103499999999997</v>
      </c>
      <c r="G26">
        <v>142.86099999999999</v>
      </c>
      <c r="H26">
        <v>12.770844179999999</v>
      </c>
      <c r="I26" t="s">
        <v>250</v>
      </c>
      <c r="J26">
        <v>9</v>
      </c>
      <c r="K26" s="22">
        <f>Table1[[#This Row],[Initial Moment Input]]</f>
        <v>3.5500000000000001E+22</v>
      </c>
      <c r="L26" s="19">
        <v>3.5500000000000001E+22</v>
      </c>
      <c r="O26" s="13">
        <v>186</v>
      </c>
      <c r="P26" s="7" t="s">
        <v>6</v>
      </c>
      <c r="Q26" s="9">
        <v>39400</v>
      </c>
      <c r="R26" s="7">
        <v>-22.197230000000001</v>
      </c>
      <c r="S26" s="7">
        <v>-69.852950000000007</v>
      </c>
      <c r="T26" s="7">
        <v>49.657980000000002</v>
      </c>
      <c r="U26" s="11" t="s">
        <v>302</v>
      </c>
      <c r="V26" s="11" t="s">
        <v>283</v>
      </c>
      <c r="W26" s="7">
        <v>7.7</v>
      </c>
      <c r="X26" s="7">
        <v>70</v>
      </c>
      <c r="Y26" s="14">
        <v>3.98E+20</v>
      </c>
      <c r="Z26">
        <f>LN(Table4[[#This Row],[moment]])</f>
        <v>47.432983679177262</v>
      </c>
    </row>
    <row r="27" spans="2:26" x14ac:dyDescent="0.2">
      <c r="B27" s="21">
        <v>148</v>
      </c>
      <c r="C27" s="6">
        <v>40789</v>
      </c>
      <c r="D27" s="5">
        <v>40611</v>
      </c>
      <c r="E27" s="25">
        <f>Table1[[#This Row],[Corrected Date]]</f>
        <v>40611</v>
      </c>
      <c r="F27" s="4">
        <v>38.448700000000002</v>
      </c>
      <c r="G27" s="4">
        <v>142.85740999999999</v>
      </c>
      <c r="H27" s="4">
        <v>20.721699999999998</v>
      </c>
      <c r="I27" s="4" t="s">
        <v>210</v>
      </c>
      <c r="J27" s="4">
        <v>7.3</v>
      </c>
      <c r="K27" s="22">
        <f>Table1[[#This Row],[Initial Moment Input]]</f>
        <v>1E+20</v>
      </c>
      <c r="L27" s="20">
        <v>1E+20</v>
      </c>
      <c r="O27" s="13">
        <v>148</v>
      </c>
      <c r="P27" s="8">
        <v>40789</v>
      </c>
      <c r="Q27" s="9">
        <v>40611</v>
      </c>
      <c r="R27" s="7">
        <v>38.448700000000002</v>
      </c>
      <c r="S27" s="7">
        <v>142.85740999999999</v>
      </c>
      <c r="T27" s="7">
        <v>20.721699999999998</v>
      </c>
      <c r="U27" s="10" t="s">
        <v>299</v>
      </c>
      <c r="V27" s="10" t="s">
        <v>284</v>
      </c>
      <c r="W27" s="7">
        <v>7.3</v>
      </c>
      <c r="X27" s="7">
        <v>621</v>
      </c>
      <c r="Y27" s="14">
        <v>1E+20</v>
      </c>
      <c r="Z27">
        <f>LN(Table4[[#This Row],[moment]])</f>
        <v>46.051701859880914</v>
      </c>
    </row>
    <row r="28" spans="2:26" ht="17" thickBot="1" x14ac:dyDescent="0.25">
      <c r="B28" s="21">
        <v>102</v>
      </c>
      <c r="C28" t="s">
        <v>147</v>
      </c>
      <c r="D28" s="3">
        <v>40537</v>
      </c>
      <c r="E28" s="25">
        <f>Table1[[#This Row],[Corrected Date]]</f>
        <v>40537</v>
      </c>
      <c r="F28">
        <v>-19.7685</v>
      </c>
      <c r="G28">
        <v>167.892</v>
      </c>
      <c r="H28">
        <v>15.1739</v>
      </c>
      <c r="I28" t="s">
        <v>148</v>
      </c>
      <c r="J28">
        <v>7.3</v>
      </c>
      <c r="K28" s="22">
        <f>Table1[[#This Row],[Initial Moment Input]]</f>
        <v>1E+20</v>
      </c>
      <c r="L28" s="19">
        <v>1E+20</v>
      </c>
      <c r="O28" s="13">
        <v>73</v>
      </c>
      <c r="P28" s="8">
        <v>41038</v>
      </c>
      <c r="Q28" s="9">
        <v>41157</v>
      </c>
      <c r="R28" s="7">
        <v>10.101699999999999</v>
      </c>
      <c r="S28" s="7">
        <v>-85.3446</v>
      </c>
      <c r="T28" s="7">
        <v>39.323799999999999</v>
      </c>
      <c r="U28" s="12" t="s">
        <v>295</v>
      </c>
      <c r="V28" s="12" t="s">
        <v>285</v>
      </c>
      <c r="W28" s="7">
        <v>7.57</v>
      </c>
      <c r="X28" s="7">
        <v>25</v>
      </c>
      <c r="Y28" s="14">
        <v>2.54E+20</v>
      </c>
      <c r="Z28">
        <f>LN(Table4[[#This Row],[moment]])</f>
        <v>46.983865940911357</v>
      </c>
    </row>
    <row r="29" spans="2:26" x14ac:dyDescent="0.2">
      <c r="B29" s="21">
        <v>79</v>
      </c>
      <c r="C29" t="s">
        <v>118</v>
      </c>
      <c r="D29" s="3">
        <v>40533</v>
      </c>
      <c r="E29" s="25">
        <f>Table1[[#This Row],[Corrected Date]]</f>
        <v>40533</v>
      </c>
      <c r="F29">
        <v>26.8537</v>
      </c>
      <c r="G29">
        <v>143.6651</v>
      </c>
      <c r="H29">
        <v>17.776800000000001</v>
      </c>
      <c r="I29" t="s">
        <v>119</v>
      </c>
      <c r="J29">
        <v>7.4</v>
      </c>
      <c r="K29" s="22">
        <f>Table1[[#This Row],[Initial Moment Input]]</f>
        <v>1.41E+20</v>
      </c>
      <c r="L29" s="19">
        <v>1.41E+20</v>
      </c>
    </row>
    <row r="30" spans="2:26" x14ac:dyDescent="0.2">
      <c r="B30" s="21">
        <v>172</v>
      </c>
      <c r="C30" s="1">
        <v>40246</v>
      </c>
      <c r="D30" s="3">
        <v>40424</v>
      </c>
      <c r="E30" s="25">
        <f>Table1[[#This Row],[Corrected Date]]</f>
        <v>40424</v>
      </c>
      <c r="F30">
        <v>-43.55</v>
      </c>
      <c r="G30">
        <v>172.2</v>
      </c>
      <c r="H30">
        <v>10</v>
      </c>
      <c r="I30" t="s">
        <v>241</v>
      </c>
      <c r="J30">
        <v>7.1</v>
      </c>
      <c r="K30" s="22">
        <f>Table1[[#This Row],[Initial Moment Input]]</f>
        <v>5.01E+19</v>
      </c>
      <c r="L30" s="19">
        <v>5.01E+19</v>
      </c>
    </row>
    <row r="31" spans="2:26" x14ac:dyDescent="0.2">
      <c r="B31" s="21">
        <v>29</v>
      </c>
      <c r="C31" s="1">
        <v>40426</v>
      </c>
      <c r="D31" s="3">
        <v>40307</v>
      </c>
      <c r="E31" s="25">
        <f>Table1[[#This Row],[Corrected Date]]</f>
        <v>40307</v>
      </c>
      <c r="F31">
        <v>3.7136999999999998</v>
      </c>
      <c r="G31">
        <v>96.083299999999994</v>
      </c>
      <c r="H31">
        <v>44.638800000000003</v>
      </c>
      <c r="I31" t="s">
        <v>45</v>
      </c>
      <c r="J31">
        <v>7.2</v>
      </c>
      <c r="K31" s="22">
        <f>Table1[[#This Row],[Initial Moment Input]]</f>
        <v>7.08E+19</v>
      </c>
      <c r="L31" s="19">
        <v>7.08E+19</v>
      </c>
    </row>
    <row r="32" spans="2:26" x14ac:dyDescent="0.2">
      <c r="B32" s="21">
        <v>125</v>
      </c>
      <c r="C32" s="1">
        <v>40333</v>
      </c>
      <c r="D32" s="3">
        <v>40274</v>
      </c>
      <c r="E32" s="25">
        <f>Table1[[#This Row],[Corrected Date]]</f>
        <v>40274</v>
      </c>
      <c r="F32">
        <v>2.3384</v>
      </c>
      <c r="G32">
        <v>97.133099999999999</v>
      </c>
      <c r="H32">
        <v>30.642399999999999</v>
      </c>
      <c r="I32" t="s">
        <v>179</v>
      </c>
      <c r="J32">
        <v>7.8</v>
      </c>
      <c r="K32" s="22">
        <f>Table1[[#This Row],[Initial Moment Input]]</f>
        <v>5.62E+20</v>
      </c>
      <c r="L32" s="19">
        <v>5.62E+20</v>
      </c>
      <c r="W32">
        <v>5.13</v>
      </c>
    </row>
    <row r="33" spans="2:23" x14ac:dyDescent="0.2">
      <c r="B33" s="21">
        <v>61</v>
      </c>
      <c r="C33" s="1">
        <v>40272</v>
      </c>
      <c r="D33" s="3">
        <v>40272</v>
      </c>
      <c r="E33" s="25">
        <f>Table1[[#This Row],[Corrected Date]]</f>
        <v>40272</v>
      </c>
      <c r="F33">
        <v>32.299999999999997</v>
      </c>
      <c r="G33">
        <v>-115.267</v>
      </c>
      <c r="H33">
        <v>5.45</v>
      </c>
      <c r="I33" t="s">
        <v>90</v>
      </c>
      <c r="J33">
        <v>7.29</v>
      </c>
      <c r="K33" s="22">
        <f>Table1[[#This Row],[Initial Moment Input]]</f>
        <v>1.1E+20</v>
      </c>
      <c r="L33" s="19">
        <v>1.1E+20</v>
      </c>
      <c r="W33">
        <v>7.66</v>
      </c>
    </row>
    <row r="34" spans="2:23" x14ac:dyDescent="0.2">
      <c r="B34" s="21">
        <v>183</v>
      </c>
      <c r="C34" t="s">
        <v>255</v>
      </c>
      <c r="D34" s="3">
        <v>40236</v>
      </c>
      <c r="E34" s="25">
        <f>Table1[[#This Row],[Corrected Date]]</f>
        <v>40236</v>
      </c>
      <c r="F34">
        <v>-35.8765</v>
      </c>
      <c r="G34">
        <v>-72.774600000000007</v>
      </c>
      <c r="H34">
        <v>33.7639</v>
      </c>
      <c r="I34" t="s">
        <v>256</v>
      </c>
      <c r="J34">
        <v>8.77</v>
      </c>
      <c r="K34" s="22">
        <f>Table1[[#This Row],[Initial Moment Input]]</f>
        <v>1.6E+22</v>
      </c>
      <c r="L34" s="19">
        <v>1.6E+22</v>
      </c>
      <c r="W34">
        <f>W33-W32</f>
        <v>2.5300000000000002</v>
      </c>
    </row>
    <row r="35" spans="2:23" x14ac:dyDescent="0.2">
      <c r="B35" s="21">
        <v>57</v>
      </c>
      <c r="C35" s="1">
        <v>40513</v>
      </c>
      <c r="D35" s="3">
        <v>40190</v>
      </c>
      <c r="E35" s="25">
        <f>Table1[[#This Row],[Corrected Date]]</f>
        <v>40190</v>
      </c>
      <c r="F35">
        <v>18.50758897</v>
      </c>
      <c r="G35">
        <v>-72.63745041</v>
      </c>
      <c r="H35">
        <v>12.92844807</v>
      </c>
      <c r="I35" t="s">
        <v>84</v>
      </c>
      <c r="J35">
        <v>7.1</v>
      </c>
      <c r="K35" s="22">
        <f>Table1[[#This Row],[Initial Moment Input]]</f>
        <v>5.04E+19</v>
      </c>
      <c r="L35" s="19">
        <v>5.04E+19</v>
      </c>
    </row>
    <row r="36" spans="2:23" x14ac:dyDescent="0.2">
      <c r="B36" s="21">
        <v>58</v>
      </c>
      <c r="C36" s="1">
        <v>40513</v>
      </c>
      <c r="D36" s="3">
        <v>40190</v>
      </c>
      <c r="E36" s="25">
        <f>Table1[[#This Row],[Corrected Date]]</f>
        <v>40190</v>
      </c>
      <c r="F36">
        <v>18.5</v>
      </c>
      <c r="G36">
        <v>-72.53</v>
      </c>
      <c r="H36">
        <v>11</v>
      </c>
      <c r="I36" t="s">
        <v>85</v>
      </c>
      <c r="J36">
        <v>7</v>
      </c>
      <c r="K36" s="22">
        <f>Table1[[#This Row],[Initial Moment Input]]</f>
        <v>3.55E+19</v>
      </c>
      <c r="L36" s="19">
        <v>3.55E+19</v>
      </c>
    </row>
    <row r="37" spans="2:23" x14ac:dyDescent="0.2">
      <c r="B37" s="21">
        <v>124</v>
      </c>
      <c r="C37" s="1">
        <v>40513</v>
      </c>
      <c r="D37" s="3">
        <v>40190</v>
      </c>
      <c r="E37" s="25">
        <f>Table1[[#This Row],[Corrected Date]]</f>
        <v>40190</v>
      </c>
      <c r="F37">
        <v>18.506399999999999</v>
      </c>
      <c r="G37">
        <v>-72.532300000000006</v>
      </c>
      <c r="H37">
        <v>12.216900000000001</v>
      </c>
      <c r="I37" t="s">
        <v>178</v>
      </c>
      <c r="J37">
        <v>7</v>
      </c>
      <c r="K37" s="22">
        <f>Table1[[#This Row],[Initial Moment Input]]</f>
        <v>3.55E+19</v>
      </c>
      <c r="L37" s="19">
        <v>3.55E+19</v>
      </c>
    </row>
    <row r="38" spans="2:23" x14ac:dyDescent="0.2">
      <c r="B38" s="21">
        <v>158</v>
      </c>
      <c r="C38" s="1">
        <v>40513</v>
      </c>
      <c r="D38" s="3">
        <v>40190</v>
      </c>
      <c r="E38" s="25">
        <f>Table1[[#This Row],[Corrected Date]]</f>
        <v>40190</v>
      </c>
      <c r="F38">
        <v>18.445</v>
      </c>
      <c r="G38">
        <v>-72.534999999999997</v>
      </c>
      <c r="H38">
        <v>10.199999999999999</v>
      </c>
      <c r="I38" t="s">
        <v>223</v>
      </c>
      <c r="J38">
        <v>7</v>
      </c>
      <c r="K38" s="22">
        <f>Table1[[#This Row],[Initial Moment Input]]</f>
        <v>3.55E+19</v>
      </c>
      <c r="L38" s="19">
        <v>3.55E+19</v>
      </c>
    </row>
    <row r="39" spans="2:23" x14ac:dyDescent="0.2">
      <c r="B39" s="21">
        <v>10</v>
      </c>
      <c r="C39" s="1">
        <v>40004</v>
      </c>
      <c r="D39" s="3">
        <v>40093</v>
      </c>
      <c r="E39" s="25">
        <f>Table1[[#This Row],[Corrected Date]]</f>
        <v>40093</v>
      </c>
      <c r="F39">
        <v>-13.0642</v>
      </c>
      <c r="G39">
        <v>166.19</v>
      </c>
      <c r="H39">
        <v>35</v>
      </c>
      <c r="I39" t="s">
        <v>17</v>
      </c>
      <c r="J39">
        <v>7.6</v>
      </c>
      <c r="K39" s="22">
        <f>Table1[[#This Row],[Initial Moment Input]]</f>
        <v>2.82E+20</v>
      </c>
      <c r="L39" s="19">
        <v>2.82E+20</v>
      </c>
    </row>
    <row r="40" spans="2:23" x14ac:dyDescent="0.2">
      <c r="B40" s="21">
        <v>37</v>
      </c>
      <c r="C40" t="s">
        <v>57</v>
      </c>
      <c r="D40" s="3">
        <v>40086</v>
      </c>
      <c r="E40" s="25">
        <f>Table1[[#This Row],[Corrected Date]]</f>
        <v>40086</v>
      </c>
      <c r="F40">
        <v>-0.78900000000000003</v>
      </c>
      <c r="G40">
        <v>99.960999999999999</v>
      </c>
      <c r="H40">
        <v>80</v>
      </c>
      <c r="I40" t="s">
        <v>58</v>
      </c>
      <c r="J40">
        <v>7.6</v>
      </c>
      <c r="K40" s="22">
        <f>Table1[[#This Row],[Initial Moment Input]]</f>
        <v>2.82E+20</v>
      </c>
      <c r="L40" s="19">
        <v>2.82E+20</v>
      </c>
    </row>
    <row r="41" spans="2:23" x14ac:dyDescent="0.2">
      <c r="B41" s="21">
        <v>93</v>
      </c>
      <c r="C41" t="s">
        <v>57</v>
      </c>
      <c r="D41" s="3">
        <v>40086</v>
      </c>
      <c r="E41" s="25">
        <f>Table1[[#This Row],[Corrected Date]]</f>
        <v>40086</v>
      </c>
      <c r="F41">
        <v>-0.78900000000000003</v>
      </c>
      <c r="G41">
        <v>99.960999999999999</v>
      </c>
      <c r="H41">
        <v>80</v>
      </c>
      <c r="I41" t="s">
        <v>136</v>
      </c>
      <c r="J41">
        <v>7.6</v>
      </c>
      <c r="K41" s="22">
        <f>Table1[[#This Row],[Initial Moment Input]]</f>
        <v>2.82E+20</v>
      </c>
      <c r="L41" s="19">
        <v>2.82E+20</v>
      </c>
      <c r="P41" s="23">
        <f>Table1[[#This Row],[Corrected Date]]</f>
        <v>40086</v>
      </c>
    </row>
    <row r="42" spans="2:23" x14ac:dyDescent="0.2">
      <c r="B42" s="21">
        <v>101</v>
      </c>
      <c r="C42" t="s">
        <v>57</v>
      </c>
      <c r="D42" s="3">
        <v>40086</v>
      </c>
      <c r="E42" s="25">
        <f>Table1[[#This Row],[Corrected Date]]</f>
        <v>40086</v>
      </c>
      <c r="F42">
        <v>-0.79820000000000002</v>
      </c>
      <c r="G42">
        <v>99.889899999999997</v>
      </c>
      <c r="H42">
        <v>77.254499999999993</v>
      </c>
      <c r="I42" t="s">
        <v>146</v>
      </c>
      <c r="J42">
        <v>7.6</v>
      </c>
      <c r="K42" s="22">
        <f>Table1[[#This Row],[Initial Moment Input]]</f>
        <v>2.82E+20</v>
      </c>
      <c r="L42" s="19">
        <v>2.82E+20</v>
      </c>
      <c r="P42" s="23">
        <f>Table1[[#This Row],[Corrected Date]]</f>
        <v>40086</v>
      </c>
      <c r="R42" s="23">
        <f>Table1[[#This Row],[Corrected Date]]</f>
        <v>40086</v>
      </c>
      <c r="T42" s="23">
        <f>Table1[[#This Row],[Corrected Date]]</f>
        <v>40086</v>
      </c>
    </row>
    <row r="43" spans="2:23" x14ac:dyDescent="0.2">
      <c r="B43" s="21">
        <v>116</v>
      </c>
      <c r="C43" t="s">
        <v>166</v>
      </c>
      <c r="D43" s="3">
        <v>40085</v>
      </c>
      <c r="E43" s="25">
        <f>Table1[[#This Row],[Corrected Date]]</f>
        <v>40085</v>
      </c>
      <c r="F43">
        <v>-15.616300000000001</v>
      </c>
      <c r="G43">
        <v>-172.30189999999999</v>
      </c>
      <c r="H43">
        <v>16.857099999999999</v>
      </c>
      <c r="I43" t="s">
        <v>167</v>
      </c>
      <c r="J43">
        <v>8</v>
      </c>
      <c r="K43" s="22">
        <f>Table1[[#This Row],[Initial Moment Input]]</f>
        <v>1.12E+21</v>
      </c>
      <c r="L43" s="19">
        <v>1.12E+21</v>
      </c>
      <c r="P43" s="23">
        <f>Table1[[#This Row],[Corrected Date]]</f>
        <v>40085</v>
      </c>
      <c r="R43" s="23">
        <f>Table1[[#This Row],[Corrected Date]]</f>
        <v>40085</v>
      </c>
      <c r="T43" s="23">
        <f>Table1[[#This Row],[Corrected Date]]</f>
        <v>40085</v>
      </c>
    </row>
    <row r="44" spans="2:23" x14ac:dyDescent="0.2">
      <c r="B44" s="21">
        <v>80</v>
      </c>
      <c r="C44" s="1">
        <v>39880</v>
      </c>
      <c r="D44" s="3">
        <v>40028</v>
      </c>
      <c r="E44" s="25">
        <f>Table1[[#This Row],[Corrected Date]]</f>
        <v>40028</v>
      </c>
      <c r="F44">
        <v>29.409400000000002</v>
      </c>
      <c r="G44">
        <v>-112.8066</v>
      </c>
      <c r="H44">
        <v>9.1633999999999993</v>
      </c>
      <c r="I44" t="s">
        <v>120</v>
      </c>
      <c r="J44">
        <v>6.9</v>
      </c>
      <c r="K44" s="22">
        <f>Table1[[#This Row],[Initial Moment Input]]</f>
        <v>2.51E+19</v>
      </c>
      <c r="L44" s="19">
        <v>2.51E+19</v>
      </c>
      <c r="P44" s="23">
        <f>Table1[[#This Row],[Corrected Date]]</f>
        <v>40028</v>
      </c>
      <c r="R44" s="23">
        <f>Table1[[#This Row],[Corrected Date]]</f>
        <v>40028</v>
      </c>
      <c r="T44" s="23">
        <f>Table1[[#This Row],[Corrected Date]]</f>
        <v>40028</v>
      </c>
    </row>
    <row r="45" spans="2:23" x14ac:dyDescent="0.2">
      <c r="B45" s="21">
        <v>163</v>
      </c>
      <c r="C45" t="s">
        <v>228</v>
      </c>
      <c r="D45" s="3">
        <v>40009</v>
      </c>
      <c r="E45" s="25">
        <f>Table1[[#This Row],[Corrected Date]]</f>
        <v>40009</v>
      </c>
      <c r="F45">
        <v>-45.7288</v>
      </c>
      <c r="G45">
        <v>166.6181</v>
      </c>
      <c r="H45">
        <v>24.145700000000001</v>
      </c>
      <c r="I45" t="s">
        <v>229</v>
      </c>
      <c r="J45">
        <v>7.6</v>
      </c>
      <c r="K45" s="22">
        <f>Table1[[#This Row],[Initial Moment Input]]</f>
        <v>2.82E+20</v>
      </c>
      <c r="L45" s="19">
        <v>2.82E+20</v>
      </c>
      <c r="P45" s="23">
        <f>Table1[[#This Row],[Corrected Date]]</f>
        <v>40009</v>
      </c>
      <c r="R45" s="23">
        <f>Table1[[#This Row],[Corrected Date]]</f>
        <v>40009</v>
      </c>
      <c r="T45" s="23">
        <f>Table1[[#This Row],[Corrected Date]]</f>
        <v>40009</v>
      </c>
    </row>
    <row r="46" spans="2:23" x14ac:dyDescent="0.2">
      <c r="B46" s="21">
        <v>147</v>
      </c>
      <c r="C46" t="s">
        <v>208</v>
      </c>
      <c r="D46" s="3">
        <v>39961</v>
      </c>
      <c r="E46" s="25">
        <f>Table1[[#This Row],[Corrected Date]]</f>
        <v>39961</v>
      </c>
      <c r="F46">
        <v>16.778600000000001</v>
      </c>
      <c r="G46">
        <v>-86.180800000000005</v>
      </c>
      <c r="H46">
        <v>13.515499999999999</v>
      </c>
      <c r="I46" t="s">
        <v>209</v>
      </c>
      <c r="J46">
        <v>7.3</v>
      </c>
      <c r="K46" s="22">
        <f>Table1[[#This Row],[Initial Moment Input]]</f>
        <v>1E+20</v>
      </c>
      <c r="L46" s="19">
        <v>1E+20</v>
      </c>
      <c r="P46" s="23">
        <f>Table1[[#This Row],[Corrected Date]]</f>
        <v>39961</v>
      </c>
      <c r="R46" s="23">
        <f>Table1[[#This Row],[Corrected Date]]</f>
        <v>39961</v>
      </c>
      <c r="T46" s="23">
        <f>Table1[[#This Row],[Corrected Date]]</f>
        <v>39961</v>
      </c>
    </row>
    <row r="47" spans="2:23" x14ac:dyDescent="0.2">
      <c r="B47" s="21">
        <v>14</v>
      </c>
      <c r="C47" s="1">
        <v>39968</v>
      </c>
      <c r="D47" s="3">
        <v>39909</v>
      </c>
      <c r="E47" s="25">
        <f>Table1[[#This Row],[Corrected Date]]</f>
        <v>39909</v>
      </c>
      <c r="F47">
        <v>42.343899999999998</v>
      </c>
      <c r="G47">
        <v>13.378399999999999</v>
      </c>
      <c r="H47">
        <v>8.6389999999999993</v>
      </c>
      <c r="I47" t="s">
        <v>23</v>
      </c>
      <c r="J47">
        <v>6.3</v>
      </c>
      <c r="K47" s="22">
        <f>Table1[[#This Row],[Initial Moment Input]]</f>
        <v>3.13E+18</v>
      </c>
      <c r="L47" s="19">
        <v>3.13E+18</v>
      </c>
      <c r="P47" s="23">
        <f>Table1[[#This Row],[Corrected Date]]</f>
        <v>39909</v>
      </c>
      <c r="R47" s="23">
        <f>Table1[[#This Row],[Corrected Date]]</f>
        <v>39909</v>
      </c>
      <c r="T47" s="23">
        <f>Table1[[#This Row],[Corrected Date]]</f>
        <v>39909</v>
      </c>
    </row>
    <row r="48" spans="2:23" x14ac:dyDescent="0.2">
      <c r="B48" s="21">
        <v>24</v>
      </c>
      <c r="C48" s="1">
        <v>39968</v>
      </c>
      <c r="D48" s="3">
        <v>39909</v>
      </c>
      <c r="E48" s="25">
        <f>Table1[[#This Row],[Corrected Date]]</f>
        <v>39909</v>
      </c>
      <c r="F48">
        <v>42.35</v>
      </c>
      <c r="G48">
        <v>13.38</v>
      </c>
      <c r="H48">
        <v>9.5</v>
      </c>
      <c r="I48" t="s">
        <v>38</v>
      </c>
      <c r="J48">
        <v>6.3</v>
      </c>
      <c r="K48" s="22">
        <f>Table1[[#This Row],[Initial Moment Input]]</f>
        <v>3.5E+18</v>
      </c>
      <c r="L48" s="19">
        <v>3.5E+18</v>
      </c>
      <c r="P48" s="23">
        <f>Table1[[#This Row],[Corrected Date]]</f>
        <v>39909</v>
      </c>
      <c r="R48" s="23">
        <f>Table1[[#This Row],[Corrected Date]]</f>
        <v>39909</v>
      </c>
      <c r="T48" s="23">
        <f>Table1[[#This Row],[Corrected Date]]</f>
        <v>39909</v>
      </c>
    </row>
    <row r="49" spans="2:20" x14ac:dyDescent="0.2">
      <c r="B49" s="21">
        <v>46</v>
      </c>
      <c r="C49" s="1">
        <v>39968</v>
      </c>
      <c r="D49" s="3">
        <v>39909</v>
      </c>
      <c r="E49" s="25">
        <f>Table1[[#This Row],[Corrected Date]]</f>
        <v>39909</v>
      </c>
      <c r="F49">
        <v>42.35</v>
      </c>
      <c r="G49">
        <v>13.38</v>
      </c>
      <c r="H49">
        <v>9.5</v>
      </c>
      <c r="I49" t="s">
        <v>70</v>
      </c>
      <c r="J49">
        <v>6.1</v>
      </c>
      <c r="K49" s="22">
        <f>Table1[[#This Row],[Initial Moment Input]]</f>
        <v>3.1E+18</v>
      </c>
      <c r="L49" s="19">
        <v>3.1E+18</v>
      </c>
      <c r="P49" s="23">
        <f>Table1[[#This Row],[Corrected Date]]</f>
        <v>39909</v>
      </c>
      <c r="R49" s="23">
        <f>Table1[[#This Row],[Corrected Date]]</f>
        <v>39909</v>
      </c>
      <c r="T49" s="23">
        <f>Table1[[#This Row],[Corrected Date]]</f>
        <v>39909</v>
      </c>
    </row>
    <row r="50" spans="2:20" x14ac:dyDescent="0.2">
      <c r="B50" s="21">
        <v>89</v>
      </c>
      <c r="C50" s="1">
        <v>39968</v>
      </c>
      <c r="D50" s="3">
        <v>39909</v>
      </c>
      <c r="E50" s="25">
        <f>Table1[[#This Row],[Corrected Date]]</f>
        <v>39909</v>
      </c>
      <c r="F50">
        <v>42.35</v>
      </c>
      <c r="G50">
        <v>13.38</v>
      </c>
      <c r="H50">
        <v>9.5</v>
      </c>
      <c r="I50" t="s">
        <v>131</v>
      </c>
      <c r="J50">
        <v>6.1</v>
      </c>
      <c r="K50" s="22">
        <f>Table1[[#This Row],[Initial Moment Input]]</f>
        <v>3.1E+18</v>
      </c>
      <c r="L50" s="19">
        <v>3.1E+18</v>
      </c>
      <c r="P50" s="23">
        <f>Table1[[#This Row],[Corrected Date]]</f>
        <v>39909</v>
      </c>
      <c r="R50" s="23">
        <f>Table1[[#This Row],[Corrected Date]]</f>
        <v>39909</v>
      </c>
      <c r="T50" s="23">
        <f>Table1[[#This Row],[Corrected Date]]</f>
        <v>39909</v>
      </c>
    </row>
    <row r="51" spans="2:20" x14ac:dyDescent="0.2">
      <c r="B51" s="21">
        <v>91</v>
      </c>
      <c r="C51" s="1">
        <v>39968</v>
      </c>
      <c r="D51" s="3">
        <v>39909</v>
      </c>
      <c r="E51" s="25">
        <f>Table1[[#This Row],[Corrected Date]]</f>
        <v>39909</v>
      </c>
      <c r="F51">
        <v>42.35</v>
      </c>
      <c r="G51">
        <v>13.38</v>
      </c>
      <c r="H51">
        <v>9.5</v>
      </c>
      <c r="I51" t="s">
        <v>134</v>
      </c>
      <c r="J51">
        <v>6.1</v>
      </c>
      <c r="K51" s="22">
        <f>Table1[[#This Row],[Initial Moment Input]]</f>
        <v>3.1E+18</v>
      </c>
      <c r="L51" s="19">
        <v>3.1E+18</v>
      </c>
      <c r="P51" s="23">
        <f>Table1[[#This Row],[Corrected Date]]</f>
        <v>39909</v>
      </c>
      <c r="R51" s="23">
        <f>Table1[[#This Row],[Corrected Date]]</f>
        <v>39909</v>
      </c>
      <c r="T51" s="23">
        <f>Table1[[#This Row],[Corrected Date]]</f>
        <v>39909</v>
      </c>
    </row>
    <row r="52" spans="2:20" x14ac:dyDescent="0.2">
      <c r="B52" s="21">
        <v>130</v>
      </c>
      <c r="C52" s="1">
        <v>39968</v>
      </c>
      <c r="D52" s="3">
        <v>39909</v>
      </c>
      <c r="E52" s="25">
        <f>Table1[[#This Row],[Corrected Date]]</f>
        <v>39909</v>
      </c>
      <c r="F52">
        <v>42.35</v>
      </c>
      <c r="G52">
        <v>13.38</v>
      </c>
      <c r="H52">
        <v>9.5</v>
      </c>
      <c r="I52" t="s">
        <v>185</v>
      </c>
      <c r="J52">
        <v>6.1</v>
      </c>
      <c r="K52" s="22">
        <f>Table1[[#This Row],[Initial Moment Input]]</f>
        <v>3.1E+18</v>
      </c>
      <c r="L52" s="19">
        <v>3.1E+18</v>
      </c>
      <c r="P52" s="23">
        <f>Table1[[#This Row],[Corrected Date]]</f>
        <v>39909</v>
      </c>
      <c r="R52" s="23">
        <f>Table1[[#This Row],[Corrected Date]]</f>
        <v>39909</v>
      </c>
      <c r="T52" s="23">
        <f>Table1[[#This Row],[Corrected Date]]</f>
        <v>39909</v>
      </c>
    </row>
    <row r="53" spans="2:20" x14ac:dyDescent="0.2">
      <c r="B53" s="21">
        <v>44</v>
      </c>
      <c r="C53" s="1">
        <v>39873</v>
      </c>
      <c r="D53" s="3">
        <v>39816</v>
      </c>
      <c r="E53" s="25">
        <f>Table1[[#This Row],[Corrected Date]]</f>
        <v>39816</v>
      </c>
      <c r="F53">
        <v>-0.50209999999999999</v>
      </c>
      <c r="G53">
        <v>132.77298999999999</v>
      </c>
      <c r="H53">
        <v>34.599299999999999</v>
      </c>
      <c r="I53" t="s">
        <v>67</v>
      </c>
      <c r="J53">
        <v>7.6</v>
      </c>
      <c r="K53" s="22">
        <f>Table1[[#This Row],[Initial Moment Input]]</f>
        <v>2.82E+20</v>
      </c>
      <c r="L53" s="19">
        <v>2.82E+20</v>
      </c>
      <c r="P53" s="23">
        <f>Table1[[#This Row],[Corrected Date]]</f>
        <v>39816</v>
      </c>
      <c r="R53" s="23">
        <f>Table1[[#This Row],[Corrected Date]]</f>
        <v>39816</v>
      </c>
      <c r="T53" s="23">
        <f>Table1[[#This Row],[Corrected Date]]</f>
        <v>39816</v>
      </c>
    </row>
    <row r="54" spans="2:20" x14ac:dyDescent="0.2">
      <c r="B54" s="21">
        <v>155</v>
      </c>
      <c r="C54" t="s">
        <v>219</v>
      </c>
      <c r="D54" s="3">
        <v>39768</v>
      </c>
      <c r="E54" s="25">
        <f>Table1[[#This Row],[Corrected Date]]</f>
        <v>39768</v>
      </c>
      <c r="F54">
        <v>1.3001100000000001</v>
      </c>
      <c r="G54">
        <v>122.10299999999999</v>
      </c>
      <c r="H54">
        <v>25.500499999999999</v>
      </c>
      <c r="I54" t="s">
        <v>220</v>
      </c>
      <c r="J54">
        <v>7.3</v>
      </c>
      <c r="K54" s="22">
        <f>Table1[[#This Row],[Initial Moment Input]]</f>
        <v>1E+20</v>
      </c>
      <c r="L54" s="19">
        <v>1E+20</v>
      </c>
      <c r="P54" s="23">
        <f>Table1[[#This Row],[Corrected Date]]</f>
        <v>39768</v>
      </c>
      <c r="R54" s="23">
        <f>Table1[[#This Row],[Corrected Date]]</f>
        <v>39768</v>
      </c>
      <c r="T54" s="23">
        <f>Table1[[#This Row],[Corrected Date]]</f>
        <v>39768</v>
      </c>
    </row>
    <row r="55" spans="2:20" x14ac:dyDescent="0.2">
      <c r="B55" s="21">
        <v>55</v>
      </c>
      <c r="C55" t="s">
        <v>80</v>
      </c>
      <c r="D55" s="3">
        <v>39720</v>
      </c>
      <c r="E55" s="25">
        <f>Table1[[#This Row],[Corrected Date]]</f>
        <v>39720</v>
      </c>
      <c r="F55">
        <v>-29.893699999999999</v>
      </c>
      <c r="G55">
        <v>-177.78829999999999</v>
      </c>
      <c r="H55">
        <v>39.506700000000002</v>
      </c>
      <c r="I55" t="s">
        <v>81</v>
      </c>
      <c r="J55">
        <v>7</v>
      </c>
      <c r="K55" s="22">
        <f>Table1[[#This Row],[Initial Moment Input]]</f>
        <v>3.55E+19</v>
      </c>
      <c r="L55" s="19">
        <v>3.55E+19</v>
      </c>
      <c r="P55" s="23">
        <f>Table1[[#This Row],[Corrected Date]]</f>
        <v>39720</v>
      </c>
      <c r="R55" s="23">
        <f>Table1[[#This Row],[Corrected Date]]</f>
        <v>39720</v>
      </c>
      <c r="T55" s="23">
        <f>Table1[[#This Row],[Corrected Date]]</f>
        <v>39720</v>
      </c>
    </row>
    <row r="56" spans="2:20" x14ac:dyDescent="0.2">
      <c r="B56" s="21">
        <v>133</v>
      </c>
      <c r="C56" t="s">
        <v>190</v>
      </c>
      <c r="D56" s="3">
        <v>39612</v>
      </c>
      <c r="E56" s="25">
        <f>Table1[[#This Row],[Corrected Date]]</f>
        <v>39612</v>
      </c>
      <c r="F56">
        <v>39.109499999999997</v>
      </c>
      <c r="G56">
        <v>140.67751000000001</v>
      </c>
      <c r="H56">
        <v>9.4917999999999996</v>
      </c>
      <c r="I56" t="s">
        <v>191</v>
      </c>
      <c r="J56">
        <v>6.8</v>
      </c>
      <c r="K56" s="22">
        <f>Table1[[#This Row],[Initial Moment Input]]</f>
        <v>1.78E+19</v>
      </c>
      <c r="L56" s="19">
        <v>1.78E+19</v>
      </c>
      <c r="P56" s="23">
        <f>Table1[[#This Row],[Corrected Date]]</f>
        <v>39612</v>
      </c>
      <c r="R56" s="23">
        <f>Table1[[#This Row],[Corrected Date]]</f>
        <v>39612</v>
      </c>
      <c r="T56" s="23">
        <f>Table1[[#This Row],[Corrected Date]]</f>
        <v>39612</v>
      </c>
    </row>
    <row r="57" spans="2:20" x14ac:dyDescent="0.2">
      <c r="B57" s="21">
        <v>0</v>
      </c>
      <c r="C57" s="1">
        <v>39787</v>
      </c>
      <c r="D57" s="3">
        <v>39580</v>
      </c>
      <c r="E57" s="25">
        <f>Table1[[#This Row],[Corrected Date]]</f>
        <v>39580</v>
      </c>
      <c r="F57">
        <v>30.858000000000001</v>
      </c>
      <c r="G57">
        <v>103.24</v>
      </c>
      <c r="H57">
        <v>10.75</v>
      </c>
      <c r="I57" t="s">
        <v>3</v>
      </c>
      <c r="J57">
        <v>7.9</v>
      </c>
      <c r="K57" s="22">
        <f>Table1[[#This Row],[Initial Moment Input]]</f>
        <v>9.1E+20</v>
      </c>
      <c r="L57" s="19">
        <v>9.1E+20</v>
      </c>
      <c r="P57" s="23">
        <f>Table1[[#This Row],[Corrected Date]]</f>
        <v>39580</v>
      </c>
      <c r="R57" s="23">
        <f>Table1[[#This Row],[Corrected Date]]</f>
        <v>39580</v>
      </c>
      <c r="T57" s="23">
        <f>Table1[[#This Row],[Corrected Date]]</f>
        <v>39580</v>
      </c>
    </row>
    <row r="58" spans="2:20" x14ac:dyDescent="0.2">
      <c r="B58" s="21">
        <v>4</v>
      </c>
      <c r="C58" s="1">
        <v>39787</v>
      </c>
      <c r="D58" s="3">
        <v>39580</v>
      </c>
      <c r="E58" s="25">
        <f>Table1[[#This Row],[Corrected Date]]</f>
        <v>39580</v>
      </c>
      <c r="F58">
        <v>30.992519999999999</v>
      </c>
      <c r="G58">
        <v>103.45786</v>
      </c>
      <c r="H58">
        <v>9.2738099999999992</v>
      </c>
      <c r="I58" t="s">
        <v>8</v>
      </c>
      <c r="J58">
        <v>7.9</v>
      </c>
      <c r="K58" s="22">
        <f>Table1[[#This Row],[Initial Moment Input]]</f>
        <v>7.94E+20</v>
      </c>
      <c r="L58" s="19">
        <v>7.94E+20</v>
      </c>
      <c r="P58" s="23">
        <f>Table1[[#This Row],[Corrected Date]]</f>
        <v>39580</v>
      </c>
      <c r="R58" s="23">
        <f>Table1[[#This Row],[Corrected Date]]</f>
        <v>39580</v>
      </c>
      <c r="T58" s="23">
        <f>Table1[[#This Row],[Corrected Date]]</f>
        <v>39580</v>
      </c>
    </row>
    <row r="59" spans="2:20" x14ac:dyDescent="0.2">
      <c r="B59" s="21">
        <v>95</v>
      </c>
      <c r="C59" s="1">
        <v>39787</v>
      </c>
      <c r="D59" s="3">
        <v>39580</v>
      </c>
      <c r="E59" s="25">
        <f>Table1[[#This Row],[Corrected Date]]</f>
        <v>39580</v>
      </c>
      <c r="F59">
        <v>31.102399999999999</v>
      </c>
      <c r="G59">
        <v>103.31659999999999</v>
      </c>
      <c r="H59">
        <v>9.4553999999999991</v>
      </c>
      <c r="I59" t="s">
        <v>139</v>
      </c>
      <c r="J59">
        <v>7.9</v>
      </c>
      <c r="K59" s="22">
        <f>Table1[[#This Row],[Initial Moment Input]]</f>
        <v>7.94E+20</v>
      </c>
      <c r="L59" s="19">
        <v>7.94E+20</v>
      </c>
      <c r="P59" s="23">
        <f>Table1[[#This Row],[Corrected Date]]</f>
        <v>39580</v>
      </c>
      <c r="R59" s="23">
        <f>Table1[[#This Row],[Corrected Date]]</f>
        <v>39580</v>
      </c>
      <c r="T59" s="23">
        <f>Table1[[#This Row],[Corrected Date]]</f>
        <v>39580</v>
      </c>
    </row>
    <row r="60" spans="2:20" x14ac:dyDescent="0.2">
      <c r="B60" s="21">
        <v>99</v>
      </c>
      <c r="C60" s="1">
        <v>39787</v>
      </c>
      <c r="D60" s="3">
        <v>39580</v>
      </c>
      <c r="E60" s="25">
        <f>Table1[[#This Row],[Corrected Date]]</f>
        <v>39580</v>
      </c>
      <c r="F60">
        <v>30.858000000000001</v>
      </c>
      <c r="G60">
        <v>103.24</v>
      </c>
      <c r="H60">
        <v>10.75</v>
      </c>
      <c r="I60" t="s">
        <v>144</v>
      </c>
      <c r="J60">
        <v>7.92</v>
      </c>
      <c r="K60" s="22">
        <f>Table1[[#This Row],[Initial Moment Input]]</f>
        <v>9.5E+20</v>
      </c>
      <c r="L60" s="19">
        <v>9.5E+20</v>
      </c>
      <c r="P60" s="23">
        <f>Table1[[#This Row],[Corrected Date]]</f>
        <v>39580</v>
      </c>
      <c r="R60" s="23">
        <f>Table1[[#This Row],[Corrected Date]]</f>
        <v>39580</v>
      </c>
      <c r="T60" s="23">
        <f>Table1[[#This Row],[Corrected Date]]</f>
        <v>39580</v>
      </c>
    </row>
    <row r="61" spans="2:20" x14ac:dyDescent="0.2">
      <c r="B61" s="21">
        <v>134</v>
      </c>
      <c r="C61" s="1">
        <v>39787</v>
      </c>
      <c r="D61" s="3">
        <v>39580</v>
      </c>
      <c r="E61" s="25">
        <f>Table1[[#This Row],[Corrected Date]]</f>
        <v>39580</v>
      </c>
      <c r="F61">
        <v>30.986000000000001</v>
      </c>
      <c r="G61">
        <v>103.364</v>
      </c>
      <c r="H61">
        <v>16</v>
      </c>
      <c r="I61" t="s">
        <v>192</v>
      </c>
      <c r="J61">
        <v>8.0299999999999994</v>
      </c>
      <c r="K61" s="22">
        <f>Table1[[#This Row],[Initial Moment Input]]</f>
        <v>1.41E+21</v>
      </c>
      <c r="L61" s="19">
        <v>1.41E+21</v>
      </c>
      <c r="P61" s="23">
        <f>Table1[[#This Row],[Corrected Date]]</f>
        <v>39580</v>
      </c>
      <c r="R61" s="23">
        <f>Table1[[#This Row],[Corrected Date]]</f>
        <v>39580</v>
      </c>
      <c r="T61" s="23">
        <f>Table1[[#This Row],[Corrected Date]]</f>
        <v>39580</v>
      </c>
    </row>
    <row r="62" spans="2:20" x14ac:dyDescent="0.2">
      <c r="B62" s="21">
        <v>9</v>
      </c>
      <c r="C62" t="s">
        <v>15</v>
      </c>
      <c r="D62" s="3">
        <v>39498</v>
      </c>
      <c r="E62" s="25">
        <f>Table1[[#This Row],[Corrected Date]]</f>
        <v>39498</v>
      </c>
      <c r="F62">
        <v>2.7073999999999998</v>
      </c>
      <c r="G62">
        <v>95.966099999999997</v>
      </c>
      <c r="H62">
        <v>23.5547</v>
      </c>
      <c r="I62" t="s">
        <v>16</v>
      </c>
      <c r="J62">
        <v>7.4</v>
      </c>
      <c r="K62" s="22">
        <f>Table1[[#This Row],[Initial Moment Input]]</f>
        <v>1.41E+20</v>
      </c>
      <c r="L62" s="19">
        <v>1.41E+20</v>
      </c>
      <c r="P62" s="23">
        <f>Table1[[#This Row],[Corrected Date]]</f>
        <v>39498</v>
      </c>
      <c r="R62" s="23">
        <f>Table1[[#This Row],[Corrected Date]]</f>
        <v>39498</v>
      </c>
      <c r="T62" s="23">
        <f>Table1[[#This Row],[Corrected Date]]</f>
        <v>39498</v>
      </c>
    </row>
    <row r="63" spans="2:20" x14ac:dyDescent="0.2">
      <c r="B63" s="21">
        <v>128</v>
      </c>
      <c r="C63" t="s">
        <v>15</v>
      </c>
      <c r="D63" s="3">
        <v>39498</v>
      </c>
      <c r="E63" s="25">
        <f>Table1[[#This Row],[Corrected Date]]</f>
        <v>39498</v>
      </c>
      <c r="F63">
        <v>2.7312500000000002</v>
      </c>
      <c r="G63">
        <v>95.970650000000006</v>
      </c>
      <c r="H63">
        <v>24.805009999999999</v>
      </c>
      <c r="I63" t="s">
        <v>182</v>
      </c>
      <c r="J63">
        <v>7.4</v>
      </c>
      <c r="K63" s="22">
        <f>Table1[[#This Row],[Initial Moment Input]]</f>
        <v>1.41E+20</v>
      </c>
      <c r="L63" s="19">
        <v>1.41E+20</v>
      </c>
      <c r="P63" s="23">
        <f>Table1[[#This Row],[Corrected Date]]</f>
        <v>39498</v>
      </c>
      <c r="R63" s="23">
        <f>Table1[[#This Row],[Corrected Date]]</f>
        <v>39498</v>
      </c>
      <c r="T63" s="23">
        <f>Table1[[#This Row],[Corrected Date]]</f>
        <v>39498</v>
      </c>
    </row>
    <row r="64" spans="2:20" x14ac:dyDescent="0.2">
      <c r="B64" s="21">
        <v>3</v>
      </c>
      <c r="C64" t="s">
        <v>6</v>
      </c>
      <c r="D64" s="3">
        <v>39400</v>
      </c>
      <c r="E64" s="25">
        <f>Table1[[#This Row],[Corrected Date]]</f>
        <v>39400</v>
      </c>
      <c r="F64">
        <v>-22.34</v>
      </c>
      <c r="G64">
        <v>-70.06</v>
      </c>
      <c r="H64">
        <v>51.8</v>
      </c>
      <c r="I64" t="s">
        <v>7</v>
      </c>
      <c r="J64">
        <v>7.7</v>
      </c>
      <c r="K64" s="22">
        <f>Table1[[#This Row],[Initial Moment Input]]</f>
        <v>3.98E+20</v>
      </c>
      <c r="L64" s="19">
        <v>3.98E+20</v>
      </c>
      <c r="P64" s="23">
        <f>Table1[[#This Row],[Corrected Date]]</f>
        <v>39400</v>
      </c>
      <c r="R64" s="23">
        <f>Table1[[#This Row],[Corrected Date]]</f>
        <v>39400</v>
      </c>
      <c r="T64" s="23">
        <f>Table1[[#This Row],[Corrected Date]]</f>
        <v>39400</v>
      </c>
    </row>
    <row r="65" spans="2:20" x14ac:dyDescent="0.2">
      <c r="B65" s="21">
        <v>127</v>
      </c>
      <c r="C65" t="s">
        <v>6</v>
      </c>
      <c r="D65" s="3">
        <v>39400</v>
      </c>
      <c r="E65" s="25">
        <f>Table1[[#This Row],[Corrected Date]]</f>
        <v>39400</v>
      </c>
      <c r="F65">
        <v>-22.2194</v>
      </c>
      <c r="G65">
        <v>-69.816900000000004</v>
      </c>
      <c r="H65">
        <v>39.43</v>
      </c>
      <c r="I65" t="s">
        <v>181</v>
      </c>
      <c r="J65">
        <v>7.7</v>
      </c>
      <c r="K65" s="22">
        <f>Table1[[#This Row],[Initial Moment Input]]</f>
        <v>3.98E+20</v>
      </c>
      <c r="L65" s="19">
        <v>3.98E+20</v>
      </c>
      <c r="P65" s="23">
        <f>Table1[[#This Row],[Corrected Date]]</f>
        <v>39400</v>
      </c>
      <c r="R65" s="23">
        <f>Table1[[#This Row],[Corrected Date]]</f>
        <v>39400</v>
      </c>
      <c r="T65" s="23">
        <f>Table1[[#This Row],[Corrected Date]]</f>
        <v>39400</v>
      </c>
    </row>
    <row r="66" spans="2:20" x14ac:dyDescent="0.2">
      <c r="B66" s="21">
        <v>146</v>
      </c>
      <c r="C66" t="s">
        <v>6</v>
      </c>
      <c r="D66" s="3">
        <v>39400</v>
      </c>
      <c r="E66" s="25">
        <f>Table1[[#This Row],[Corrected Date]]</f>
        <v>39400</v>
      </c>
      <c r="F66">
        <v>-22.34</v>
      </c>
      <c r="G66">
        <v>-70.06</v>
      </c>
      <c r="H66">
        <v>51.8</v>
      </c>
      <c r="I66" t="s">
        <v>207</v>
      </c>
      <c r="J66">
        <v>7.7</v>
      </c>
      <c r="K66" s="22">
        <f>Table1[[#This Row],[Initial Moment Input]]</f>
        <v>3.98E+20</v>
      </c>
      <c r="L66" s="19">
        <v>3.98E+20</v>
      </c>
      <c r="P66" s="23">
        <f>Table1[[#This Row],[Corrected Date]]</f>
        <v>39400</v>
      </c>
      <c r="R66" s="23">
        <f>Table1[[#This Row],[Corrected Date]]</f>
        <v>39400</v>
      </c>
      <c r="T66" s="23">
        <f>Table1[[#This Row],[Corrected Date]]</f>
        <v>39400</v>
      </c>
    </row>
    <row r="67" spans="2:20" x14ac:dyDescent="0.2">
      <c r="B67" s="21">
        <v>156</v>
      </c>
      <c r="C67" t="s">
        <v>6</v>
      </c>
      <c r="D67" s="3">
        <v>39400</v>
      </c>
      <c r="E67" s="25">
        <f>Table1[[#This Row],[Corrected Date]]</f>
        <v>39400</v>
      </c>
      <c r="F67">
        <v>-22.34</v>
      </c>
      <c r="G67">
        <v>-70.06</v>
      </c>
      <c r="H67">
        <v>51.8</v>
      </c>
      <c r="I67" t="s">
        <v>221</v>
      </c>
      <c r="J67">
        <v>7.7</v>
      </c>
      <c r="K67" s="22">
        <f>Table1[[#This Row],[Initial Moment Input]]</f>
        <v>3.98E+20</v>
      </c>
      <c r="L67" s="19">
        <v>3.98E+20</v>
      </c>
      <c r="P67" s="23">
        <f>Table1[[#This Row],[Corrected Date]]</f>
        <v>39400</v>
      </c>
      <c r="R67" s="23">
        <f>Table1[[#This Row],[Corrected Date]]</f>
        <v>39400</v>
      </c>
      <c r="T67" s="23">
        <f>Table1[[#This Row],[Corrected Date]]</f>
        <v>39400</v>
      </c>
    </row>
    <row r="68" spans="2:20" x14ac:dyDescent="0.2">
      <c r="B68" s="21">
        <v>186</v>
      </c>
      <c r="C68" s="4" t="s">
        <v>6</v>
      </c>
      <c r="D68" s="5">
        <v>39400</v>
      </c>
      <c r="E68" s="25">
        <f>Table1[[#This Row],[Corrected Date]]</f>
        <v>39400</v>
      </c>
      <c r="F68" s="4">
        <v>-22.197230000000001</v>
      </c>
      <c r="G68" s="4">
        <v>-69.852950000000007</v>
      </c>
      <c r="H68" s="4">
        <v>49.657980000000002</v>
      </c>
      <c r="I68" s="4" t="s">
        <v>259</v>
      </c>
      <c r="J68" s="4">
        <v>7.7</v>
      </c>
      <c r="K68" s="22">
        <f>Table1[[#This Row],[Initial Moment Input]]</f>
        <v>3.98E+20</v>
      </c>
      <c r="L68" s="20">
        <v>3.98E+20</v>
      </c>
      <c r="P68" s="23">
        <f>Table1[[#This Row],[Corrected Date]]</f>
        <v>39400</v>
      </c>
      <c r="R68" s="23">
        <f>Table1[[#This Row],[Corrected Date]]</f>
        <v>39400</v>
      </c>
      <c r="T68" s="23">
        <f>Table1[[#This Row],[Corrected Date]]</f>
        <v>39400</v>
      </c>
    </row>
    <row r="69" spans="2:20" x14ac:dyDescent="0.2">
      <c r="B69" s="21">
        <v>15</v>
      </c>
      <c r="C69" s="1">
        <v>39425</v>
      </c>
      <c r="D69" s="3">
        <v>39337</v>
      </c>
      <c r="E69" s="25">
        <f>Table1[[#This Row],[Corrected Date]]</f>
        <v>39337</v>
      </c>
      <c r="F69">
        <v>-2.5150600000000001</v>
      </c>
      <c r="G69">
        <v>100.91388000000001</v>
      </c>
      <c r="H69">
        <v>45</v>
      </c>
      <c r="I69" t="s">
        <v>24</v>
      </c>
      <c r="J69">
        <v>7.9</v>
      </c>
      <c r="K69" s="22">
        <f>Table1[[#This Row],[Initial Moment Input]]</f>
        <v>7.94E+20</v>
      </c>
      <c r="L69" s="19">
        <v>7.94E+20</v>
      </c>
      <c r="P69" s="23">
        <f>Table1[[#This Row],[Corrected Date]]</f>
        <v>39337</v>
      </c>
      <c r="R69" s="23">
        <f>Table1[[#This Row],[Corrected Date]]</f>
        <v>39337</v>
      </c>
      <c r="T69" s="23">
        <f>Table1[[#This Row],[Corrected Date]]</f>
        <v>39337</v>
      </c>
    </row>
    <row r="70" spans="2:20" x14ac:dyDescent="0.2">
      <c r="B70" s="21">
        <v>191</v>
      </c>
      <c r="C70" s="1">
        <v>39425</v>
      </c>
      <c r="D70" s="3">
        <v>39337</v>
      </c>
      <c r="E70" s="25">
        <f>Table1[[#This Row],[Corrected Date]]</f>
        <v>39337</v>
      </c>
      <c r="F70">
        <v>-2.7155999999999998</v>
      </c>
      <c r="G70">
        <v>100.80110000000001</v>
      </c>
      <c r="H70">
        <v>44.638300000000001</v>
      </c>
      <c r="I70" t="s">
        <v>264</v>
      </c>
      <c r="J70">
        <v>7.9</v>
      </c>
      <c r="K70" s="22">
        <f>Table1[[#This Row],[Initial Moment Input]]</f>
        <v>7.94E+20</v>
      </c>
      <c r="L70" s="19">
        <v>7.94E+20</v>
      </c>
      <c r="P70" s="23">
        <f>Table1[[#This Row],[Corrected Date]]</f>
        <v>39337</v>
      </c>
      <c r="R70" s="23">
        <f>Table1[[#This Row],[Corrected Date]]</f>
        <v>39337</v>
      </c>
      <c r="T70" s="23">
        <f>Table1[[#This Row],[Corrected Date]]</f>
        <v>39337</v>
      </c>
    </row>
    <row r="71" spans="2:20" x14ac:dyDescent="0.2">
      <c r="B71" s="21">
        <v>33</v>
      </c>
      <c r="C71" t="s">
        <v>52</v>
      </c>
      <c r="D71" s="3">
        <v>39309</v>
      </c>
      <c r="E71" s="25">
        <f>Table1[[#This Row],[Corrected Date]]</f>
        <v>39309</v>
      </c>
      <c r="F71">
        <v>-13.04828</v>
      </c>
      <c r="G71">
        <v>-76.542689999999993</v>
      </c>
      <c r="H71">
        <v>39</v>
      </c>
      <c r="I71" t="s">
        <v>53</v>
      </c>
      <c r="J71">
        <v>8</v>
      </c>
      <c r="K71" s="22">
        <f>Table1[[#This Row],[Initial Moment Input]]</f>
        <v>1.12E+21</v>
      </c>
      <c r="L71" s="19">
        <v>1.12E+21</v>
      </c>
      <c r="P71" s="23">
        <f>Table1[[#This Row],[Corrected Date]]</f>
        <v>39309</v>
      </c>
      <c r="R71" s="23">
        <f>Table1[[#This Row],[Corrected Date]]</f>
        <v>39309</v>
      </c>
      <c r="T71" s="23">
        <f>Table1[[#This Row],[Corrected Date]]</f>
        <v>39309</v>
      </c>
    </row>
    <row r="72" spans="2:20" x14ac:dyDescent="0.2">
      <c r="B72" s="21">
        <v>75</v>
      </c>
      <c r="C72" t="s">
        <v>52</v>
      </c>
      <c r="D72" s="3">
        <v>39309</v>
      </c>
      <c r="E72" s="25">
        <f>Table1[[#This Row],[Corrected Date]]</f>
        <v>39309</v>
      </c>
      <c r="F72">
        <v>-13.3758</v>
      </c>
      <c r="G72">
        <v>-76.521299999999997</v>
      </c>
      <c r="H72">
        <v>29.4163</v>
      </c>
      <c r="I72" t="s">
        <v>111</v>
      </c>
      <c r="J72">
        <v>8</v>
      </c>
      <c r="K72" s="22">
        <f>Table1[[#This Row],[Initial Moment Input]]</f>
        <v>1.12E+21</v>
      </c>
      <c r="L72" s="19">
        <v>1.12E+21</v>
      </c>
      <c r="P72" s="23">
        <f>Table1[[#This Row],[Corrected Date]]</f>
        <v>39309</v>
      </c>
      <c r="R72" s="23">
        <f>Table1[[#This Row],[Corrected Date]]</f>
        <v>39309</v>
      </c>
      <c r="T72" s="23">
        <f>Table1[[#This Row],[Corrected Date]]</f>
        <v>39309</v>
      </c>
    </row>
    <row r="73" spans="2:20" x14ac:dyDescent="0.2">
      <c r="B73" s="21">
        <v>126</v>
      </c>
      <c r="C73" s="1">
        <v>39086</v>
      </c>
      <c r="D73" s="3">
        <v>39173</v>
      </c>
      <c r="E73" s="25">
        <f>Table1[[#This Row],[Corrected Date]]</f>
        <v>39173</v>
      </c>
      <c r="F73">
        <v>-8.4878</v>
      </c>
      <c r="G73">
        <v>156.96359000000001</v>
      </c>
      <c r="H73">
        <v>11.607100000000001</v>
      </c>
      <c r="I73" t="s">
        <v>180</v>
      </c>
      <c r="J73">
        <v>8.1</v>
      </c>
      <c r="K73" s="22">
        <f>Table1[[#This Row],[Initial Moment Input]]</f>
        <v>1.58E+21</v>
      </c>
      <c r="L73" s="19">
        <v>1.58E+21</v>
      </c>
      <c r="P73" s="23">
        <f>Table1[[#This Row],[Corrected Date]]</f>
        <v>39173</v>
      </c>
      <c r="R73" s="23">
        <f>Table1[[#This Row],[Corrected Date]]</f>
        <v>39173</v>
      </c>
      <c r="T73" s="23">
        <f>Table1[[#This Row],[Corrected Date]]</f>
        <v>39173</v>
      </c>
    </row>
    <row r="74" spans="2:20" x14ac:dyDescent="0.2">
      <c r="B74" s="21">
        <v>26</v>
      </c>
      <c r="C74" t="s">
        <v>41</v>
      </c>
      <c r="D74" s="3">
        <v>39095</v>
      </c>
      <c r="E74" s="25">
        <f>Table1[[#This Row],[Corrected Date]]</f>
        <v>39095</v>
      </c>
      <c r="F74">
        <v>46.254199999999997</v>
      </c>
      <c r="G74">
        <v>154.43200999999999</v>
      </c>
      <c r="H74">
        <v>10</v>
      </c>
      <c r="I74" t="s">
        <v>42</v>
      </c>
      <c r="J74">
        <v>8.1</v>
      </c>
      <c r="K74" s="22">
        <f>Table1[[#This Row],[Initial Moment Input]]</f>
        <v>1.58E+21</v>
      </c>
      <c r="L74" s="19">
        <v>1.58E+21</v>
      </c>
      <c r="P74" s="23">
        <f>Table1[[#This Row],[Corrected Date]]</f>
        <v>39095</v>
      </c>
      <c r="R74" s="23">
        <f>Table1[[#This Row],[Corrected Date]]</f>
        <v>39095</v>
      </c>
      <c r="T74" s="23">
        <f>Table1[[#This Row],[Corrected Date]]</f>
        <v>39095</v>
      </c>
    </row>
    <row r="75" spans="2:20" x14ac:dyDescent="0.2">
      <c r="B75" s="21">
        <v>197</v>
      </c>
      <c r="C75" t="s">
        <v>41</v>
      </c>
      <c r="D75" s="3">
        <v>39095</v>
      </c>
      <c r="E75" s="25">
        <f>Table1[[#This Row],[Corrected Date]]</f>
        <v>39095</v>
      </c>
      <c r="F75">
        <v>46.285600000000002</v>
      </c>
      <c r="G75">
        <v>154.4348</v>
      </c>
      <c r="H75">
        <v>18.153099999999998</v>
      </c>
      <c r="I75" t="s">
        <v>272</v>
      </c>
      <c r="J75">
        <v>8.1</v>
      </c>
      <c r="K75" s="22">
        <f>Table1[[#This Row],[Initial Moment Input]]</f>
        <v>1.58E+21</v>
      </c>
      <c r="L75" s="19">
        <v>1.58E+21</v>
      </c>
      <c r="P75" s="23">
        <f>Table1[[#This Row],[Corrected Date]]</f>
        <v>39095</v>
      </c>
      <c r="R75" s="23">
        <f>Table1[[#This Row],[Corrected Date]]</f>
        <v>39095</v>
      </c>
      <c r="T75" s="23">
        <f>Table1[[#This Row],[Corrected Date]]</f>
        <v>39095</v>
      </c>
    </row>
    <row r="76" spans="2:20" x14ac:dyDescent="0.2">
      <c r="B76" s="21">
        <v>145</v>
      </c>
      <c r="C76" s="4" t="s">
        <v>205</v>
      </c>
      <c r="D76" s="5">
        <v>39077</v>
      </c>
      <c r="E76" s="25">
        <f>Table1[[#This Row],[Corrected Date]]</f>
        <v>39077</v>
      </c>
      <c r="F76" s="4">
        <v>21.69</v>
      </c>
      <c r="G76" s="4">
        <v>120.56</v>
      </c>
      <c r="H76" s="4">
        <v>44.11</v>
      </c>
      <c r="I76" s="4" t="s">
        <v>206</v>
      </c>
      <c r="J76" s="4">
        <v>6.9</v>
      </c>
      <c r="K76" s="22">
        <f>Table1[[#This Row],[Initial Moment Input]]</f>
        <v>2.7E+19</v>
      </c>
      <c r="L76" s="20">
        <v>2.7E+19</v>
      </c>
      <c r="P76" s="23">
        <f>Table1[[#This Row],[Corrected Date]]</f>
        <v>39077</v>
      </c>
      <c r="R76" s="23">
        <f>Table1[[#This Row],[Corrected Date]]</f>
        <v>39077</v>
      </c>
      <c r="T76" s="23">
        <f>Table1[[#This Row],[Corrected Date]]</f>
        <v>39077</v>
      </c>
    </row>
    <row r="77" spans="2:20" x14ac:dyDescent="0.2">
      <c r="B77" s="21">
        <v>190</v>
      </c>
      <c r="C77" t="s">
        <v>205</v>
      </c>
      <c r="D77" s="3">
        <v>39077</v>
      </c>
      <c r="E77" s="25">
        <f>Table1[[#This Row],[Corrected Date]]</f>
        <v>39077</v>
      </c>
      <c r="F77">
        <v>21.97</v>
      </c>
      <c r="G77">
        <v>120.42</v>
      </c>
      <c r="H77">
        <v>50.22</v>
      </c>
      <c r="I77" t="s">
        <v>263</v>
      </c>
      <c r="J77">
        <v>6.8</v>
      </c>
      <c r="K77" s="22">
        <f>Table1[[#This Row],[Initial Moment Input]]</f>
        <v>1.8E+19</v>
      </c>
      <c r="L77" s="19">
        <v>1.8E+19</v>
      </c>
      <c r="P77" s="23">
        <f>Table1[[#This Row],[Corrected Date]]</f>
        <v>39077</v>
      </c>
      <c r="R77" s="23">
        <f>Table1[[#This Row],[Corrected Date]]</f>
        <v>39077</v>
      </c>
      <c r="T77" s="23">
        <f>Table1[[#This Row],[Corrected Date]]</f>
        <v>39077</v>
      </c>
    </row>
    <row r="78" spans="2:20" x14ac:dyDescent="0.2">
      <c r="B78" s="21">
        <v>76</v>
      </c>
      <c r="C78" t="s">
        <v>112</v>
      </c>
      <c r="D78" s="3">
        <v>39036</v>
      </c>
      <c r="E78" s="25">
        <f>Table1[[#This Row],[Corrected Date]]</f>
        <v>39036</v>
      </c>
      <c r="F78">
        <v>46.591999999999999</v>
      </c>
      <c r="G78">
        <v>153.26599999999999</v>
      </c>
      <c r="H78">
        <v>12</v>
      </c>
      <c r="I78" t="s">
        <v>113</v>
      </c>
      <c r="J78">
        <v>8.4</v>
      </c>
      <c r="K78" s="22">
        <f>Table1[[#This Row],[Initial Moment Input]]</f>
        <v>5.02E+21</v>
      </c>
      <c r="L78" s="19">
        <v>5.02E+21</v>
      </c>
      <c r="P78" s="23">
        <f>Table1[[#This Row],[Corrected Date]]</f>
        <v>39036</v>
      </c>
      <c r="R78" s="23">
        <f>Table1[[#This Row],[Corrected Date]]</f>
        <v>39036</v>
      </c>
      <c r="T78" s="23">
        <f>Table1[[#This Row],[Corrected Date]]</f>
        <v>39036</v>
      </c>
    </row>
    <row r="79" spans="2:20" x14ac:dyDescent="0.2">
      <c r="B79" s="21">
        <v>182</v>
      </c>
      <c r="C79" t="s">
        <v>112</v>
      </c>
      <c r="D79" s="3">
        <v>39036</v>
      </c>
      <c r="E79" s="25">
        <f>Table1[[#This Row],[Corrected Date]]</f>
        <v>39036</v>
      </c>
      <c r="F79">
        <v>46.606999999999999</v>
      </c>
      <c r="G79">
        <v>153.22999999999999</v>
      </c>
      <c r="H79">
        <v>20</v>
      </c>
      <c r="I79" t="s">
        <v>254</v>
      </c>
      <c r="J79">
        <v>8.3000000000000007</v>
      </c>
      <c r="K79" s="22">
        <f>Table1[[#This Row],[Initial Moment Input]]</f>
        <v>3.16E+21</v>
      </c>
      <c r="L79" s="19">
        <v>3.16E+21</v>
      </c>
      <c r="P79" s="23">
        <f>Table1[[#This Row],[Corrected Date]]</f>
        <v>39036</v>
      </c>
      <c r="R79" s="23">
        <f>Table1[[#This Row],[Corrected Date]]</f>
        <v>39036</v>
      </c>
      <c r="T79" s="23">
        <f>Table1[[#This Row],[Corrected Date]]</f>
        <v>39036</v>
      </c>
    </row>
    <row r="80" spans="2:20" x14ac:dyDescent="0.2">
      <c r="B80" s="21">
        <v>45</v>
      </c>
      <c r="C80" t="s">
        <v>68</v>
      </c>
      <c r="D80" s="3">
        <v>38915</v>
      </c>
      <c r="E80" s="25">
        <f>Table1[[#This Row],[Corrected Date]]</f>
        <v>38915</v>
      </c>
      <c r="F80">
        <v>-9.2949999999999999</v>
      </c>
      <c r="G80">
        <v>107.345</v>
      </c>
      <c r="H80">
        <v>9.8025248900000008</v>
      </c>
      <c r="I80" t="s">
        <v>69</v>
      </c>
      <c r="J80">
        <v>7.9</v>
      </c>
      <c r="K80" s="22">
        <f>Table1[[#This Row],[Initial Moment Input]]</f>
        <v>7.94E+20</v>
      </c>
      <c r="L80" s="19">
        <v>7.94E+20</v>
      </c>
      <c r="P80" s="23">
        <f>Table1[[#This Row],[Corrected Date]]</f>
        <v>38915</v>
      </c>
      <c r="R80" s="23">
        <f>Table1[[#This Row],[Corrected Date]]</f>
        <v>38915</v>
      </c>
      <c r="T80" s="23">
        <f>Table1[[#This Row],[Corrected Date]]</f>
        <v>38915</v>
      </c>
    </row>
    <row r="81" spans="2:20" x14ac:dyDescent="0.2">
      <c r="B81" s="21">
        <v>53</v>
      </c>
      <c r="C81" t="s">
        <v>68</v>
      </c>
      <c r="D81" s="3">
        <v>38915</v>
      </c>
      <c r="E81" s="25">
        <f>Table1[[#This Row],[Corrected Date]]</f>
        <v>38915</v>
      </c>
      <c r="F81">
        <v>-9.3080099999999995</v>
      </c>
      <c r="G81">
        <v>107.35979</v>
      </c>
      <c r="H81">
        <v>14.71768</v>
      </c>
      <c r="I81" t="s">
        <v>78</v>
      </c>
      <c r="J81">
        <v>7.7</v>
      </c>
      <c r="K81" s="22">
        <f>Table1[[#This Row],[Initial Moment Input]]</f>
        <v>3.98E+20</v>
      </c>
      <c r="L81" s="19">
        <v>3.98E+20</v>
      </c>
      <c r="P81" s="23">
        <f>Table1[[#This Row],[Corrected Date]]</f>
        <v>38915</v>
      </c>
      <c r="R81" s="23">
        <f>Table1[[#This Row],[Corrected Date]]</f>
        <v>38915</v>
      </c>
      <c r="T81" s="23">
        <f>Table1[[#This Row],[Corrected Date]]</f>
        <v>38915</v>
      </c>
    </row>
    <row r="82" spans="2:20" x14ac:dyDescent="0.2">
      <c r="B82" s="21">
        <v>173</v>
      </c>
      <c r="C82" t="s">
        <v>68</v>
      </c>
      <c r="D82" s="3">
        <v>38915</v>
      </c>
      <c r="E82" s="25">
        <f>Table1[[#This Row],[Corrected Date]]</f>
        <v>38915</v>
      </c>
      <c r="F82">
        <v>-9.31</v>
      </c>
      <c r="G82">
        <v>107.28400000000001</v>
      </c>
      <c r="H82">
        <v>15</v>
      </c>
      <c r="I82" t="s">
        <v>242</v>
      </c>
      <c r="J82">
        <v>7.82</v>
      </c>
      <c r="K82" s="22">
        <f>Table1[[#This Row],[Initial Moment Input]]</f>
        <v>6.77E+20</v>
      </c>
      <c r="L82" s="19">
        <v>6.77E+20</v>
      </c>
      <c r="P82" s="23">
        <f>Table1[[#This Row],[Corrected Date]]</f>
        <v>38915</v>
      </c>
      <c r="R82" s="23">
        <f>Table1[[#This Row],[Corrected Date]]</f>
        <v>38915</v>
      </c>
      <c r="T82" s="23">
        <f>Table1[[#This Row],[Corrected Date]]</f>
        <v>38915</v>
      </c>
    </row>
    <row r="83" spans="2:20" x14ac:dyDescent="0.2">
      <c r="B83" s="21">
        <v>38</v>
      </c>
      <c r="C83" s="1">
        <v>38574</v>
      </c>
      <c r="D83" s="3">
        <v>38633</v>
      </c>
      <c r="E83" s="25">
        <f>Table1[[#This Row],[Corrected Date]]</f>
        <v>38633</v>
      </c>
      <c r="F83">
        <v>34.481299999999997</v>
      </c>
      <c r="G83">
        <v>73.625900000000001</v>
      </c>
      <c r="H83">
        <v>10.5152</v>
      </c>
      <c r="I83" t="s">
        <v>59</v>
      </c>
      <c r="J83">
        <v>7.6</v>
      </c>
      <c r="K83" s="22">
        <f>Table1[[#This Row],[Initial Moment Input]]</f>
        <v>2.82E+20</v>
      </c>
      <c r="L83" s="19">
        <v>2.82E+20</v>
      </c>
      <c r="P83" s="23">
        <f>Table1[[#This Row],[Corrected Date]]</f>
        <v>38633</v>
      </c>
      <c r="R83" s="23">
        <f>Table1[[#This Row],[Corrected Date]]</f>
        <v>38633</v>
      </c>
      <c r="T83" s="23">
        <f>Table1[[#This Row],[Corrected Date]]</f>
        <v>38633</v>
      </c>
    </row>
    <row r="84" spans="2:20" x14ac:dyDescent="0.2">
      <c r="B84" s="21">
        <v>157</v>
      </c>
      <c r="C84" s="1">
        <v>38574</v>
      </c>
      <c r="D84" s="3">
        <v>38633</v>
      </c>
      <c r="E84" s="25">
        <f>Table1[[#This Row],[Corrected Date]]</f>
        <v>38633</v>
      </c>
      <c r="F84">
        <v>34.490470000000002</v>
      </c>
      <c r="G84">
        <v>73.625339999999994</v>
      </c>
      <c r="H84">
        <v>10.8576</v>
      </c>
      <c r="I84" t="s">
        <v>222</v>
      </c>
      <c r="J84">
        <v>7.6</v>
      </c>
      <c r="K84" s="22">
        <f>Table1[[#This Row],[Initial Moment Input]]</f>
        <v>2.82E+20</v>
      </c>
      <c r="L84" s="19">
        <v>2.82E+20</v>
      </c>
      <c r="P84" s="23">
        <f>Table1[[#This Row],[Corrected Date]]</f>
        <v>38633</v>
      </c>
      <c r="R84" s="23">
        <f>Table1[[#This Row],[Corrected Date]]</f>
        <v>38633</v>
      </c>
      <c r="T84" s="23">
        <f>Table1[[#This Row],[Corrected Date]]</f>
        <v>38633</v>
      </c>
    </row>
    <row r="85" spans="2:20" x14ac:dyDescent="0.2">
      <c r="B85" s="21">
        <v>118</v>
      </c>
      <c r="C85" t="s">
        <v>169</v>
      </c>
      <c r="D85" s="3">
        <v>38580</v>
      </c>
      <c r="E85" s="25">
        <f>Table1[[#This Row],[Corrected Date]]</f>
        <v>38580</v>
      </c>
      <c r="F85">
        <v>38.239800000000002</v>
      </c>
      <c r="G85">
        <v>142.04580999999999</v>
      </c>
      <c r="H85">
        <v>34.496499999999997</v>
      </c>
      <c r="I85" t="s">
        <v>170</v>
      </c>
      <c r="J85">
        <v>7.5</v>
      </c>
      <c r="K85" s="22">
        <f>Table1[[#This Row],[Initial Moment Input]]</f>
        <v>2E+20</v>
      </c>
      <c r="L85" s="19">
        <v>2E+20</v>
      </c>
      <c r="P85" s="23">
        <f>Table1[[#This Row],[Corrected Date]]</f>
        <v>38580</v>
      </c>
      <c r="R85" s="23">
        <f>Table1[[#This Row],[Corrected Date]]</f>
        <v>38580</v>
      </c>
      <c r="T85" s="23">
        <f>Table1[[#This Row],[Corrected Date]]</f>
        <v>38580</v>
      </c>
    </row>
    <row r="86" spans="2:20" x14ac:dyDescent="0.2">
      <c r="B86" s="21">
        <v>85</v>
      </c>
      <c r="C86" t="s">
        <v>126</v>
      </c>
      <c r="D86" s="3">
        <v>38518</v>
      </c>
      <c r="E86" s="25">
        <f>Table1[[#This Row],[Corrected Date]]</f>
        <v>38518</v>
      </c>
      <c r="F86">
        <v>41.293199999999999</v>
      </c>
      <c r="G86">
        <v>-125.9812</v>
      </c>
      <c r="H86">
        <v>9.0038</v>
      </c>
      <c r="I86" t="s">
        <v>127</v>
      </c>
      <c r="J86">
        <v>7.2</v>
      </c>
      <c r="K86" s="22">
        <f>Table1[[#This Row],[Initial Moment Input]]</f>
        <v>7.08E+19</v>
      </c>
      <c r="L86" s="19">
        <v>7.08E+19</v>
      </c>
      <c r="P86" s="23">
        <f>Table1[[#This Row],[Corrected Date]]</f>
        <v>38518</v>
      </c>
      <c r="R86" s="23">
        <f>Table1[[#This Row],[Corrected Date]]</f>
        <v>38518</v>
      </c>
      <c r="T86" s="23">
        <f>Table1[[#This Row],[Corrected Date]]</f>
        <v>38518</v>
      </c>
    </row>
    <row r="87" spans="2:20" x14ac:dyDescent="0.2">
      <c r="B87" s="21">
        <v>63</v>
      </c>
      <c r="C87" t="s">
        <v>92</v>
      </c>
      <c r="D87" s="3">
        <v>38347</v>
      </c>
      <c r="E87" s="25">
        <f>Table1[[#This Row],[Corrected Date]]</f>
        <v>38347</v>
      </c>
      <c r="F87">
        <v>3.12</v>
      </c>
      <c r="G87">
        <v>95.49</v>
      </c>
      <c r="H87">
        <v>27</v>
      </c>
      <c r="I87" t="s">
        <v>93</v>
      </c>
      <c r="J87">
        <v>9.19</v>
      </c>
      <c r="K87" s="22">
        <f>Table1[[#This Row],[Initial Moment Input]]</f>
        <v>7.6899999999999999E+22</v>
      </c>
      <c r="L87" s="19">
        <v>7.6899999999999999E+22</v>
      </c>
      <c r="P87" s="23">
        <f>Table1[[#This Row],[Corrected Date]]</f>
        <v>38347</v>
      </c>
      <c r="R87" s="23">
        <f>Table1[[#This Row],[Corrected Date]]</f>
        <v>38347</v>
      </c>
      <c r="T87" s="23">
        <f>Table1[[#This Row],[Corrected Date]]</f>
        <v>38347</v>
      </c>
    </row>
    <row r="88" spans="2:20" x14ac:dyDescent="0.2">
      <c r="B88" s="21">
        <v>109</v>
      </c>
      <c r="C88" t="s">
        <v>92</v>
      </c>
      <c r="D88" s="3">
        <v>38347</v>
      </c>
      <c r="E88" s="25">
        <f>Table1[[#This Row],[Corrected Date]]</f>
        <v>38347</v>
      </c>
      <c r="F88">
        <v>3.3</v>
      </c>
      <c r="G88">
        <v>95.78</v>
      </c>
      <c r="H88">
        <v>35</v>
      </c>
      <c r="I88" t="s">
        <v>156</v>
      </c>
      <c r="J88">
        <v>9.1</v>
      </c>
      <c r="K88" s="22">
        <f>Table1[[#This Row],[Initial Moment Input]]</f>
        <v>6.4999999999999998E+22</v>
      </c>
      <c r="L88" s="19">
        <v>6.4999999999999998E+22</v>
      </c>
      <c r="P88" s="23">
        <f>Table1[[#This Row],[Corrected Date]]</f>
        <v>38347</v>
      </c>
      <c r="R88" s="23">
        <f>Table1[[#This Row],[Corrected Date]]</f>
        <v>38347</v>
      </c>
      <c r="T88" s="23">
        <f>Table1[[#This Row],[Corrected Date]]</f>
        <v>38347</v>
      </c>
    </row>
    <row r="89" spans="2:20" x14ac:dyDescent="0.2">
      <c r="B89" s="21">
        <v>188</v>
      </c>
      <c r="C89" t="s">
        <v>92</v>
      </c>
      <c r="D89" s="3">
        <v>38347</v>
      </c>
      <c r="E89" s="25">
        <f>Table1[[#This Row],[Corrected Date]]</f>
        <v>38347</v>
      </c>
      <c r="F89">
        <v>3.12</v>
      </c>
      <c r="G89">
        <v>95.49</v>
      </c>
      <c r="H89">
        <v>27</v>
      </c>
      <c r="I89" t="s">
        <v>261</v>
      </c>
      <c r="J89">
        <v>9.17</v>
      </c>
      <c r="K89" s="22">
        <f>Table1[[#This Row],[Initial Moment Input]]</f>
        <v>7.1499999999999997E+22</v>
      </c>
      <c r="L89" s="19">
        <v>7.1499999999999997E+22</v>
      </c>
      <c r="P89" s="23">
        <f>Table1[[#This Row],[Corrected Date]]</f>
        <v>38347</v>
      </c>
      <c r="R89" s="23">
        <f>Table1[[#This Row],[Corrected Date]]</f>
        <v>38347</v>
      </c>
      <c r="T89" s="23">
        <f>Table1[[#This Row],[Corrected Date]]</f>
        <v>38347</v>
      </c>
    </row>
    <row r="90" spans="2:20" x14ac:dyDescent="0.2">
      <c r="B90" s="21">
        <v>113</v>
      </c>
      <c r="C90" t="s">
        <v>160</v>
      </c>
      <c r="D90" s="3">
        <v>38258</v>
      </c>
      <c r="E90" s="25">
        <f>Table1[[#This Row],[Corrected Date]]</f>
        <v>38258</v>
      </c>
      <c r="F90">
        <v>35.8185</v>
      </c>
      <c r="G90">
        <v>-120.3706</v>
      </c>
      <c r="H90">
        <v>8.26</v>
      </c>
      <c r="I90" t="s">
        <v>161</v>
      </c>
      <c r="J90">
        <v>6</v>
      </c>
      <c r="K90" s="22">
        <f>Table1[[#This Row],[Initial Moment Input]]</f>
        <v>1.13E+18</v>
      </c>
      <c r="L90" s="19">
        <v>1.13E+18</v>
      </c>
      <c r="P90" s="23">
        <f>Table1[[#This Row],[Corrected Date]]</f>
        <v>38258</v>
      </c>
      <c r="R90" s="23">
        <f>Table1[[#This Row],[Corrected Date]]</f>
        <v>38258</v>
      </c>
      <c r="T90" s="23">
        <f>Table1[[#This Row],[Corrected Date]]</f>
        <v>38258</v>
      </c>
    </row>
    <row r="91" spans="2:20" x14ac:dyDescent="0.2">
      <c r="B91" s="21">
        <v>189</v>
      </c>
      <c r="C91" t="s">
        <v>160</v>
      </c>
      <c r="D91" s="3">
        <v>38258</v>
      </c>
      <c r="E91" s="25">
        <f>Table1[[#This Row],[Corrected Date]]</f>
        <v>38258</v>
      </c>
      <c r="F91">
        <v>35.823630000000001</v>
      </c>
      <c r="G91">
        <v>-120.36703</v>
      </c>
      <c r="H91">
        <v>8</v>
      </c>
      <c r="I91" t="s">
        <v>262</v>
      </c>
      <c r="J91">
        <v>5.9</v>
      </c>
      <c r="K91" s="22">
        <f>Table1[[#This Row],[Initial Moment Input]]</f>
        <v>7.94E+17</v>
      </c>
      <c r="L91" s="19">
        <v>7.94E+17</v>
      </c>
      <c r="P91" s="23">
        <f>Table1[[#This Row],[Corrected Date]]</f>
        <v>38258</v>
      </c>
      <c r="R91" s="23">
        <f>Table1[[#This Row],[Corrected Date]]</f>
        <v>38258</v>
      </c>
      <c r="T91" s="23">
        <f>Table1[[#This Row],[Corrected Date]]</f>
        <v>38258</v>
      </c>
    </row>
    <row r="92" spans="2:20" x14ac:dyDescent="0.2">
      <c r="B92" s="21">
        <v>193</v>
      </c>
      <c r="C92" t="s">
        <v>160</v>
      </c>
      <c r="D92" s="3">
        <v>38258</v>
      </c>
      <c r="E92" s="25">
        <f>Table1[[#This Row],[Corrected Date]]</f>
        <v>38258</v>
      </c>
      <c r="F92">
        <v>35.8185</v>
      </c>
      <c r="G92">
        <v>-120.3706</v>
      </c>
      <c r="H92">
        <v>8.26</v>
      </c>
      <c r="I92" t="s">
        <v>266</v>
      </c>
      <c r="J92">
        <v>6.06</v>
      </c>
      <c r="K92" s="22">
        <f>Table1[[#This Row],[Initial Moment Input]]</f>
        <v>1.36E+18</v>
      </c>
      <c r="L92" s="19">
        <v>1.36E+18</v>
      </c>
      <c r="P92" s="23">
        <f>Table1[[#This Row],[Corrected Date]]</f>
        <v>38258</v>
      </c>
      <c r="R92" s="23">
        <f>Table1[[#This Row],[Corrected Date]]</f>
        <v>38258</v>
      </c>
      <c r="T92" s="23">
        <f>Table1[[#This Row],[Corrected Date]]</f>
        <v>38258</v>
      </c>
    </row>
    <row r="93" spans="2:20" x14ac:dyDescent="0.2">
      <c r="B93" s="21">
        <v>84</v>
      </c>
      <c r="C93" s="1">
        <v>38170</v>
      </c>
      <c r="D93" s="3">
        <v>38024</v>
      </c>
      <c r="E93" s="25">
        <f>Table1[[#This Row],[Corrected Date]]</f>
        <v>38024</v>
      </c>
      <c r="F93">
        <v>-3.9906000000000001</v>
      </c>
      <c r="G93">
        <v>135.05099999999999</v>
      </c>
      <c r="H93">
        <v>11.2362</v>
      </c>
      <c r="I93" t="s">
        <v>125</v>
      </c>
      <c r="J93">
        <v>7.2</v>
      </c>
      <c r="K93" s="22">
        <f>Table1[[#This Row],[Initial Moment Input]]</f>
        <v>7.08E+19</v>
      </c>
      <c r="L93" s="19">
        <v>7.08E+19</v>
      </c>
      <c r="P93" s="23">
        <f>Table1[[#This Row],[Corrected Date]]</f>
        <v>38024</v>
      </c>
      <c r="R93" s="23">
        <f>Table1[[#This Row],[Corrected Date]]</f>
        <v>38024</v>
      </c>
      <c r="T93" s="23">
        <f>Table1[[#This Row],[Corrected Date]]</f>
        <v>38024</v>
      </c>
    </row>
    <row r="94" spans="2:20" x14ac:dyDescent="0.2">
      <c r="B94" s="21">
        <v>25</v>
      </c>
      <c r="C94" t="s">
        <v>39</v>
      </c>
      <c r="D94" s="3">
        <v>37981</v>
      </c>
      <c r="E94" s="25">
        <f>Table1[[#This Row],[Corrected Date]]</f>
        <v>37981</v>
      </c>
      <c r="F94">
        <v>29.052</v>
      </c>
      <c r="G94">
        <v>58.365000000000002</v>
      </c>
      <c r="H94">
        <v>8</v>
      </c>
      <c r="I94" t="s">
        <v>40</v>
      </c>
      <c r="J94">
        <v>6.5</v>
      </c>
      <c r="K94" s="22">
        <f>Table1[[#This Row],[Initial Moment Input]]</f>
        <v>7.3E+18</v>
      </c>
      <c r="L94" s="19">
        <v>7.3E+18</v>
      </c>
      <c r="P94" s="23">
        <f>Table1[[#This Row],[Corrected Date]]</f>
        <v>37981</v>
      </c>
      <c r="R94" s="23">
        <f>Table1[[#This Row],[Corrected Date]]</f>
        <v>37981</v>
      </c>
      <c r="T94" s="23">
        <f>Table1[[#This Row],[Corrected Date]]</f>
        <v>37981</v>
      </c>
    </row>
    <row r="95" spans="2:20" x14ac:dyDescent="0.2">
      <c r="B95" s="21">
        <v>170</v>
      </c>
      <c r="C95" t="s">
        <v>238</v>
      </c>
      <c r="D95" s="3">
        <v>37890</v>
      </c>
      <c r="E95" s="25">
        <f>Table1[[#This Row],[Corrected Date]]</f>
        <v>37890</v>
      </c>
      <c r="F95">
        <v>41.78</v>
      </c>
      <c r="G95">
        <v>144.08000000000001</v>
      </c>
      <c r="H95">
        <v>25</v>
      </c>
      <c r="I95" t="s">
        <v>239</v>
      </c>
      <c r="J95">
        <v>8.0299999999999994</v>
      </c>
      <c r="K95" s="22">
        <f>Table1[[#This Row],[Initial Moment Input]]</f>
        <v>1.25E+21</v>
      </c>
      <c r="L95" s="19">
        <v>1.25E+21</v>
      </c>
      <c r="P95" s="23">
        <f>Table1[[#This Row],[Corrected Date]]</f>
        <v>37890</v>
      </c>
      <c r="R95" s="23">
        <f>Table1[[#This Row],[Corrected Date]]</f>
        <v>37890</v>
      </c>
      <c r="T95" s="23">
        <f>Table1[[#This Row],[Corrected Date]]</f>
        <v>37890</v>
      </c>
    </row>
    <row r="96" spans="2:20" x14ac:dyDescent="0.2">
      <c r="B96" s="21">
        <v>60</v>
      </c>
      <c r="C96" t="s">
        <v>88</v>
      </c>
      <c r="D96" s="3">
        <v>37889</v>
      </c>
      <c r="E96" s="25">
        <f>Table1[[#This Row],[Corrected Date]]</f>
        <v>37889</v>
      </c>
      <c r="F96">
        <v>41.78</v>
      </c>
      <c r="G96">
        <v>144.08000000000001</v>
      </c>
      <c r="H96">
        <v>25</v>
      </c>
      <c r="I96" t="s">
        <v>89</v>
      </c>
      <c r="J96">
        <v>7.96</v>
      </c>
      <c r="K96" s="22">
        <f>Table1[[#This Row],[Initial Moment Input]]</f>
        <v>9.92E+20</v>
      </c>
      <c r="L96" s="19">
        <v>9.92E+20</v>
      </c>
      <c r="P96" s="23">
        <f>Table1[[#This Row],[Corrected Date]]</f>
        <v>37889</v>
      </c>
      <c r="R96" s="23">
        <f>Table1[[#This Row],[Corrected Date]]</f>
        <v>37889</v>
      </c>
      <c r="T96" s="23">
        <f>Table1[[#This Row],[Corrected Date]]</f>
        <v>37889</v>
      </c>
    </row>
    <row r="97" spans="2:20" x14ac:dyDescent="0.2">
      <c r="B97" s="21">
        <v>62</v>
      </c>
      <c r="C97" t="s">
        <v>88</v>
      </c>
      <c r="D97" s="3">
        <v>37889</v>
      </c>
      <c r="E97" s="25">
        <f>Table1[[#This Row],[Corrected Date]]</f>
        <v>37889</v>
      </c>
      <c r="F97">
        <v>41.78</v>
      </c>
      <c r="G97">
        <v>144.08000000000001</v>
      </c>
      <c r="H97">
        <v>27</v>
      </c>
      <c r="I97" t="s">
        <v>91</v>
      </c>
      <c r="J97">
        <v>8.16</v>
      </c>
      <c r="K97" s="22">
        <f>Table1[[#This Row],[Initial Moment Input]]</f>
        <v>1.92E+21</v>
      </c>
      <c r="L97" s="19">
        <v>1.92E+21</v>
      </c>
      <c r="P97" s="23">
        <f>Table1[[#This Row],[Corrected Date]]</f>
        <v>37889</v>
      </c>
      <c r="R97" s="23">
        <f>Table1[[#This Row],[Corrected Date]]</f>
        <v>37889</v>
      </c>
      <c r="T97" s="23">
        <f>Table1[[#This Row],[Corrected Date]]</f>
        <v>37889</v>
      </c>
    </row>
    <row r="98" spans="2:20" x14ac:dyDescent="0.2">
      <c r="B98" s="21">
        <v>111</v>
      </c>
      <c r="C98" t="s">
        <v>88</v>
      </c>
      <c r="D98" s="3">
        <v>37889</v>
      </c>
      <c r="E98" s="25">
        <f>Table1[[#This Row],[Corrected Date]]</f>
        <v>37889</v>
      </c>
      <c r="F98">
        <v>41.779699999999998</v>
      </c>
      <c r="G98">
        <v>144.07849999999999</v>
      </c>
      <c r="H98">
        <v>25</v>
      </c>
      <c r="I98" t="s">
        <v>158</v>
      </c>
      <c r="J98">
        <v>8.2100000000000009</v>
      </c>
      <c r="K98" s="22">
        <f>Table1[[#This Row],[Initial Moment Input]]</f>
        <v>2.36E+21</v>
      </c>
      <c r="L98" s="19">
        <v>2.36E+21</v>
      </c>
      <c r="P98" s="23">
        <f>Table1[[#This Row],[Corrected Date]]</f>
        <v>37889</v>
      </c>
      <c r="R98" s="23">
        <f>Table1[[#This Row],[Corrected Date]]</f>
        <v>37889</v>
      </c>
      <c r="T98" s="23">
        <f>Table1[[#This Row],[Corrected Date]]</f>
        <v>37889</v>
      </c>
    </row>
    <row r="99" spans="2:20" x14ac:dyDescent="0.2">
      <c r="B99" s="21">
        <v>65</v>
      </c>
      <c r="C99" t="s">
        <v>96</v>
      </c>
      <c r="D99" s="3">
        <v>37817</v>
      </c>
      <c r="E99" s="25">
        <f>Table1[[#This Row],[Corrected Date]]</f>
        <v>37817</v>
      </c>
      <c r="F99">
        <v>-2.6116000000000001</v>
      </c>
      <c r="G99">
        <v>68.370400000000004</v>
      </c>
      <c r="H99">
        <v>11.326000000000001</v>
      </c>
      <c r="I99" t="s">
        <v>97</v>
      </c>
      <c r="J99">
        <v>7.6</v>
      </c>
      <c r="K99" s="22">
        <f>Table1[[#This Row],[Initial Moment Input]]</f>
        <v>2.82E+20</v>
      </c>
      <c r="L99" s="19">
        <v>2.82E+20</v>
      </c>
      <c r="P99" s="23">
        <f>Table1[[#This Row],[Corrected Date]]</f>
        <v>37817</v>
      </c>
      <c r="R99" s="23">
        <f>Table1[[#This Row],[Corrected Date]]</f>
        <v>37817</v>
      </c>
      <c r="T99" s="23">
        <f>Table1[[#This Row],[Corrected Date]]</f>
        <v>37817</v>
      </c>
    </row>
    <row r="100" spans="2:20" x14ac:dyDescent="0.2">
      <c r="B100" s="21">
        <v>140</v>
      </c>
      <c r="C100" t="s">
        <v>198</v>
      </c>
      <c r="D100" s="3">
        <v>37762</v>
      </c>
      <c r="E100" s="25">
        <f>Table1[[#This Row],[Corrected Date]]</f>
        <v>37762</v>
      </c>
      <c r="F100">
        <v>36.83</v>
      </c>
      <c r="G100">
        <v>3.65</v>
      </c>
      <c r="H100">
        <v>16</v>
      </c>
      <c r="I100" t="s">
        <v>199</v>
      </c>
      <c r="J100">
        <v>7.25</v>
      </c>
      <c r="K100" s="22">
        <f>Table1[[#This Row],[Initial Moment Input]]</f>
        <v>8.4E+19</v>
      </c>
      <c r="L100" s="19">
        <v>8.4E+19</v>
      </c>
      <c r="P100" s="23">
        <f>Table1[[#This Row],[Corrected Date]]</f>
        <v>37762</v>
      </c>
      <c r="R100" s="23">
        <f>Table1[[#This Row],[Corrected Date]]</f>
        <v>37762</v>
      </c>
      <c r="T100" s="23">
        <f>Table1[[#This Row],[Corrected Date]]</f>
        <v>37762</v>
      </c>
    </row>
    <row r="101" spans="2:20" x14ac:dyDescent="0.2">
      <c r="B101" s="21">
        <v>105</v>
      </c>
      <c r="C101" t="s">
        <v>151</v>
      </c>
      <c r="D101" s="3">
        <v>37643</v>
      </c>
      <c r="E101" s="25">
        <f>Table1[[#This Row],[Corrected Date]]</f>
        <v>37643</v>
      </c>
      <c r="F101">
        <v>18.71</v>
      </c>
      <c r="G101">
        <v>-104.13</v>
      </c>
      <c r="H101">
        <v>20</v>
      </c>
      <c r="I101" t="s">
        <v>152</v>
      </c>
      <c r="J101">
        <v>7.5</v>
      </c>
      <c r="K101" s="22">
        <f>Table1[[#This Row],[Initial Moment Input]]</f>
        <v>2.3E+20</v>
      </c>
      <c r="L101" s="19">
        <v>2.3E+20</v>
      </c>
      <c r="P101" s="23">
        <f>Table1[[#This Row],[Corrected Date]]</f>
        <v>37643</v>
      </c>
      <c r="R101" s="23">
        <f>Table1[[#This Row],[Corrected Date]]</f>
        <v>37643</v>
      </c>
      <c r="T101" s="23">
        <f>Table1[[#This Row],[Corrected Date]]</f>
        <v>37643</v>
      </c>
    </row>
    <row r="102" spans="2:20" x14ac:dyDescent="0.2">
      <c r="B102" s="21">
        <v>49</v>
      </c>
      <c r="C102" s="1">
        <v>37326</v>
      </c>
      <c r="D102" s="3">
        <v>37563</v>
      </c>
      <c r="E102" s="25">
        <f>Table1[[#This Row],[Corrected Date]]</f>
        <v>37563</v>
      </c>
      <c r="F102">
        <v>63.514099999999999</v>
      </c>
      <c r="G102">
        <v>-147.4529</v>
      </c>
      <c r="H102">
        <v>5.6</v>
      </c>
      <c r="I102" t="s">
        <v>73</v>
      </c>
      <c r="J102">
        <v>7.85</v>
      </c>
      <c r="K102" s="22">
        <f>Table1[[#This Row],[Initial Moment Input]]</f>
        <v>7.57E+20</v>
      </c>
      <c r="L102" s="19">
        <v>7.57E+20</v>
      </c>
      <c r="P102" s="23">
        <f>Table1[[#This Row],[Corrected Date]]</f>
        <v>37563</v>
      </c>
      <c r="R102" s="23">
        <f>Table1[[#This Row],[Corrected Date]]</f>
        <v>37563</v>
      </c>
      <c r="T102" s="23">
        <f>Table1[[#This Row],[Corrected Date]]</f>
        <v>37563</v>
      </c>
    </row>
    <row r="103" spans="2:20" x14ac:dyDescent="0.2">
      <c r="B103" s="21">
        <v>196</v>
      </c>
      <c r="C103" t="s">
        <v>270</v>
      </c>
      <c r="D103" s="3">
        <v>36974</v>
      </c>
      <c r="E103" s="25">
        <f>Table1[[#This Row],[Corrected Date]]</f>
        <v>36974</v>
      </c>
      <c r="F103">
        <v>34.129199999999997</v>
      </c>
      <c r="G103">
        <v>132.6962</v>
      </c>
      <c r="H103">
        <v>46.46</v>
      </c>
      <c r="I103" t="s">
        <v>271</v>
      </c>
      <c r="J103">
        <v>6.68</v>
      </c>
      <c r="K103" s="22">
        <f>Table1[[#This Row],[Initial Moment Input]]</f>
        <v>1.19E+19</v>
      </c>
      <c r="L103" s="19">
        <v>1.19E+19</v>
      </c>
      <c r="P103" s="23">
        <f>Table1[[#This Row],[Corrected Date]]</f>
        <v>36974</v>
      </c>
      <c r="R103" s="23">
        <f>Table1[[#This Row],[Corrected Date]]</f>
        <v>36974</v>
      </c>
      <c r="T103" s="23">
        <f>Table1[[#This Row],[Corrected Date]]</f>
        <v>36974</v>
      </c>
    </row>
    <row r="104" spans="2:20" x14ac:dyDescent="0.2">
      <c r="B104" s="21">
        <v>90</v>
      </c>
      <c r="C104" s="4" t="s">
        <v>132</v>
      </c>
      <c r="D104" s="5">
        <v>36917</v>
      </c>
      <c r="E104" s="25">
        <f>Table1[[#This Row],[Corrected Date]]</f>
        <v>36917</v>
      </c>
      <c r="F104" s="4">
        <v>23.63</v>
      </c>
      <c r="G104" s="4">
        <v>70.239999999999995</v>
      </c>
      <c r="H104" s="4">
        <v>18</v>
      </c>
      <c r="I104" s="4" t="s">
        <v>133</v>
      </c>
      <c r="J104" s="4">
        <v>7.66</v>
      </c>
      <c r="K104" s="22">
        <f>Table1[[#This Row],[Initial Moment Input]]</f>
        <v>3.45E+20</v>
      </c>
      <c r="L104" s="20">
        <v>3.45E+20</v>
      </c>
      <c r="P104" s="23">
        <f>Table1[[#This Row],[Corrected Date]]</f>
        <v>36917</v>
      </c>
      <c r="R104" s="23">
        <f>Table1[[#This Row],[Corrected Date]]</f>
        <v>36917</v>
      </c>
      <c r="T104" s="23">
        <f>Table1[[#This Row],[Corrected Date]]</f>
        <v>36917</v>
      </c>
    </row>
    <row r="105" spans="2:20" x14ac:dyDescent="0.2">
      <c r="B105" s="21">
        <v>110</v>
      </c>
      <c r="C105" t="s">
        <v>132</v>
      </c>
      <c r="D105" s="3">
        <v>36917</v>
      </c>
      <c r="E105" s="25">
        <f>Table1[[#This Row],[Corrected Date]]</f>
        <v>36917</v>
      </c>
      <c r="F105">
        <v>23.403500000000001</v>
      </c>
      <c r="G105">
        <v>70.283500000000004</v>
      </c>
      <c r="H105">
        <v>22.730599999999999</v>
      </c>
      <c r="I105" t="s">
        <v>157</v>
      </c>
      <c r="J105">
        <v>7.6</v>
      </c>
      <c r="K105" s="22">
        <f>Table1[[#This Row],[Initial Moment Input]]</f>
        <v>2.82E+20</v>
      </c>
      <c r="L105" s="19">
        <v>2.82E+20</v>
      </c>
      <c r="P105" s="23">
        <f>Table1[[#This Row],[Corrected Date]]</f>
        <v>36917</v>
      </c>
      <c r="R105" s="23">
        <f>Table1[[#This Row],[Corrected Date]]</f>
        <v>36917</v>
      </c>
      <c r="T105" s="23">
        <f>Table1[[#This Row],[Corrected Date]]</f>
        <v>36917</v>
      </c>
    </row>
    <row r="106" spans="2:20" x14ac:dyDescent="0.2">
      <c r="B106" s="21">
        <v>22</v>
      </c>
      <c r="C106" s="1">
        <v>36687</v>
      </c>
      <c r="D106" s="3">
        <v>36805</v>
      </c>
      <c r="E106" s="25">
        <f>Table1[[#This Row],[Corrected Date]]</f>
        <v>36805</v>
      </c>
      <c r="F106">
        <v>35.269370000000002</v>
      </c>
      <c r="G106">
        <v>133.35668999999999</v>
      </c>
      <c r="H106">
        <v>7.8</v>
      </c>
      <c r="I106" t="s">
        <v>36</v>
      </c>
      <c r="J106">
        <v>6.83</v>
      </c>
      <c r="K106" s="22">
        <f>Table1[[#This Row],[Initial Moment Input]]</f>
        <v>2E+19</v>
      </c>
      <c r="L106" s="19">
        <v>2E+19</v>
      </c>
      <c r="P106" s="23">
        <f>Table1[[#This Row],[Corrected Date]]</f>
        <v>36805</v>
      </c>
      <c r="R106" s="23">
        <f>Table1[[#This Row],[Corrected Date]]</f>
        <v>36805</v>
      </c>
      <c r="T106" s="23">
        <f>Table1[[#This Row],[Corrected Date]]</f>
        <v>36805</v>
      </c>
    </row>
    <row r="107" spans="2:20" x14ac:dyDescent="0.2">
      <c r="B107" s="21">
        <v>54</v>
      </c>
      <c r="C107" s="6">
        <v>36687</v>
      </c>
      <c r="D107" s="5">
        <v>36805</v>
      </c>
      <c r="E107" s="25">
        <f>Table1[[#This Row],[Corrected Date]]</f>
        <v>36805</v>
      </c>
      <c r="F107" s="4">
        <v>35.268999999999998</v>
      </c>
      <c r="G107" s="4">
        <v>133.357</v>
      </c>
      <c r="H107" s="4">
        <v>14</v>
      </c>
      <c r="I107" s="4" t="s">
        <v>79</v>
      </c>
      <c r="J107" s="4">
        <v>6.86</v>
      </c>
      <c r="K107" s="22">
        <f>Table1[[#This Row],[Initial Moment Input]]</f>
        <v>2.16E+19</v>
      </c>
      <c r="L107" s="20">
        <v>2.16E+19</v>
      </c>
      <c r="P107" s="23">
        <f>Table1[[#This Row],[Corrected Date]]</f>
        <v>36805</v>
      </c>
      <c r="R107" s="23">
        <f>Table1[[#This Row],[Corrected Date]]</f>
        <v>36805</v>
      </c>
      <c r="T107" s="23">
        <f>Table1[[#This Row],[Corrected Date]]</f>
        <v>36805</v>
      </c>
    </row>
    <row r="108" spans="2:20" x14ac:dyDescent="0.2">
      <c r="B108" s="21">
        <v>41</v>
      </c>
      <c r="C108" s="1">
        <v>36505</v>
      </c>
      <c r="D108" s="3">
        <v>36476</v>
      </c>
      <c r="E108" s="25">
        <f>Table1[[#This Row],[Corrected Date]]</f>
        <v>36476</v>
      </c>
      <c r="F108">
        <v>40.76</v>
      </c>
      <c r="G108">
        <v>31.16</v>
      </c>
      <c r="H108">
        <v>10</v>
      </c>
      <c r="I108" t="s">
        <v>63</v>
      </c>
      <c r="J108">
        <v>6.71</v>
      </c>
      <c r="K108" s="22">
        <f>Table1[[#This Row],[Initial Moment Input]]</f>
        <v>1.28E+19</v>
      </c>
      <c r="L108" s="19">
        <v>1.28E+19</v>
      </c>
      <c r="P108" s="23">
        <f>Table1[[#This Row],[Corrected Date]]</f>
        <v>36476</v>
      </c>
      <c r="R108" s="23">
        <f>Table1[[#This Row],[Corrected Date]]</f>
        <v>36476</v>
      </c>
      <c r="T108" s="23">
        <f>Table1[[#This Row],[Corrected Date]]</f>
        <v>36476</v>
      </c>
    </row>
    <row r="109" spans="2:20" x14ac:dyDescent="0.2">
      <c r="B109" s="21">
        <v>104</v>
      </c>
      <c r="C109" s="1">
        <v>36505</v>
      </c>
      <c r="D109" s="3">
        <v>36476</v>
      </c>
      <c r="E109" s="25">
        <f>Table1[[#This Row],[Corrected Date]]</f>
        <v>36476</v>
      </c>
      <c r="F109">
        <v>40.817999999999998</v>
      </c>
      <c r="G109">
        <v>31.198</v>
      </c>
      <c r="H109">
        <v>18</v>
      </c>
      <c r="I109" t="s">
        <v>150</v>
      </c>
      <c r="J109">
        <v>7.18</v>
      </c>
      <c r="K109" s="22">
        <f>Table1[[#This Row],[Initial Moment Input]]</f>
        <v>6.66E+19</v>
      </c>
      <c r="L109" s="19">
        <v>6.66E+19</v>
      </c>
      <c r="P109" s="23">
        <f>Table1[[#This Row],[Corrected Date]]</f>
        <v>36476</v>
      </c>
      <c r="R109" s="23">
        <f>Table1[[#This Row],[Corrected Date]]</f>
        <v>36476</v>
      </c>
      <c r="T109" s="23">
        <f>Table1[[#This Row],[Corrected Date]]</f>
        <v>36476</v>
      </c>
    </row>
    <row r="110" spans="2:20" x14ac:dyDescent="0.2">
      <c r="B110" s="21">
        <v>121</v>
      </c>
      <c r="C110" t="s">
        <v>174</v>
      </c>
      <c r="D110" s="3">
        <v>36449</v>
      </c>
      <c r="E110" s="25">
        <f>Table1[[#This Row],[Corrected Date]]</f>
        <v>36449</v>
      </c>
      <c r="F110">
        <v>34.590000000000003</v>
      </c>
      <c r="G110">
        <v>-116.27</v>
      </c>
      <c r="H110">
        <v>7.5</v>
      </c>
      <c r="I110" t="s">
        <v>175</v>
      </c>
      <c r="J110">
        <v>7.14</v>
      </c>
      <c r="K110" s="22">
        <f>Table1[[#This Row],[Initial Moment Input]]</f>
        <v>5.82E+19</v>
      </c>
      <c r="L110" s="19">
        <v>5.82E+19</v>
      </c>
      <c r="P110" s="23">
        <f>Table1[[#This Row],[Corrected Date]]</f>
        <v>36449</v>
      </c>
      <c r="R110" s="23">
        <f>Table1[[#This Row],[Corrected Date]]</f>
        <v>36449</v>
      </c>
      <c r="T110" s="23">
        <f>Table1[[#This Row],[Corrected Date]]</f>
        <v>36449</v>
      </c>
    </row>
    <row r="111" spans="2:20" x14ac:dyDescent="0.2">
      <c r="B111" s="21">
        <v>137</v>
      </c>
      <c r="C111" t="s">
        <v>174</v>
      </c>
      <c r="D111" s="3">
        <v>36449</v>
      </c>
      <c r="E111" s="25">
        <f>Table1[[#This Row],[Corrected Date]]</f>
        <v>36449</v>
      </c>
      <c r="F111">
        <v>34.597000000000001</v>
      </c>
      <c r="G111">
        <v>-116.27</v>
      </c>
      <c r="H111">
        <v>15</v>
      </c>
      <c r="I111" t="s">
        <v>195</v>
      </c>
      <c r="J111">
        <v>7.17</v>
      </c>
      <c r="K111" s="22">
        <f>Table1[[#This Row],[Initial Moment Input]]</f>
        <v>6.35E+19</v>
      </c>
      <c r="L111" s="19">
        <v>6.35E+19</v>
      </c>
      <c r="P111" s="23">
        <f>Table1[[#This Row],[Corrected Date]]</f>
        <v>36449</v>
      </c>
      <c r="R111" s="23">
        <f>Table1[[#This Row],[Corrected Date]]</f>
        <v>36449</v>
      </c>
      <c r="T111" s="23">
        <f>Table1[[#This Row],[Corrected Date]]</f>
        <v>36449</v>
      </c>
    </row>
    <row r="112" spans="2:20" x14ac:dyDescent="0.2">
      <c r="B112" s="21">
        <v>78</v>
      </c>
      <c r="C112" t="s">
        <v>116</v>
      </c>
      <c r="D112" s="3">
        <v>36433</v>
      </c>
      <c r="E112" s="25">
        <f>Table1[[#This Row],[Corrected Date]]</f>
        <v>36433</v>
      </c>
      <c r="F112">
        <v>16</v>
      </c>
      <c r="G112">
        <v>-97.02</v>
      </c>
      <c r="H112">
        <v>39.700000000000003</v>
      </c>
      <c r="I112" t="s">
        <v>117</v>
      </c>
      <c r="J112">
        <v>7.47</v>
      </c>
      <c r="K112" s="22">
        <f>Table1[[#This Row],[Initial Moment Input]]</f>
        <v>1.82E+20</v>
      </c>
      <c r="L112" s="19">
        <v>1.82E+20</v>
      </c>
      <c r="P112" s="23">
        <f>Table1[[#This Row],[Corrected Date]]</f>
        <v>36433</v>
      </c>
      <c r="R112" s="23">
        <f>Table1[[#This Row],[Corrected Date]]</f>
        <v>36433</v>
      </c>
      <c r="T112" s="23">
        <f>Table1[[#This Row],[Corrected Date]]</f>
        <v>36433</v>
      </c>
    </row>
    <row r="113" spans="2:20" x14ac:dyDescent="0.2">
      <c r="B113" s="21">
        <v>13</v>
      </c>
      <c r="C113" t="s">
        <v>21</v>
      </c>
      <c r="D113" s="3">
        <v>36423</v>
      </c>
      <c r="E113" s="25">
        <f>Table1[[#This Row],[Corrected Date]]</f>
        <v>36423</v>
      </c>
      <c r="F113">
        <v>23.869</v>
      </c>
      <c r="G113">
        <v>120.84</v>
      </c>
      <c r="H113">
        <v>6.9</v>
      </c>
      <c r="I113" t="s">
        <v>22</v>
      </c>
      <c r="J113">
        <v>7.67</v>
      </c>
      <c r="K113" s="22">
        <f>Table1[[#This Row],[Initial Moment Input]]</f>
        <v>3.59E+20</v>
      </c>
      <c r="L113" s="19">
        <v>3.59E+20</v>
      </c>
      <c r="P113" s="23">
        <f>Table1[[#This Row],[Corrected Date]]</f>
        <v>36423</v>
      </c>
      <c r="R113" s="23">
        <f>Table1[[#This Row],[Corrected Date]]</f>
        <v>36423</v>
      </c>
      <c r="T113" s="23">
        <f>Table1[[#This Row],[Corrected Date]]</f>
        <v>36423</v>
      </c>
    </row>
    <row r="114" spans="2:20" x14ac:dyDescent="0.2">
      <c r="B114" s="21">
        <v>48</v>
      </c>
      <c r="C114" t="s">
        <v>21</v>
      </c>
      <c r="D114" s="3">
        <v>36423</v>
      </c>
      <c r="E114" s="25">
        <f>Table1[[#This Row],[Corrected Date]]</f>
        <v>36423</v>
      </c>
      <c r="F114">
        <v>23.869</v>
      </c>
      <c r="G114">
        <v>120.84</v>
      </c>
      <c r="H114">
        <v>8.8000000000000007</v>
      </c>
      <c r="I114" t="s">
        <v>72</v>
      </c>
      <c r="J114">
        <v>7.58</v>
      </c>
      <c r="K114" s="22">
        <f>Table1[[#This Row],[Initial Moment Input]]</f>
        <v>2.66E+20</v>
      </c>
      <c r="L114" s="19">
        <v>2.66E+20</v>
      </c>
      <c r="P114" s="23">
        <f>Table1[[#This Row],[Corrected Date]]</f>
        <v>36423</v>
      </c>
      <c r="R114" s="23">
        <f>Table1[[#This Row],[Corrected Date]]</f>
        <v>36423</v>
      </c>
      <c r="T114" s="23">
        <f>Table1[[#This Row],[Corrected Date]]</f>
        <v>36423</v>
      </c>
    </row>
    <row r="115" spans="2:20" x14ac:dyDescent="0.2">
      <c r="B115" s="21">
        <v>69</v>
      </c>
      <c r="C115" t="s">
        <v>21</v>
      </c>
      <c r="D115" s="3">
        <v>36423</v>
      </c>
      <c r="E115" s="25">
        <f>Table1[[#This Row],[Corrected Date]]</f>
        <v>36423</v>
      </c>
      <c r="F115">
        <v>23.869</v>
      </c>
      <c r="G115">
        <v>120.84</v>
      </c>
      <c r="H115">
        <v>6.8</v>
      </c>
      <c r="I115" t="s">
        <v>103</v>
      </c>
      <c r="J115">
        <v>7.61</v>
      </c>
      <c r="K115" s="22">
        <f>Table1[[#This Row],[Initial Moment Input]]</f>
        <v>2.91E+20</v>
      </c>
      <c r="L115" s="19">
        <v>2.91E+20</v>
      </c>
      <c r="P115" s="23">
        <f>Table1[[#This Row],[Corrected Date]]</f>
        <v>36423</v>
      </c>
      <c r="R115" s="23">
        <f>Table1[[#This Row],[Corrected Date]]</f>
        <v>36423</v>
      </c>
      <c r="T115" s="23">
        <f>Table1[[#This Row],[Corrected Date]]</f>
        <v>36423</v>
      </c>
    </row>
    <row r="116" spans="2:20" x14ac:dyDescent="0.2">
      <c r="B116" s="21">
        <v>97</v>
      </c>
      <c r="C116" t="s">
        <v>21</v>
      </c>
      <c r="D116" s="3">
        <v>36423</v>
      </c>
      <c r="E116" s="25">
        <f>Table1[[#This Row],[Corrected Date]]</f>
        <v>36423</v>
      </c>
      <c r="F116">
        <v>23.869</v>
      </c>
      <c r="G116">
        <v>120.84</v>
      </c>
      <c r="H116">
        <v>7</v>
      </c>
      <c r="I116" t="s">
        <v>142</v>
      </c>
      <c r="J116">
        <v>7.69</v>
      </c>
      <c r="K116" s="22">
        <f>Table1[[#This Row],[Initial Moment Input]]</f>
        <v>3.79E+20</v>
      </c>
      <c r="L116" s="19">
        <v>3.79E+20</v>
      </c>
      <c r="P116" s="23">
        <f>Table1[[#This Row],[Corrected Date]]</f>
        <v>36423</v>
      </c>
      <c r="R116" s="23">
        <f>Table1[[#This Row],[Corrected Date]]</f>
        <v>36423</v>
      </c>
      <c r="T116" s="23">
        <f>Table1[[#This Row],[Corrected Date]]</f>
        <v>36423</v>
      </c>
    </row>
    <row r="117" spans="2:20" x14ac:dyDescent="0.2">
      <c r="B117" s="21">
        <v>151</v>
      </c>
      <c r="C117" t="s">
        <v>21</v>
      </c>
      <c r="D117" s="3">
        <v>36423</v>
      </c>
      <c r="E117" s="25">
        <f>Table1[[#This Row],[Corrected Date]]</f>
        <v>36423</v>
      </c>
      <c r="F117">
        <v>23.869</v>
      </c>
      <c r="G117">
        <v>120.84</v>
      </c>
      <c r="H117">
        <v>8</v>
      </c>
      <c r="I117" t="s">
        <v>213</v>
      </c>
      <c r="J117">
        <v>7.68</v>
      </c>
      <c r="K117" s="22">
        <f>Table1[[#This Row],[Initial Moment Input]]</f>
        <v>3.73E+20</v>
      </c>
      <c r="L117" s="19">
        <v>3.73E+20</v>
      </c>
      <c r="P117" s="23">
        <f>Table1[[#This Row],[Corrected Date]]</f>
        <v>36423</v>
      </c>
      <c r="R117" s="23">
        <f>Table1[[#This Row],[Corrected Date]]</f>
        <v>36423</v>
      </c>
      <c r="T117" s="23">
        <f>Table1[[#This Row],[Corrected Date]]</f>
        <v>36423</v>
      </c>
    </row>
    <row r="118" spans="2:20" x14ac:dyDescent="0.2">
      <c r="B118" s="21">
        <v>167</v>
      </c>
      <c r="C118" t="s">
        <v>21</v>
      </c>
      <c r="D118" s="3">
        <v>36423</v>
      </c>
      <c r="E118" s="25">
        <f>Table1[[#This Row],[Corrected Date]]</f>
        <v>36423</v>
      </c>
      <c r="F118">
        <v>23.869</v>
      </c>
      <c r="G118">
        <v>120.84</v>
      </c>
      <c r="H118">
        <v>7</v>
      </c>
      <c r="I118" t="s">
        <v>234</v>
      </c>
      <c r="J118">
        <v>7.69</v>
      </c>
      <c r="K118" s="22">
        <f>Table1[[#This Row],[Initial Moment Input]]</f>
        <v>3.87E+20</v>
      </c>
      <c r="L118" s="19">
        <v>3.87E+20</v>
      </c>
      <c r="P118" s="23">
        <f>Table1[[#This Row],[Corrected Date]]</f>
        <v>36423</v>
      </c>
      <c r="R118" s="23">
        <f>Table1[[#This Row],[Corrected Date]]</f>
        <v>36423</v>
      </c>
      <c r="T118" s="23">
        <f>Table1[[#This Row],[Corrected Date]]</f>
        <v>36423</v>
      </c>
    </row>
    <row r="119" spans="2:20" x14ac:dyDescent="0.2">
      <c r="B119" s="21">
        <v>169</v>
      </c>
      <c r="C119" t="s">
        <v>21</v>
      </c>
      <c r="D119" s="3">
        <v>36423</v>
      </c>
      <c r="E119" s="25">
        <f>Table1[[#This Row],[Corrected Date]]</f>
        <v>36423</v>
      </c>
      <c r="F119">
        <v>23.869</v>
      </c>
      <c r="G119">
        <v>120.84</v>
      </c>
      <c r="H119">
        <v>7</v>
      </c>
      <c r="I119" t="s">
        <v>237</v>
      </c>
      <c r="J119">
        <v>7.63</v>
      </c>
      <c r="K119" s="22">
        <f>Table1[[#This Row],[Initial Moment Input]]</f>
        <v>3.11E+20</v>
      </c>
      <c r="L119" s="19">
        <v>3.11E+20</v>
      </c>
      <c r="P119" s="23">
        <f>Table1[[#This Row],[Corrected Date]]</f>
        <v>36423</v>
      </c>
      <c r="R119" s="23">
        <f>Table1[[#This Row],[Corrected Date]]</f>
        <v>36423</v>
      </c>
      <c r="T119" s="23">
        <f>Table1[[#This Row],[Corrected Date]]</f>
        <v>36423</v>
      </c>
    </row>
    <row r="120" spans="2:20" x14ac:dyDescent="0.2">
      <c r="B120" s="21">
        <v>8</v>
      </c>
      <c r="C120" t="s">
        <v>13</v>
      </c>
      <c r="D120" s="3">
        <v>36389</v>
      </c>
      <c r="E120" s="25">
        <f>Table1[[#This Row],[Corrected Date]]</f>
        <v>36389</v>
      </c>
      <c r="F120">
        <v>40.76</v>
      </c>
      <c r="G120">
        <v>29.97</v>
      </c>
      <c r="H120">
        <v>17</v>
      </c>
      <c r="I120" t="s">
        <v>14</v>
      </c>
      <c r="J120">
        <v>7.56</v>
      </c>
      <c r="K120" s="22">
        <f>Table1[[#This Row],[Initial Moment Input]]</f>
        <v>2.44E+20</v>
      </c>
      <c r="L120" s="19">
        <v>2.44E+20</v>
      </c>
      <c r="P120" s="23">
        <f>Table1[[#This Row],[Corrected Date]]</f>
        <v>36389</v>
      </c>
      <c r="R120" s="23">
        <f>Table1[[#This Row],[Corrected Date]]</f>
        <v>36389</v>
      </c>
      <c r="T120" s="23">
        <f>Table1[[#This Row],[Corrected Date]]</f>
        <v>36389</v>
      </c>
    </row>
    <row r="121" spans="2:20" x14ac:dyDescent="0.2">
      <c r="B121" s="21">
        <v>27</v>
      </c>
      <c r="C121" t="s">
        <v>13</v>
      </c>
      <c r="D121" s="3">
        <v>36389</v>
      </c>
      <c r="E121" s="25">
        <f>Table1[[#This Row],[Corrected Date]]</f>
        <v>36389</v>
      </c>
      <c r="F121">
        <v>40.725000000000001</v>
      </c>
      <c r="G121">
        <v>29.986999999999998</v>
      </c>
      <c r="H121">
        <v>17</v>
      </c>
      <c r="I121" t="s">
        <v>43</v>
      </c>
      <c r="J121">
        <v>7.59</v>
      </c>
      <c r="K121" s="22">
        <f>Table1[[#This Row],[Initial Moment Input]]</f>
        <v>2.7E+20</v>
      </c>
      <c r="L121" s="19">
        <v>2.7E+20</v>
      </c>
      <c r="P121" s="23">
        <f>Table1[[#This Row],[Corrected Date]]</f>
        <v>36389</v>
      </c>
      <c r="R121" s="23">
        <f>Table1[[#This Row],[Corrected Date]]</f>
        <v>36389</v>
      </c>
      <c r="T121" s="23">
        <f>Table1[[#This Row],[Corrected Date]]</f>
        <v>36389</v>
      </c>
    </row>
    <row r="122" spans="2:20" x14ac:dyDescent="0.2">
      <c r="B122" s="21">
        <v>35</v>
      </c>
      <c r="C122" t="s">
        <v>13</v>
      </c>
      <c r="D122" s="3">
        <v>36389</v>
      </c>
      <c r="E122" s="25">
        <f>Table1[[#This Row],[Corrected Date]]</f>
        <v>36389</v>
      </c>
      <c r="F122">
        <v>40.76</v>
      </c>
      <c r="G122">
        <v>29.97</v>
      </c>
      <c r="H122">
        <v>17</v>
      </c>
      <c r="I122" t="s">
        <v>55</v>
      </c>
      <c r="J122">
        <v>7.42</v>
      </c>
      <c r="K122" s="22">
        <f>Table1[[#This Row],[Initial Moment Input]]</f>
        <v>1.54E+20</v>
      </c>
      <c r="L122" s="19">
        <v>1.54E+20</v>
      </c>
      <c r="P122" s="23">
        <f>Table1[[#This Row],[Corrected Date]]</f>
        <v>36389</v>
      </c>
      <c r="R122" s="23">
        <f>Table1[[#This Row],[Corrected Date]]</f>
        <v>36389</v>
      </c>
      <c r="T122" s="23">
        <f>Table1[[#This Row],[Corrected Date]]</f>
        <v>36389</v>
      </c>
    </row>
    <row r="123" spans="2:20" x14ac:dyDescent="0.2">
      <c r="B123" s="21">
        <v>36</v>
      </c>
      <c r="C123" t="s">
        <v>13</v>
      </c>
      <c r="D123" s="3">
        <v>36389</v>
      </c>
      <c r="E123" s="25">
        <f>Table1[[#This Row],[Corrected Date]]</f>
        <v>36389</v>
      </c>
      <c r="F123">
        <v>40.700000000000003</v>
      </c>
      <c r="G123">
        <v>29.91</v>
      </c>
      <c r="H123">
        <v>16</v>
      </c>
      <c r="I123" t="s">
        <v>56</v>
      </c>
      <c r="J123">
        <v>7.4</v>
      </c>
      <c r="K123" s="22">
        <f>Table1[[#This Row],[Initial Moment Input]]</f>
        <v>1.41E+20</v>
      </c>
      <c r="L123" s="19">
        <v>1.41E+20</v>
      </c>
      <c r="P123" s="23">
        <f>Table1[[#This Row],[Corrected Date]]</f>
        <v>36389</v>
      </c>
      <c r="R123" s="23">
        <f>Table1[[#This Row],[Corrected Date]]</f>
        <v>36389</v>
      </c>
      <c r="T123" s="23">
        <f>Table1[[#This Row],[Corrected Date]]</f>
        <v>36389</v>
      </c>
    </row>
    <row r="124" spans="2:20" x14ac:dyDescent="0.2">
      <c r="B124" s="21">
        <v>144</v>
      </c>
      <c r="C124" t="s">
        <v>13</v>
      </c>
      <c r="D124" s="3">
        <v>36389</v>
      </c>
      <c r="E124" s="25">
        <f>Table1[[#This Row],[Corrected Date]]</f>
        <v>36389</v>
      </c>
      <c r="F124">
        <v>40.700000000000003</v>
      </c>
      <c r="G124">
        <v>29.91</v>
      </c>
      <c r="H124">
        <v>16</v>
      </c>
      <c r="I124" t="s">
        <v>204</v>
      </c>
      <c r="J124">
        <v>7.47</v>
      </c>
      <c r="K124" s="22">
        <f>Table1[[#This Row],[Initial Moment Input]]</f>
        <v>1.77E+20</v>
      </c>
      <c r="L124" s="19">
        <v>1.77E+20</v>
      </c>
      <c r="P124" s="23">
        <f>Table1[[#This Row],[Corrected Date]]</f>
        <v>36389</v>
      </c>
      <c r="R124" s="23">
        <f>Table1[[#This Row],[Corrected Date]]</f>
        <v>36389</v>
      </c>
      <c r="T124" s="23">
        <f>Table1[[#This Row],[Corrected Date]]</f>
        <v>36389</v>
      </c>
    </row>
    <row r="125" spans="2:20" x14ac:dyDescent="0.2">
      <c r="B125" s="21">
        <v>82</v>
      </c>
      <c r="C125" s="1">
        <v>35863</v>
      </c>
      <c r="D125" s="3">
        <v>36041</v>
      </c>
      <c r="E125" s="25">
        <f>Table1[[#This Row],[Corrected Date]]</f>
        <v>36041</v>
      </c>
      <c r="F125">
        <v>39.813200000000002</v>
      </c>
      <c r="G125">
        <v>140.89660000000001</v>
      </c>
      <c r="H125">
        <v>3</v>
      </c>
      <c r="I125" t="s">
        <v>123</v>
      </c>
      <c r="J125">
        <v>6.3</v>
      </c>
      <c r="K125" s="22">
        <f>Table1[[#This Row],[Initial Moment Input]]</f>
        <v>3.2E+18</v>
      </c>
      <c r="L125" s="19">
        <v>3.2E+18</v>
      </c>
      <c r="P125" s="23">
        <f>Table1[[#This Row],[Corrected Date]]</f>
        <v>36041</v>
      </c>
      <c r="R125" s="23">
        <f>Table1[[#This Row],[Corrected Date]]</f>
        <v>36041</v>
      </c>
      <c r="T125" s="23">
        <f>Table1[[#This Row],[Corrected Date]]</f>
        <v>36041</v>
      </c>
    </row>
    <row r="126" spans="2:20" x14ac:dyDescent="0.2">
      <c r="B126" s="21">
        <v>139</v>
      </c>
      <c r="C126" s="1">
        <v>35863</v>
      </c>
      <c r="D126" s="3">
        <v>36041</v>
      </c>
      <c r="E126" s="25">
        <f>Table1[[#This Row],[Corrected Date]]</f>
        <v>36041</v>
      </c>
      <c r="F126">
        <v>39.813200000000002</v>
      </c>
      <c r="G126">
        <v>140.89660000000001</v>
      </c>
      <c r="H126">
        <v>7.5</v>
      </c>
      <c r="I126" t="s">
        <v>197</v>
      </c>
      <c r="J126">
        <v>6.27</v>
      </c>
      <c r="K126" s="22">
        <f>Table1[[#This Row],[Initial Moment Input]]</f>
        <v>2.82E+18</v>
      </c>
      <c r="L126" s="19">
        <v>2.82E+18</v>
      </c>
      <c r="P126" s="23">
        <f>Table1[[#This Row],[Corrected Date]]</f>
        <v>36041</v>
      </c>
      <c r="R126" s="23">
        <f>Table1[[#This Row],[Corrected Date]]</f>
        <v>36041</v>
      </c>
      <c r="T126" s="23">
        <f>Table1[[#This Row],[Corrected Date]]</f>
        <v>36041</v>
      </c>
    </row>
    <row r="127" spans="2:20" x14ac:dyDescent="0.2">
      <c r="B127" s="21">
        <v>96</v>
      </c>
      <c r="C127" t="s">
        <v>140</v>
      </c>
      <c r="D127" s="3">
        <v>36029</v>
      </c>
      <c r="E127" s="25">
        <f>Table1[[#This Row],[Corrected Date]]</f>
        <v>36029</v>
      </c>
      <c r="F127">
        <v>36.239600000000003</v>
      </c>
      <c r="G127">
        <v>137.65289999999999</v>
      </c>
      <c r="H127">
        <v>2.64</v>
      </c>
      <c r="I127" t="s">
        <v>141</v>
      </c>
      <c r="J127">
        <v>4.33</v>
      </c>
      <c r="K127" s="22">
        <f>Table1[[#This Row],[Initial Moment Input]]</f>
        <v>3560000000000000</v>
      </c>
      <c r="L127" s="19">
        <v>3560000000000000</v>
      </c>
      <c r="P127" s="23">
        <f>Table1[[#This Row],[Corrected Date]]</f>
        <v>36029</v>
      </c>
      <c r="R127" s="23">
        <f>Table1[[#This Row],[Corrected Date]]</f>
        <v>36029</v>
      </c>
      <c r="T127" s="23">
        <f>Table1[[#This Row],[Corrected Date]]</f>
        <v>36029</v>
      </c>
    </row>
    <row r="128" spans="2:20" x14ac:dyDescent="0.2">
      <c r="B128" s="21">
        <v>94</v>
      </c>
      <c r="C128" s="4" t="s">
        <v>137</v>
      </c>
      <c r="D128" s="5">
        <v>36023</v>
      </c>
      <c r="E128" s="25">
        <f>Table1[[#This Row],[Corrected Date]]</f>
        <v>36023</v>
      </c>
      <c r="F128" s="4">
        <v>36.322200000000002</v>
      </c>
      <c r="G128" s="4">
        <v>137.6327</v>
      </c>
      <c r="H128" s="4">
        <v>3.35</v>
      </c>
      <c r="I128" s="4" t="s">
        <v>138</v>
      </c>
      <c r="J128" s="4">
        <v>5.13</v>
      </c>
      <c r="K128" s="22">
        <f>Table1[[#This Row],[Initial Moment Input]]</f>
        <v>5.66E+16</v>
      </c>
      <c r="L128" s="20">
        <v>5.66E+16</v>
      </c>
      <c r="P128" s="23">
        <f>Table1[[#This Row],[Corrected Date]]</f>
        <v>36023</v>
      </c>
      <c r="R128" s="23">
        <f>Table1[[#This Row],[Corrected Date]]</f>
        <v>36023</v>
      </c>
      <c r="T128" s="23">
        <f>Table1[[#This Row],[Corrected Date]]</f>
        <v>36023</v>
      </c>
    </row>
    <row r="129" spans="2:20" x14ac:dyDescent="0.2">
      <c r="B129" s="21">
        <v>120</v>
      </c>
      <c r="C129" t="s">
        <v>172</v>
      </c>
      <c r="D129" s="3">
        <v>36021</v>
      </c>
      <c r="E129" s="25">
        <f>Table1[[#This Row],[Corrected Date]]</f>
        <v>36021</v>
      </c>
      <c r="F129">
        <v>36.301699999999997</v>
      </c>
      <c r="G129">
        <v>137.63069999999999</v>
      </c>
      <c r="H129">
        <v>3.69</v>
      </c>
      <c r="I129" t="s">
        <v>173</v>
      </c>
      <c r="J129">
        <v>4.41</v>
      </c>
      <c r="K129" s="22">
        <f>Table1[[#This Row],[Initial Moment Input]]</f>
        <v>4670000000000000</v>
      </c>
      <c r="L129" s="19">
        <v>4670000000000000</v>
      </c>
      <c r="P129" s="23">
        <f>Table1[[#This Row],[Corrected Date]]</f>
        <v>36021</v>
      </c>
      <c r="R129" s="23">
        <f>Table1[[#This Row],[Corrected Date]]</f>
        <v>36021</v>
      </c>
      <c r="T129" s="23">
        <f>Table1[[#This Row],[Corrected Date]]</f>
        <v>36021</v>
      </c>
    </row>
    <row r="130" spans="2:20" x14ac:dyDescent="0.2">
      <c r="B130" s="21">
        <v>194</v>
      </c>
      <c r="C130" s="1">
        <v>36137</v>
      </c>
      <c r="D130" s="3">
        <v>36019</v>
      </c>
      <c r="E130" s="25">
        <f>Table1[[#This Row],[Corrected Date]]</f>
        <v>36019</v>
      </c>
      <c r="F130">
        <v>36.235100000000003</v>
      </c>
      <c r="G130">
        <v>137.62559999999999</v>
      </c>
      <c r="H130">
        <v>3.32</v>
      </c>
      <c r="I130" t="s">
        <v>267</v>
      </c>
      <c r="J130">
        <v>4.54</v>
      </c>
      <c r="K130" s="22">
        <f>Table1[[#This Row],[Initial Moment Input]]</f>
        <v>7230000000000000</v>
      </c>
      <c r="L130" s="19">
        <v>7230000000000000</v>
      </c>
      <c r="P130" s="23">
        <f>Table1[[#This Row],[Corrected Date]]</f>
        <v>36019</v>
      </c>
      <c r="R130" s="23">
        <f>Table1[[#This Row],[Corrected Date]]</f>
        <v>36019</v>
      </c>
      <c r="T130" s="23">
        <f>Table1[[#This Row],[Corrected Date]]</f>
        <v>36019</v>
      </c>
    </row>
    <row r="131" spans="2:20" x14ac:dyDescent="0.2">
      <c r="B131" s="21">
        <v>176</v>
      </c>
      <c r="C131" t="s">
        <v>245</v>
      </c>
      <c r="D131" s="3">
        <v>35717</v>
      </c>
      <c r="E131" s="25">
        <f>Table1[[#This Row],[Corrected Date]]</f>
        <v>35717</v>
      </c>
      <c r="F131">
        <v>42.918999999999997</v>
      </c>
      <c r="G131">
        <v>12.926</v>
      </c>
      <c r="H131">
        <v>5.58</v>
      </c>
      <c r="I131" t="s">
        <v>246</v>
      </c>
      <c r="J131">
        <v>5.86</v>
      </c>
      <c r="K131" s="22">
        <f>Table1[[#This Row],[Initial Moment Input]]</f>
        <v>6.81E+17</v>
      </c>
      <c r="L131" s="19">
        <v>6.81E+17</v>
      </c>
      <c r="P131" s="23">
        <f>Table1[[#This Row],[Corrected Date]]</f>
        <v>35717</v>
      </c>
      <c r="R131" s="23">
        <f>Table1[[#This Row],[Corrected Date]]</f>
        <v>35717</v>
      </c>
      <c r="T131" s="23">
        <f>Table1[[#This Row],[Corrected Date]]</f>
        <v>35717</v>
      </c>
    </row>
    <row r="132" spans="2:20" x14ac:dyDescent="0.2">
      <c r="B132" s="21">
        <v>59</v>
      </c>
      <c r="C132" t="s">
        <v>86</v>
      </c>
      <c r="D132" s="3">
        <v>35699</v>
      </c>
      <c r="E132" s="25">
        <f>Table1[[#This Row],[Corrected Date]]</f>
        <v>35699</v>
      </c>
      <c r="F132">
        <v>43.022500000000001</v>
      </c>
      <c r="G132">
        <v>12.8917</v>
      </c>
      <c r="H132">
        <v>4.04</v>
      </c>
      <c r="I132" t="s">
        <v>87</v>
      </c>
      <c r="J132">
        <v>5.72</v>
      </c>
      <c r="K132" s="22">
        <f>Table1[[#This Row],[Initial Moment Input]]</f>
        <v>4.32E+17</v>
      </c>
      <c r="L132" s="19">
        <v>4.32E+17</v>
      </c>
      <c r="P132" s="23">
        <f>Table1[[#This Row],[Corrected Date]]</f>
        <v>35699</v>
      </c>
      <c r="R132" s="23">
        <f>Table1[[#This Row],[Corrected Date]]</f>
        <v>35699</v>
      </c>
      <c r="T132" s="23">
        <f>Table1[[#This Row],[Corrected Date]]</f>
        <v>35699</v>
      </c>
    </row>
    <row r="133" spans="2:20" x14ac:dyDescent="0.2">
      <c r="B133" s="21">
        <v>150</v>
      </c>
      <c r="C133" t="s">
        <v>86</v>
      </c>
      <c r="D133" s="3">
        <v>35699</v>
      </c>
      <c r="E133" s="25">
        <f>Table1[[#This Row],[Corrected Date]]</f>
        <v>35699</v>
      </c>
      <c r="F133">
        <v>43.030500000000004</v>
      </c>
      <c r="G133">
        <v>12.8622</v>
      </c>
      <c r="H133">
        <v>5.0999999999999996</v>
      </c>
      <c r="I133" t="s">
        <v>212</v>
      </c>
      <c r="J133">
        <v>5.97</v>
      </c>
      <c r="K133" s="22">
        <f>Table1[[#This Row],[Initial Moment Input]]</f>
        <v>1.02E+18</v>
      </c>
      <c r="L133" s="19">
        <v>1.02E+18</v>
      </c>
      <c r="P133" s="23">
        <f>Table1[[#This Row],[Corrected Date]]</f>
        <v>35699</v>
      </c>
      <c r="R133" s="23">
        <f>Table1[[#This Row],[Corrected Date]]</f>
        <v>35699</v>
      </c>
      <c r="T133" s="23">
        <f>Table1[[#This Row],[Corrected Date]]</f>
        <v>35699</v>
      </c>
    </row>
    <row r="134" spans="2:20" x14ac:dyDescent="0.2">
      <c r="B134" s="21">
        <v>168</v>
      </c>
      <c r="C134" t="s">
        <v>235</v>
      </c>
      <c r="D134" s="3">
        <v>35563</v>
      </c>
      <c r="E134" s="25">
        <f>Table1[[#This Row],[Corrected Date]]</f>
        <v>35563</v>
      </c>
      <c r="F134">
        <v>31.952000000000002</v>
      </c>
      <c r="G134">
        <v>130.34</v>
      </c>
      <c r="H134">
        <v>7.7</v>
      </c>
      <c r="I134" t="s">
        <v>236</v>
      </c>
      <c r="J134">
        <v>6.01</v>
      </c>
      <c r="K134" s="22">
        <f>Table1[[#This Row],[Initial Moment Input]]</f>
        <v>1.16E+18</v>
      </c>
      <c r="L134" s="19">
        <v>1.16E+18</v>
      </c>
      <c r="P134" s="23">
        <f>Table1[[#This Row],[Corrected Date]]</f>
        <v>35563</v>
      </c>
      <c r="R134" s="23">
        <f>Table1[[#This Row],[Corrected Date]]</f>
        <v>35563</v>
      </c>
      <c r="T134" s="23">
        <f>Table1[[#This Row],[Corrected Date]]</f>
        <v>35563</v>
      </c>
    </row>
    <row r="135" spans="2:20" x14ac:dyDescent="0.2">
      <c r="B135" s="21">
        <v>166</v>
      </c>
      <c r="C135" s="6">
        <v>35708</v>
      </c>
      <c r="D135" s="5">
        <v>35560</v>
      </c>
      <c r="E135" s="25">
        <f>Table1[[#This Row],[Corrected Date]]</f>
        <v>35560</v>
      </c>
      <c r="F135" s="4">
        <v>33.82</v>
      </c>
      <c r="G135" s="4">
        <v>59.8</v>
      </c>
      <c r="H135" s="4">
        <v>10</v>
      </c>
      <c r="I135" s="4" t="s">
        <v>233</v>
      </c>
      <c r="J135" s="4">
        <v>7.2</v>
      </c>
      <c r="K135" s="22">
        <f>Table1[[#This Row],[Initial Moment Input]]</f>
        <v>7.64E+19</v>
      </c>
      <c r="L135" s="20">
        <v>7.64E+19</v>
      </c>
      <c r="P135" s="23">
        <f>Table1[[#This Row],[Corrected Date]]</f>
        <v>35560</v>
      </c>
      <c r="R135" s="23">
        <f>Table1[[#This Row],[Corrected Date]]</f>
        <v>35560</v>
      </c>
      <c r="T135" s="23">
        <f>Table1[[#This Row],[Corrected Date]]</f>
        <v>35560</v>
      </c>
    </row>
    <row r="136" spans="2:20" x14ac:dyDescent="0.2">
      <c r="B136" s="21">
        <v>19</v>
      </c>
      <c r="C136" t="s">
        <v>31</v>
      </c>
      <c r="D136" s="3">
        <v>35515</v>
      </c>
      <c r="E136" s="25">
        <f>Table1[[#This Row],[Corrected Date]]</f>
        <v>35515</v>
      </c>
      <c r="F136">
        <v>34.43</v>
      </c>
      <c r="G136">
        <v>131.35</v>
      </c>
      <c r="H136">
        <v>7.7</v>
      </c>
      <c r="I136" t="s">
        <v>32</v>
      </c>
      <c r="J136">
        <v>6.04</v>
      </c>
      <c r="K136" s="22">
        <f>Table1[[#This Row],[Initial Moment Input]]</f>
        <v>1.28E+18</v>
      </c>
      <c r="L136" s="19">
        <v>1.28E+18</v>
      </c>
      <c r="P136" s="23">
        <f>Table1[[#This Row],[Corrected Date]]</f>
        <v>35515</v>
      </c>
      <c r="R136" s="23">
        <f>Table1[[#This Row],[Corrected Date]]</f>
        <v>35515</v>
      </c>
      <c r="T136" s="23">
        <f>Table1[[#This Row],[Corrected Date]]</f>
        <v>35515</v>
      </c>
    </row>
    <row r="137" spans="2:20" x14ac:dyDescent="0.2">
      <c r="B137" s="21">
        <v>181</v>
      </c>
      <c r="C137" t="s">
        <v>31</v>
      </c>
      <c r="D137" s="3">
        <v>35515</v>
      </c>
      <c r="E137" s="25">
        <f>Table1[[#This Row],[Corrected Date]]</f>
        <v>35515</v>
      </c>
      <c r="F137">
        <v>31.9681</v>
      </c>
      <c r="G137">
        <v>130.38749999999999</v>
      </c>
      <c r="H137">
        <v>7.6</v>
      </c>
      <c r="I137" t="s">
        <v>253</v>
      </c>
      <c r="J137">
        <v>6.1</v>
      </c>
      <c r="K137" s="22">
        <f>Table1[[#This Row],[Initial Moment Input]]</f>
        <v>1.5E+18</v>
      </c>
      <c r="L137" s="19">
        <v>1.5E+18</v>
      </c>
      <c r="P137" s="23">
        <f>Table1[[#This Row],[Corrected Date]]</f>
        <v>35515</v>
      </c>
      <c r="R137" s="23">
        <f>Table1[[#This Row],[Corrected Date]]</f>
        <v>35515</v>
      </c>
      <c r="T137" s="23">
        <f>Table1[[#This Row],[Corrected Date]]</f>
        <v>35515</v>
      </c>
    </row>
    <row r="138" spans="2:20" x14ac:dyDescent="0.2">
      <c r="B138" s="21">
        <v>86</v>
      </c>
      <c r="C138" s="1">
        <v>35107</v>
      </c>
      <c r="D138" s="3">
        <v>35401</v>
      </c>
      <c r="E138" s="25">
        <f>Table1[[#This Row],[Corrected Date]]</f>
        <v>35401</v>
      </c>
      <c r="F138">
        <v>31.803000000000001</v>
      </c>
      <c r="G138">
        <v>131.58799999999999</v>
      </c>
      <c r="H138">
        <v>20.399999999999999</v>
      </c>
      <c r="I138" t="s">
        <v>128</v>
      </c>
      <c r="J138">
        <v>6.68</v>
      </c>
      <c r="K138" s="22">
        <f>Table1[[#This Row],[Initial Moment Input]]</f>
        <v>1.19E+19</v>
      </c>
      <c r="L138" s="19">
        <v>1.19E+19</v>
      </c>
      <c r="P138" s="23">
        <f>Table1[[#This Row],[Corrected Date]]</f>
        <v>35401</v>
      </c>
      <c r="R138" s="23">
        <f>Table1[[#This Row],[Corrected Date]]</f>
        <v>35401</v>
      </c>
      <c r="T138" s="23">
        <f>Table1[[#This Row],[Corrected Date]]</f>
        <v>35401</v>
      </c>
    </row>
    <row r="139" spans="2:20" x14ac:dyDescent="0.2">
      <c r="B139" s="21">
        <v>161</v>
      </c>
      <c r="C139" s="1">
        <v>35410</v>
      </c>
      <c r="D139" s="3">
        <v>35381</v>
      </c>
      <c r="E139" s="25">
        <f>Table1[[#This Row],[Corrected Date]]</f>
        <v>35381</v>
      </c>
      <c r="F139">
        <v>-14.99</v>
      </c>
      <c r="G139">
        <v>-75.63</v>
      </c>
      <c r="H139">
        <v>21</v>
      </c>
      <c r="I139" t="s">
        <v>226</v>
      </c>
      <c r="J139">
        <v>7.84</v>
      </c>
      <c r="K139" s="22">
        <f>Table1[[#This Row],[Initial Moment Input]]</f>
        <v>6.57E+20</v>
      </c>
      <c r="L139" s="19">
        <v>6.57E+20</v>
      </c>
      <c r="P139" s="23">
        <f>Table1[[#This Row],[Corrected Date]]</f>
        <v>35381</v>
      </c>
      <c r="R139" s="23">
        <f>Table1[[#This Row],[Corrected Date]]</f>
        <v>35381</v>
      </c>
      <c r="T139" s="23">
        <f>Table1[[#This Row],[Corrected Date]]</f>
        <v>35381</v>
      </c>
    </row>
    <row r="140" spans="2:20" x14ac:dyDescent="0.2">
      <c r="B140" s="21">
        <v>71</v>
      </c>
      <c r="C140" t="s">
        <v>105</v>
      </c>
      <c r="D140" s="3">
        <v>35357</v>
      </c>
      <c r="E140" s="25">
        <f>Table1[[#This Row],[Corrected Date]]</f>
        <v>35357</v>
      </c>
      <c r="F140">
        <v>31.835000000000001</v>
      </c>
      <c r="G140">
        <v>131.958</v>
      </c>
      <c r="H140">
        <v>11.6</v>
      </c>
      <c r="I140" t="s">
        <v>106</v>
      </c>
      <c r="J140">
        <v>6.81</v>
      </c>
      <c r="K140" s="22">
        <f>Table1[[#This Row],[Initial Moment Input]]</f>
        <v>1.84E+19</v>
      </c>
      <c r="L140" s="19">
        <v>1.84E+19</v>
      </c>
      <c r="P140" s="23">
        <f>Table1[[#This Row],[Corrected Date]]</f>
        <v>35357</v>
      </c>
      <c r="R140" s="23">
        <f>Table1[[#This Row],[Corrected Date]]</f>
        <v>35357</v>
      </c>
      <c r="T140" s="23">
        <f>Table1[[#This Row],[Corrected Date]]</f>
        <v>35357</v>
      </c>
    </row>
    <row r="141" spans="2:20" x14ac:dyDescent="0.2">
      <c r="B141" s="21">
        <v>87</v>
      </c>
      <c r="C141" s="1">
        <v>34952</v>
      </c>
      <c r="D141" s="3">
        <v>34981</v>
      </c>
      <c r="E141" s="25">
        <f>Table1[[#This Row],[Corrected Date]]</f>
        <v>34981</v>
      </c>
      <c r="F141">
        <v>18.864000000000001</v>
      </c>
      <c r="G141">
        <v>-104.57899999999999</v>
      </c>
      <c r="H141">
        <v>16.55</v>
      </c>
      <c r="I141" t="s">
        <v>129</v>
      </c>
      <c r="J141">
        <v>7.96</v>
      </c>
      <c r="K141" s="22">
        <f>Table1[[#This Row],[Initial Moment Input]]</f>
        <v>9.67E+20</v>
      </c>
      <c r="L141" s="19">
        <v>9.67E+20</v>
      </c>
      <c r="P141" s="23">
        <f>Table1[[#This Row],[Corrected Date]]</f>
        <v>34981</v>
      </c>
      <c r="R141" s="23">
        <f>Table1[[#This Row],[Corrected Date]]</f>
        <v>34981</v>
      </c>
      <c r="T141" s="23">
        <f>Table1[[#This Row],[Corrected Date]]</f>
        <v>34981</v>
      </c>
    </row>
    <row r="142" spans="2:20" x14ac:dyDescent="0.2">
      <c r="B142" s="21">
        <v>131</v>
      </c>
      <c r="C142" t="s">
        <v>186</v>
      </c>
      <c r="D142" s="3">
        <v>34956</v>
      </c>
      <c r="E142" s="25">
        <f>Table1[[#This Row],[Corrected Date]]</f>
        <v>34956</v>
      </c>
      <c r="F142">
        <v>16.48</v>
      </c>
      <c r="G142">
        <v>-98.76</v>
      </c>
      <c r="H142">
        <v>15.922810289999999</v>
      </c>
      <c r="I142" t="s">
        <v>187</v>
      </c>
      <c r="J142">
        <v>7.3</v>
      </c>
      <c r="K142" s="22">
        <f>Table1[[#This Row],[Initial Moment Input]]</f>
        <v>8.9E+19</v>
      </c>
      <c r="L142" s="19">
        <v>8.9E+19</v>
      </c>
      <c r="P142" s="23">
        <f>Table1[[#This Row],[Corrected Date]]</f>
        <v>34956</v>
      </c>
      <c r="R142" s="23">
        <f>Table1[[#This Row],[Corrected Date]]</f>
        <v>34956</v>
      </c>
      <c r="T142" s="23">
        <f>Table1[[#This Row],[Corrected Date]]</f>
        <v>34956</v>
      </c>
    </row>
    <row r="143" spans="2:20" x14ac:dyDescent="0.2">
      <c r="B143" s="21">
        <v>17</v>
      </c>
      <c r="C143" t="s">
        <v>27</v>
      </c>
      <c r="D143" s="3">
        <v>34716</v>
      </c>
      <c r="E143" s="25">
        <f>Table1[[#This Row],[Corrected Date]]</f>
        <v>34716</v>
      </c>
      <c r="F143">
        <v>34.594999999999999</v>
      </c>
      <c r="G143">
        <v>135.012</v>
      </c>
      <c r="H143">
        <v>14.3</v>
      </c>
      <c r="I143" t="s">
        <v>28</v>
      </c>
      <c r="J143">
        <v>6.87</v>
      </c>
      <c r="K143" s="22">
        <f>Table1[[#This Row],[Initial Moment Input]]</f>
        <v>2.6E+19</v>
      </c>
      <c r="L143" s="19">
        <v>2.6E+19</v>
      </c>
      <c r="P143" s="23">
        <f>Table1[[#This Row],[Corrected Date]]</f>
        <v>34716</v>
      </c>
      <c r="R143" s="23">
        <f>Table1[[#This Row],[Corrected Date]]</f>
        <v>34716</v>
      </c>
      <c r="T143" s="23">
        <f>Table1[[#This Row],[Corrected Date]]</f>
        <v>34716</v>
      </c>
    </row>
    <row r="144" spans="2:20" x14ac:dyDescent="0.2">
      <c r="B144" s="21">
        <v>21</v>
      </c>
      <c r="C144" t="s">
        <v>27</v>
      </c>
      <c r="D144" s="3">
        <v>34716</v>
      </c>
      <c r="E144" s="25">
        <f>Table1[[#This Row],[Corrected Date]]</f>
        <v>34716</v>
      </c>
      <c r="F144">
        <v>34.594999999999999</v>
      </c>
      <c r="G144">
        <v>135.012</v>
      </c>
      <c r="H144">
        <v>14.3</v>
      </c>
      <c r="I144" t="s">
        <v>35</v>
      </c>
      <c r="J144">
        <v>6.9</v>
      </c>
      <c r="K144" s="22">
        <f>Table1[[#This Row],[Initial Moment Input]]</f>
        <v>2.55E+19</v>
      </c>
      <c r="L144" s="19">
        <v>2.55E+19</v>
      </c>
      <c r="P144" s="23">
        <f>Table1[[#This Row],[Corrected Date]]</f>
        <v>34716</v>
      </c>
      <c r="R144" s="23">
        <f>Table1[[#This Row],[Corrected Date]]</f>
        <v>34716</v>
      </c>
      <c r="T144" s="23">
        <f>Table1[[#This Row],[Corrected Date]]</f>
        <v>34716</v>
      </c>
    </row>
    <row r="145" spans="2:20" x14ac:dyDescent="0.2">
      <c r="B145" s="21">
        <v>74</v>
      </c>
      <c r="C145" t="s">
        <v>27</v>
      </c>
      <c r="D145" s="3">
        <v>34716</v>
      </c>
      <c r="E145" s="25">
        <f>Table1[[#This Row],[Corrected Date]]</f>
        <v>34716</v>
      </c>
      <c r="F145">
        <v>34.597999999999999</v>
      </c>
      <c r="G145">
        <v>135.04400000000001</v>
      </c>
      <c r="H145">
        <v>16.37</v>
      </c>
      <c r="I145" t="s">
        <v>110</v>
      </c>
      <c r="J145">
        <v>7.02</v>
      </c>
      <c r="K145" s="22">
        <f>Table1[[#This Row],[Initial Moment Input]]</f>
        <v>3.75E+19</v>
      </c>
      <c r="L145" s="19">
        <v>3.75E+19</v>
      </c>
      <c r="P145" s="23">
        <f>Table1[[#This Row],[Corrected Date]]</f>
        <v>34716</v>
      </c>
      <c r="R145" s="23">
        <f>Table1[[#This Row],[Corrected Date]]</f>
        <v>34716</v>
      </c>
      <c r="T145" s="23">
        <f>Table1[[#This Row],[Corrected Date]]</f>
        <v>34716</v>
      </c>
    </row>
    <row r="146" spans="2:20" x14ac:dyDescent="0.2">
      <c r="B146" s="21">
        <v>83</v>
      </c>
      <c r="C146" t="s">
        <v>27</v>
      </c>
      <c r="D146" s="3">
        <v>34716</v>
      </c>
      <c r="E146" s="25">
        <f>Table1[[#This Row],[Corrected Date]]</f>
        <v>34716</v>
      </c>
      <c r="F146">
        <v>34.594999999999999</v>
      </c>
      <c r="G146">
        <v>135.012</v>
      </c>
      <c r="H146">
        <v>14.3</v>
      </c>
      <c r="I146" t="s">
        <v>124</v>
      </c>
      <c r="J146">
        <v>6.86</v>
      </c>
      <c r="K146" s="22">
        <f>Table1[[#This Row],[Initial Moment Input]]</f>
        <v>2.22E+19</v>
      </c>
      <c r="L146" s="19">
        <v>2.22E+19</v>
      </c>
      <c r="P146" s="23">
        <f>Table1[[#This Row],[Corrected Date]]</f>
        <v>34716</v>
      </c>
      <c r="R146" s="23">
        <f>Table1[[#This Row],[Corrected Date]]</f>
        <v>34716</v>
      </c>
      <c r="T146" s="23">
        <f>Table1[[#This Row],[Corrected Date]]</f>
        <v>34716</v>
      </c>
    </row>
    <row r="147" spans="2:20" x14ac:dyDescent="0.2">
      <c r="B147" s="21">
        <v>141</v>
      </c>
      <c r="C147" t="s">
        <v>27</v>
      </c>
      <c r="D147" s="3">
        <v>34716</v>
      </c>
      <c r="E147" s="25">
        <f>Table1[[#This Row],[Corrected Date]]</f>
        <v>34716</v>
      </c>
      <c r="F147">
        <v>34.597999999999999</v>
      </c>
      <c r="G147">
        <v>135.04400000000001</v>
      </c>
      <c r="H147">
        <v>16.37</v>
      </c>
      <c r="I147" t="s">
        <v>200</v>
      </c>
      <c r="J147">
        <v>6.99</v>
      </c>
      <c r="K147" s="22">
        <f>Table1[[#This Row],[Initial Moment Input]]</f>
        <v>3.44E+19</v>
      </c>
      <c r="L147" s="19">
        <v>3.44E+19</v>
      </c>
      <c r="P147" s="23">
        <f>Table1[[#This Row],[Corrected Date]]</f>
        <v>34716</v>
      </c>
      <c r="R147" s="23">
        <f>Table1[[#This Row],[Corrected Date]]</f>
        <v>34716</v>
      </c>
      <c r="T147" s="23">
        <f>Table1[[#This Row],[Corrected Date]]</f>
        <v>34716</v>
      </c>
    </row>
    <row r="148" spans="2:20" x14ac:dyDescent="0.2">
      <c r="B148" s="21">
        <v>149</v>
      </c>
      <c r="C148" t="s">
        <v>27</v>
      </c>
      <c r="D148" s="3">
        <v>34716</v>
      </c>
      <c r="E148" s="25">
        <f>Table1[[#This Row],[Corrected Date]]</f>
        <v>34716</v>
      </c>
      <c r="F148">
        <v>34.606999999999999</v>
      </c>
      <c r="G148">
        <v>135.04300000000001</v>
      </c>
      <c r="H148">
        <v>14</v>
      </c>
      <c r="I148" t="s">
        <v>211</v>
      </c>
      <c r="J148">
        <v>7.01</v>
      </c>
      <c r="K148" s="22">
        <f>Table1[[#This Row],[Initial Moment Input]]</f>
        <v>3.65E+19</v>
      </c>
      <c r="L148" s="19">
        <v>3.65E+19</v>
      </c>
      <c r="P148" s="23">
        <f>Table1[[#This Row],[Corrected Date]]</f>
        <v>34716</v>
      </c>
      <c r="R148" s="23">
        <f>Table1[[#This Row],[Corrected Date]]</f>
        <v>34716</v>
      </c>
      <c r="T148" s="23">
        <f>Table1[[#This Row],[Corrected Date]]</f>
        <v>34716</v>
      </c>
    </row>
    <row r="149" spans="2:20" x14ac:dyDescent="0.2">
      <c r="B149" s="21">
        <v>153</v>
      </c>
      <c r="C149" t="s">
        <v>27</v>
      </c>
      <c r="D149" s="3">
        <v>34716</v>
      </c>
      <c r="E149" s="25">
        <f>Table1[[#This Row],[Corrected Date]]</f>
        <v>34716</v>
      </c>
      <c r="F149">
        <v>34.594999999999999</v>
      </c>
      <c r="G149">
        <v>135.012</v>
      </c>
      <c r="H149">
        <v>14.3</v>
      </c>
      <c r="I149" t="s">
        <v>216</v>
      </c>
      <c r="J149">
        <v>6.92</v>
      </c>
      <c r="K149" s="22">
        <f>Table1[[#This Row],[Initial Moment Input]]</f>
        <v>2.69E+19</v>
      </c>
      <c r="L149" s="19">
        <v>2.69E+19</v>
      </c>
      <c r="P149" s="23">
        <f>Table1[[#This Row],[Corrected Date]]</f>
        <v>34716</v>
      </c>
      <c r="R149" s="23">
        <f>Table1[[#This Row],[Corrected Date]]</f>
        <v>34716</v>
      </c>
      <c r="T149" s="23">
        <f>Table1[[#This Row],[Corrected Date]]</f>
        <v>34716</v>
      </c>
    </row>
    <row r="150" spans="2:20" x14ac:dyDescent="0.2">
      <c r="B150" s="21">
        <v>184</v>
      </c>
      <c r="C150" t="s">
        <v>27</v>
      </c>
      <c r="D150" s="3">
        <v>34716</v>
      </c>
      <c r="E150" s="25">
        <f>Table1[[#This Row],[Corrected Date]]</f>
        <v>34716</v>
      </c>
      <c r="F150">
        <v>34.594999999999999</v>
      </c>
      <c r="G150">
        <v>135.012</v>
      </c>
      <c r="H150">
        <v>14.3</v>
      </c>
      <c r="I150" t="s">
        <v>257</v>
      </c>
      <c r="J150">
        <v>6.89</v>
      </c>
      <c r="K150" s="22">
        <f>Table1[[#This Row],[Initial Moment Input]]</f>
        <v>2.44E+19</v>
      </c>
      <c r="L150" s="19">
        <v>2.44E+19</v>
      </c>
      <c r="P150" s="23">
        <f>Table1[[#This Row],[Corrected Date]]</f>
        <v>34716</v>
      </c>
      <c r="R150" s="23">
        <f>Table1[[#This Row],[Corrected Date]]</f>
        <v>34716</v>
      </c>
      <c r="T150" s="23">
        <f>Table1[[#This Row],[Corrected Date]]</f>
        <v>34716</v>
      </c>
    </row>
    <row r="151" spans="2:20" x14ac:dyDescent="0.2">
      <c r="B151" s="21">
        <v>67</v>
      </c>
      <c r="C151" t="s">
        <v>100</v>
      </c>
      <c r="D151" s="3">
        <v>34715</v>
      </c>
      <c r="E151" s="25">
        <f>Table1[[#This Row],[Corrected Date]]</f>
        <v>34715</v>
      </c>
      <c r="F151">
        <v>34.6</v>
      </c>
      <c r="G151">
        <v>135.04</v>
      </c>
      <c r="H151">
        <v>14</v>
      </c>
      <c r="I151" t="s">
        <v>101</v>
      </c>
      <c r="J151">
        <v>6.8</v>
      </c>
      <c r="K151" s="22">
        <f>Table1[[#This Row],[Initial Moment Input]]</f>
        <v>1.76E+19</v>
      </c>
      <c r="L151" s="19">
        <v>1.76E+19</v>
      </c>
      <c r="P151" s="23">
        <f>Table1[[#This Row],[Corrected Date]]</f>
        <v>34715</v>
      </c>
      <c r="R151" s="23">
        <f>Table1[[#This Row],[Corrected Date]]</f>
        <v>34715</v>
      </c>
      <c r="T151" s="23">
        <f>Table1[[#This Row],[Corrected Date]]</f>
        <v>34715</v>
      </c>
    </row>
    <row r="152" spans="2:20" x14ac:dyDescent="0.2">
      <c r="B152" s="21">
        <v>77</v>
      </c>
      <c r="C152" t="s">
        <v>114</v>
      </c>
      <c r="D152" s="3">
        <v>34696</v>
      </c>
      <c r="E152" s="25">
        <f>Table1[[#This Row],[Corrected Date]]</f>
        <v>34696</v>
      </c>
      <c r="F152">
        <v>40.43</v>
      </c>
      <c r="G152">
        <v>143.75</v>
      </c>
      <c r="H152">
        <v>10</v>
      </c>
      <c r="I152" t="s">
        <v>115</v>
      </c>
      <c r="J152">
        <v>7.7</v>
      </c>
      <c r="K152" s="22">
        <f>Table1[[#This Row],[Initial Moment Input]]</f>
        <v>3.99E+20</v>
      </c>
      <c r="L152" s="19">
        <v>3.99E+20</v>
      </c>
      <c r="P152" s="23">
        <f>Table1[[#This Row],[Corrected Date]]</f>
        <v>34696</v>
      </c>
      <c r="R152" s="23">
        <f>Table1[[#This Row],[Corrected Date]]</f>
        <v>34696</v>
      </c>
      <c r="T152" s="23">
        <f>Table1[[#This Row],[Corrected Date]]</f>
        <v>34696</v>
      </c>
    </row>
    <row r="153" spans="2:20" x14ac:dyDescent="0.2">
      <c r="B153" s="21">
        <v>112</v>
      </c>
      <c r="C153" t="s">
        <v>114</v>
      </c>
      <c r="D153" s="3">
        <v>34696</v>
      </c>
      <c r="E153" s="25">
        <f>Table1[[#This Row],[Corrected Date]]</f>
        <v>34696</v>
      </c>
      <c r="F153">
        <v>40.43</v>
      </c>
      <c r="G153">
        <v>143.75</v>
      </c>
      <c r="H153">
        <v>10</v>
      </c>
      <c r="I153" t="s">
        <v>159</v>
      </c>
      <c r="J153">
        <v>7.88</v>
      </c>
      <c r="K153" s="22">
        <f>Table1[[#This Row],[Initial Moment Input]]</f>
        <v>7.49E+20</v>
      </c>
      <c r="L153" s="19">
        <v>7.49E+20</v>
      </c>
      <c r="P153" s="23">
        <f>Table1[[#This Row],[Corrected Date]]</f>
        <v>34696</v>
      </c>
      <c r="R153" s="23">
        <f>Table1[[#This Row],[Corrected Date]]</f>
        <v>34696</v>
      </c>
      <c r="T153" s="23">
        <f>Table1[[#This Row],[Corrected Date]]</f>
        <v>34696</v>
      </c>
    </row>
    <row r="154" spans="2:20" x14ac:dyDescent="0.2">
      <c r="B154" s="21">
        <v>6</v>
      </c>
      <c r="C154" t="s">
        <v>10</v>
      </c>
      <c r="D154" s="3">
        <v>34351</v>
      </c>
      <c r="E154" s="25">
        <f>Table1[[#This Row],[Corrected Date]]</f>
        <v>34351</v>
      </c>
      <c r="F154">
        <v>34.213000000000001</v>
      </c>
      <c r="G154">
        <v>-118.53700000000001</v>
      </c>
      <c r="H154">
        <v>17.5</v>
      </c>
      <c r="I154" t="s">
        <v>11</v>
      </c>
      <c r="J154">
        <v>6.73</v>
      </c>
      <c r="K154" s="22">
        <f>Table1[[#This Row],[Initial Moment Input]]</f>
        <v>1.4E+19</v>
      </c>
      <c r="L154" s="19">
        <v>1.4E+19</v>
      </c>
      <c r="P154" s="23">
        <f>Table1[[#This Row],[Corrected Date]]</f>
        <v>34351</v>
      </c>
      <c r="R154" s="23">
        <f>Table1[[#This Row],[Corrected Date]]</f>
        <v>34351</v>
      </c>
      <c r="T154" s="23">
        <f>Table1[[#This Row],[Corrected Date]]</f>
        <v>34351</v>
      </c>
    </row>
    <row r="155" spans="2:20" x14ac:dyDescent="0.2">
      <c r="B155" s="21">
        <v>175</v>
      </c>
      <c r="C155" t="s">
        <v>10</v>
      </c>
      <c r="D155" s="3">
        <v>34351</v>
      </c>
      <c r="E155" s="25">
        <f>Table1[[#This Row],[Corrected Date]]</f>
        <v>34351</v>
      </c>
      <c r="F155">
        <v>34.213000000000001</v>
      </c>
      <c r="G155">
        <v>-118.53700000000001</v>
      </c>
      <c r="H155">
        <v>17.5</v>
      </c>
      <c r="I155" t="s">
        <v>244</v>
      </c>
      <c r="J155">
        <v>6.84</v>
      </c>
      <c r="K155" s="22">
        <f>Table1[[#This Row],[Initial Moment Input]]</f>
        <v>2.05E+19</v>
      </c>
      <c r="L155" s="19">
        <v>2.05E+19</v>
      </c>
      <c r="P155" s="23">
        <f>Table1[[#This Row],[Corrected Date]]</f>
        <v>34351</v>
      </c>
      <c r="R155" s="23">
        <f>Table1[[#This Row],[Corrected Date]]</f>
        <v>34351</v>
      </c>
      <c r="T155" s="23">
        <f>Table1[[#This Row],[Corrected Date]]</f>
        <v>34351</v>
      </c>
    </row>
    <row r="156" spans="2:20" x14ac:dyDescent="0.2">
      <c r="B156" s="21">
        <v>185</v>
      </c>
      <c r="C156" t="s">
        <v>10</v>
      </c>
      <c r="D156" s="3">
        <v>34351</v>
      </c>
      <c r="E156" s="25">
        <f>Table1[[#This Row],[Corrected Date]]</f>
        <v>34351</v>
      </c>
      <c r="F156">
        <v>34.213000000000001</v>
      </c>
      <c r="G156">
        <v>-118.53700000000001</v>
      </c>
      <c r="H156">
        <v>17.5</v>
      </c>
      <c r="I156" t="s">
        <v>258</v>
      </c>
      <c r="J156">
        <v>6.81</v>
      </c>
      <c r="K156" s="22">
        <f>Table1[[#This Row],[Initial Moment Input]]</f>
        <v>1.82E+19</v>
      </c>
      <c r="L156" s="19">
        <v>1.82E+19</v>
      </c>
      <c r="P156" s="23">
        <f>Table1[[#This Row],[Corrected Date]]</f>
        <v>34351</v>
      </c>
      <c r="R156" s="23">
        <f>Table1[[#This Row],[Corrected Date]]</f>
        <v>34351</v>
      </c>
      <c r="T156" s="23">
        <f>Table1[[#This Row],[Corrected Date]]</f>
        <v>34351</v>
      </c>
    </row>
    <row r="157" spans="2:20" x14ac:dyDescent="0.2">
      <c r="B157" s="21">
        <v>192</v>
      </c>
      <c r="C157" s="4" t="s">
        <v>10</v>
      </c>
      <c r="D157" s="5">
        <v>34351</v>
      </c>
      <c r="E157" s="25">
        <f>Table1[[#This Row],[Corrected Date]]</f>
        <v>34351</v>
      </c>
      <c r="F157" s="4">
        <v>34.213000000000001</v>
      </c>
      <c r="G157" s="4">
        <v>-118.53700000000001</v>
      </c>
      <c r="H157" s="4">
        <v>17.5</v>
      </c>
      <c r="I157" s="4" t="s">
        <v>265</v>
      </c>
      <c r="J157" s="4">
        <v>6.8</v>
      </c>
      <c r="K157" s="22">
        <f>Table1[[#This Row],[Initial Moment Input]]</f>
        <v>1.75E+19</v>
      </c>
      <c r="L157" s="20">
        <v>1.75E+19</v>
      </c>
      <c r="P157" s="23">
        <f>Table1[[#This Row],[Corrected Date]]</f>
        <v>34351</v>
      </c>
      <c r="R157" s="23">
        <f>Table1[[#This Row],[Corrected Date]]</f>
        <v>34351</v>
      </c>
      <c r="T157" s="23">
        <f>Table1[[#This Row],[Corrected Date]]</f>
        <v>34351</v>
      </c>
    </row>
    <row r="158" spans="2:20" x14ac:dyDescent="0.2">
      <c r="B158" s="21">
        <v>138</v>
      </c>
      <c r="C158" s="1">
        <v>34310</v>
      </c>
      <c r="D158" s="3">
        <v>34162</v>
      </c>
      <c r="E158" s="25">
        <f>Table1[[#This Row],[Corrected Date]]</f>
        <v>34162</v>
      </c>
      <c r="F158">
        <v>42.78</v>
      </c>
      <c r="G158">
        <v>139.18299999999999</v>
      </c>
      <c r="H158">
        <v>20</v>
      </c>
      <c r="I158" t="s">
        <v>196</v>
      </c>
      <c r="J158">
        <v>7.6</v>
      </c>
      <c r="K158" s="22">
        <f>Table1[[#This Row],[Initial Moment Input]]</f>
        <v>2.85E+20</v>
      </c>
      <c r="L158" s="19">
        <v>2.85E+20</v>
      </c>
      <c r="P158" s="23">
        <f>Table1[[#This Row],[Corrected Date]]</f>
        <v>34162</v>
      </c>
      <c r="R158" s="23">
        <f>Table1[[#This Row],[Corrected Date]]</f>
        <v>34162</v>
      </c>
      <c r="T158" s="23">
        <f>Table1[[#This Row],[Corrected Date]]</f>
        <v>34162</v>
      </c>
    </row>
    <row r="159" spans="2:20" x14ac:dyDescent="0.2">
      <c r="B159" s="21">
        <v>154</v>
      </c>
      <c r="C159" t="s">
        <v>217</v>
      </c>
      <c r="D159" s="3">
        <v>33784</v>
      </c>
      <c r="E159" s="25">
        <f>Table1[[#This Row],[Corrected Date]]</f>
        <v>33784</v>
      </c>
      <c r="F159">
        <v>36.431600000000003</v>
      </c>
      <c r="G159">
        <v>-116.1776</v>
      </c>
      <c r="H159">
        <v>11.8</v>
      </c>
      <c r="I159" t="s">
        <v>218</v>
      </c>
      <c r="J159">
        <v>5.63</v>
      </c>
      <c r="K159" s="22">
        <f>Table1[[#This Row],[Initial Moment Input]]</f>
        <v>3.12E+17</v>
      </c>
      <c r="L159" s="19">
        <v>3.12E+17</v>
      </c>
      <c r="P159" s="23">
        <f>Table1[[#This Row],[Corrected Date]]</f>
        <v>33784</v>
      </c>
      <c r="R159" s="23">
        <f>Table1[[#This Row],[Corrected Date]]</f>
        <v>33784</v>
      </c>
      <c r="T159" s="23">
        <f>Table1[[#This Row],[Corrected Date]]</f>
        <v>33784</v>
      </c>
    </row>
    <row r="160" spans="2:20" x14ac:dyDescent="0.2">
      <c r="B160" s="21">
        <v>115</v>
      </c>
      <c r="C160" t="s">
        <v>164</v>
      </c>
      <c r="D160" s="3">
        <v>33783</v>
      </c>
      <c r="E160" s="25">
        <f>Table1[[#This Row],[Corrected Date]]</f>
        <v>33783</v>
      </c>
      <c r="F160">
        <v>34.200000000000003</v>
      </c>
      <c r="G160">
        <v>-116.43</v>
      </c>
      <c r="H160">
        <v>5</v>
      </c>
      <c r="I160" t="s">
        <v>165</v>
      </c>
      <c r="J160">
        <v>7.08</v>
      </c>
      <c r="K160" s="22">
        <f>Table1[[#This Row],[Initial Moment Input]]</f>
        <v>4.66E+19</v>
      </c>
      <c r="L160" s="19">
        <v>4.66E+19</v>
      </c>
      <c r="P160" s="23">
        <f>Table1[[#This Row],[Corrected Date]]</f>
        <v>33783</v>
      </c>
      <c r="R160" s="23">
        <f>Table1[[#This Row],[Corrected Date]]</f>
        <v>33783</v>
      </c>
      <c r="T160" s="23">
        <f>Table1[[#This Row],[Corrected Date]]</f>
        <v>33783</v>
      </c>
    </row>
    <row r="161" spans="2:20" x14ac:dyDescent="0.2">
      <c r="B161" s="21">
        <v>135</v>
      </c>
      <c r="C161" t="s">
        <v>164</v>
      </c>
      <c r="D161" s="3">
        <v>33783</v>
      </c>
      <c r="E161" s="25">
        <f>Table1[[#This Row],[Corrected Date]]</f>
        <v>33783</v>
      </c>
      <c r="F161">
        <v>34.200000000000003</v>
      </c>
      <c r="G161">
        <v>-116.43</v>
      </c>
      <c r="H161">
        <v>7</v>
      </c>
      <c r="I161" t="s">
        <v>193</v>
      </c>
      <c r="J161">
        <v>7.22</v>
      </c>
      <c r="K161" s="22">
        <f>Table1[[#This Row],[Initial Moment Input]]</f>
        <v>7.71E+19</v>
      </c>
      <c r="L161" s="19">
        <v>7.71E+19</v>
      </c>
      <c r="P161" s="23">
        <f>Table1[[#This Row],[Corrected Date]]</f>
        <v>33783</v>
      </c>
      <c r="R161" s="23">
        <f>Table1[[#This Row],[Corrected Date]]</f>
        <v>33783</v>
      </c>
      <c r="T161" s="23">
        <f>Table1[[#This Row],[Corrected Date]]</f>
        <v>33783</v>
      </c>
    </row>
    <row r="162" spans="2:20" x14ac:dyDescent="0.2">
      <c r="B162" s="21">
        <v>136</v>
      </c>
      <c r="C162" t="s">
        <v>164</v>
      </c>
      <c r="D162" s="3">
        <v>33783</v>
      </c>
      <c r="E162" s="25">
        <f>Table1[[#This Row],[Corrected Date]]</f>
        <v>33783</v>
      </c>
      <c r="F162">
        <v>34.200000000000003</v>
      </c>
      <c r="G162">
        <v>-116.43</v>
      </c>
      <c r="H162">
        <v>7</v>
      </c>
      <c r="I162" t="s">
        <v>194</v>
      </c>
      <c r="J162">
        <v>7.2</v>
      </c>
      <c r="K162" s="22">
        <f>Table1[[#This Row],[Initial Moment Input]]</f>
        <v>7.2E+19</v>
      </c>
      <c r="L162" s="19">
        <v>7.2E+19</v>
      </c>
      <c r="P162" s="23">
        <f>Table1[[#This Row],[Corrected Date]]</f>
        <v>33783</v>
      </c>
      <c r="R162" s="23">
        <f>Table1[[#This Row],[Corrected Date]]</f>
        <v>33783</v>
      </c>
      <c r="T162" s="23">
        <f>Table1[[#This Row],[Corrected Date]]</f>
        <v>33783</v>
      </c>
    </row>
    <row r="163" spans="2:20" x14ac:dyDescent="0.2">
      <c r="B163" s="21">
        <v>142</v>
      </c>
      <c r="C163" t="s">
        <v>164</v>
      </c>
      <c r="D163" s="3">
        <v>33783</v>
      </c>
      <c r="E163" s="25">
        <f>Table1[[#This Row],[Corrected Date]]</f>
        <v>33783</v>
      </c>
      <c r="F163">
        <v>34.200000000000003</v>
      </c>
      <c r="G163">
        <v>-116.43</v>
      </c>
      <c r="H163">
        <v>7</v>
      </c>
      <c r="I163" t="s">
        <v>201</v>
      </c>
      <c r="J163">
        <v>7.29</v>
      </c>
      <c r="K163" s="22">
        <f>Table1[[#This Row],[Initial Moment Input]]</f>
        <v>9.72E+19</v>
      </c>
      <c r="L163" s="19">
        <v>9.72E+19</v>
      </c>
      <c r="P163" s="23">
        <f>Table1[[#This Row],[Corrected Date]]</f>
        <v>33783</v>
      </c>
      <c r="R163" s="23">
        <f>Table1[[#This Row],[Corrected Date]]</f>
        <v>33783</v>
      </c>
      <c r="T163" s="23">
        <f>Table1[[#This Row],[Corrected Date]]</f>
        <v>33783</v>
      </c>
    </row>
    <row r="164" spans="2:20" x14ac:dyDescent="0.2">
      <c r="B164" s="21">
        <v>174</v>
      </c>
      <c r="C164" t="s">
        <v>164</v>
      </c>
      <c r="D164" s="3">
        <v>33783</v>
      </c>
      <c r="E164" s="25">
        <f>Table1[[#This Row],[Corrected Date]]</f>
        <v>33783</v>
      </c>
      <c r="F164">
        <v>34.200000000000003</v>
      </c>
      <c r="G164">
        <v>-116.43</v>
      </c>
      <c r="H164">
        <v>7</v>
      </c>
      <c r="I164" t="s">
        <v>243</v>
      </c>
      <c r="J164">
        <v>7.28</v>
      </c>
      <c r="K164" s="22">
        <f>Table1[[#This Row],[Initial Moment Input]]</f>
        <v>9.26E+19</v>
      </c>
      <c r="L164" s="19">
        <v>9.26E+19</v>
      </c>
      <c r="P164" s="23">
        <f>Table1[[#This Row],[Corrected Date]]</f>
        <v>33783</v>
      </c>
      <c r="R164" s="23">
        <f>Table1[[#This Row],[Corrected Date]]</f>
        <v>33783</v>
      </c>
      <c r="T164" s="23">
        <f>Table1[[#This Row],[Corrected Date]]</f>
        <v>33783</v>
      </c>
    </row>
    <row r="165" spans="2:20" x14ac:dyDescent="0.2">
      <c r="B165" s="21">
        <v>30</v>
      </c>
      <c r="C165" t="s">
        <v>46</v>
      </c>
      <c r="D165" s="3">
        <v>33717</v>
      </c>
      <c r="E165" s="25">
        <f>Table1[[#This Row],[Corrected Date]]</f>
        <v>33717</v>
      </c>
      <c r="F165">
        <v>33.966000000000001</v>
      </c>
      <c r="G165">
        <v>-116.31699999999999</v>
      </c>
      <c r="H165">
        <v>12.5</v>
      </c>
      <c r="I165" t="s">
        <v>47</v>
      </c>
      <c r="J165">
        <v>6.15</v>
      </c>
      <c r="K165" s="22">
        <f>Table1[[#This Row],[Initial Moment Input]]</f>
        <v>1.86E+18</v>
      </c>
      <c r="L165" s="19">
        <v>1.86E+18</v>
      </c>
      <c r="P165" s="23">
        <f>Table1[[#This Row],[Corrected Date]]</f>
        <v>33717</v>
      </c>
      <c r="R165" s="23">
        <f>Table1[[#This Row],[Corrected Date]]</f>
        <v>33717</v>
      </c>
      <c r="T165" s="23">
        <f>Table1[[#This Row],[Corrected Date]]</f>
        <v>33717</v>
      </c>
    </row>
    <row r="166" spans="2:20" x14ac:dyDescent="0.2">
      <c r="B166" s="21">
        <v>180</v>
      </c>
      <c r="C166" t="s">
        <v>251</v>
      </c>
      <c r="D166" s="3">
        <v>33417</v>
      </c>
      <c r="E166" s="25">
        <f>Table1[[#This Row],[Corrected Date]]</f>
        <v>33417</v>
      </c>
      <c r="F166">
        <v>34.264000000000003</v>
      </c>
      <c r="G166">
        <v>-117.99</v>
      </c>
      <c r="H166">
        <v>20.9</v>
      </c>
      <c r="I166" t="s">
        <v>252</v>
      </c>
      <c r="J166">
        <v>5.59</v>
      </c>
      <c r="K166" s="22">
        <f>Table1[[#This Row],[Initial Moment Input]]</f>
        <v>2.71E+17</v>
      </c>
      <c r="L166" s="19">
        <v>2.71E+17</v>
      </c>
      <c r="P166" s="23">
        <f>Table1[[#This Row],[Corrected Date]]</f>
        <v>33417</v>
      </c>
      <c r="R166" s="23">
        <f>Table1[[#This Row],[Corrected Date]]</f>
        <v>33417</v>
      </c>
      <c r="T166" s="23">
        <f>Table1[[#This Row],[Corrected Date]]</f>
        <v>33417</v>
      </c>
    </row>
    <row r="167" spans="2:20" x14ac:dyDescent="0.2">
      <c r="B167" s="21">
        <v>31</v>
      </c>
      <c r="C167" t="s">
        <v>48</v>
      </c>
      <c r="D167" s="3">
        <v>32799</v>
      </c>
      <c r="E167" s="25">
        <f>Table1[[#This Row],[Corrected Date]]</f>
        <v>32799</v>
      </c>
      <c r="F167">
        <v>37.040999999999997</v>
      </c>
      <c r="G167">
        <v>-121.883</v>
      </c>
      <c r="H167">
        <v>17.600000000000001</v>
      </c>
      <c r="I167" t="s">
        <v>49</v>
      </c>
      <c r="J167">
        <v>6.91</v>
      </c>
      <c r="K167" s="22">
        <f>Table1[[#This Row],[Initial Moment Input]]</f>
        <v>2.59E+19</v>
      </c>
      <c r="L167" s="19">
        <v>2.59E+19</v>
      </c>
      <c r="P167" s="23">
        <f>Table1[[#This Row],[Corrected Date]]</f>
        <v>32799</v>
      </c>
      <c r="R167" s="23">
        <f>Table1[[#This Row],[Corrected Date]]</f>
        <v>32799</v>
      </c>
      <c r="T167" s="23">
        <f>Table1[[#This Row],[Corrected Date]]</f>
        <v>32799</v>
      </c>
    </row>
    <row r="168" spans="2:20" x14ac:dyDescent="0.2">
      <c r="B168" s="21">
        <v>107</v>
      </c>
      <c r="C168" t="s">
        <v>48</v>
      </c>
      <c r="D168" s="3">
        <v>32799</v>
      </c>
      <c r="E168" s="25">
        <f>Table1[[#This Row],[Corrected Date]]</f>
        <v>32799</v>
      </c>
      <c r="F168">
        <v>37.040999999999997</v>
      </c>
      <c r="G168">
        <v>-121.883</v>
      </c>
      <c r="H168">
        <v>17.600000000000001</v>
      </c>
      <c r="I168" t="s">
        <v>154</v>
      </c>
      <c r="J168">
        <v>6.99</v>
      </c>
      <c r="K168" s="22">
        <f>Table1[[#This Row],[Initial Moment Input]]</f>
        <v>3.45E+19</v>
      </c>
      <c r="L168" s="19">
        <v>3.45E+19</v>
      </c>
      <c r="P168" s="23">
        <f>Table1[[#This Row],[Corrected Date]]</f>
        <v>32799</v>
      </c>
      <c r="R168" s="23">
        <f>Table1[[#This Row],[Corrected Date]]</f>
        <v>32799</v>
      </c>
      <c r="T168" s="23">
        <f>Table1[[#This Row],[Corrected Date]]</f>
        <v>32799</v>
      </c>
    </row>
    <row r="169" spans="2:20" x14ac:dyDescent="0.2">
      <c r="B169" s="21">
        <v>171</v>
      </c>
      <c r="C169" s="4" t="s">
        <v>48</v>
      </c>
      <c r="D169" s="5">
        <v>32799</v>
      </c>
      <c r="E169" s="25">
        <f>Table1[[#This Row],[Corrected Date]]</f>
        <v>32799</v>
      </c>
      <c r="F169" s="4">
        <v>37.040999999999997</v>
      </c>
      <c r="G169" s="4">
        <v>-121.883</v>
      </c>
      <c r="H169" s="4">
        <v>17.600000000000001</v>
      </c>
      <c r="I169" s="4" t="s">
        <v>240</v>
      </c>
      <c r="J169" s="4">
        <v>6.94</v>
      </c>
      <c r="K169" s="22">
        <f>Table1[[#This Row],[Initial Moment Input]]</f>
        <v>2.89E+19</v>
      </c>
      <c r="L169" s="20">
        <v>2.89E+19</v>
      </c>
      <c r="P169" s="23">
        <f>Table1[[#This Row],[Corrected Date]]</f>
        <v>32799</v>
      </c>
      <c r="R169" s="23">
        <f>Table1[[#This Row],[Corrected Date]]</f>
        <v>32799</v>
      </c>
      <c r="T169" s="23">
        <f>Table1[[#This Row],[Corrected Date]]</f>
        <v>32799</v>
      </c>
    </row>
    <row r="170" spans="2:20" x14ac:dyDescent="0.2">
      <c r="B170" s="21">
        <v>198</v>
      </c>
      <c r="C170" t="s">
        <v>273</v>
      </c>
      <c r="D170" s="3">
        <v>32472</v>
      </c>
      <c r="E170" s="25">
        <f>Table1[[#This Row],[Corrected Date]]</f>
        <v>32472</v>
      </c>
      <c r="F170">
        <v>48.116999999999997</v>
      </c>
      <c r="G170">
        <v>-71.183999999999997</v>
      </c>
      <c r="H170">
        <v>26</v>
      </c>
      <c r="I170" t="s">
        <v>274</v>
      </c>
      <c r="J170">
        <v>5.81</v>
      </c>
      <c r="K170" s="22">
        <f>Table1[[#This Row],[Initial Moment Input]]</f>
        <v>5.85E+17</v>
      </c>
      <c r="L170" s="19">
        <v>5.85E+17</v>
      </c>
      <c r="P170" s="23">
        <f>Table1[[#This Row],[Corrected Date]]</f>
        <v>32472</v>
      </c>
      <c r="R170" s="23">
        <f>Table1[[#This Row],[Corrected Date]]</f>
        <v>32472</v>
      </c>
      <c r="T170" s="23">
        <f>Table1[[#This Row],[Corrected Date]]</f>
        <v>32472</v>
      </c>
    </row>
    <row r="171" spans="2:20" x14ac:dyDescent="0.2">
      <c r="B171" s="21">
        <v>18</v>
      </c>
      <c r="C171" t="s">
        <v>29</v>
      </c>
      <c r="D171" s="3">
        <v>32105</v>
      </c>
      <c r="E171" s="25">
        <f>Table1[[#This Row],[Corrected Date]]</f>
        <v>32105</v>
      </c>
      <c r="F171">
        <v>33.016599999999997</v>
      </c>
      <c r="G171">
        <v>-115.85</v>
      </c>
      <c r="H171">
        <v>10</v>
      </c>
      <c r="I171" t="s">
        <v>30</v>
      </c>
      <c r="J171">
        <v>6.51</v>
      </c>
      <c r="K171" s="22">
        <f>Table1[[#This Row],[Initial Moment Input]]</f>
        <v>6.57E+18</v>
      </c>
      <c r="L171" s="19">
        <v>6.57E+18</v>
      </c>
      <c r="P171" s="23">
        <f>Table1[[#This Row],[Corrected Date]]</f>
        <v>32105</v>
      </c>
      <c r="R171" s="23">
        <f>Table1[[#This Row],[Corrected Date]]</f>
        <v>32105</v>
      </c>
      <c r="T171" s="23">
        <f>Table1[[#This Row],[Corrected Date]]</f>
        <v>32105</v>
      </c>
    </row>
    <row r="172" spans="2:20" x14ac:dyDescent="0.2">
      <c r="B172" s="21">
        <v>68</v>
      </c>
      <c r="C172" t="s">
        <v>29</v>
      </c>
      <c r="D172" s="3">
        <v>32105</v>
      </c>
      <c r="E172" s="25">
        <f>Table1[[#This Row],[Corrected Date]]</f>
        <v>32105</v>
      </c>
      <c r="F172">
        <v>33.083300000000001</v>
      </c>
      <c r="G172">
        <v>-115.79600000000001</v>
      </c>
      <c r="H172">
        <v>10</v>
      </c>
      <c r="I172" t="s">
        <v>102</v>
      </c>
      <c r="J172">
        <v>6.52</v>
      </c>
      <c r="K172" s="22">
        <f>Table1[[#This Row],[Initial Moment Input]]</f>
        <v>6.82E+18</v>
      </c>
      <c r="L172" s="19">
        <v>6.82E+18</v>
      </c>
      <c r="P172" s="23">
        <f>Table1[[#This Row],[Corrected Date]]</f>
        <v>32105</v>
      </c>
      <c r="R172" s="23">
        <f>Table1[[#This Row],[Corrected Date]]</f>
        <v>32105</v>
      </c>
      <c r="T172" s="23">
        <f>Table1[[#This Row],[Corrected Date]]</f>
        <v>32105</v>
      </c>
    </row>
    <row r="173" spans="2:20" x14ac:dyDescent="0.2">
      <c r="B173" s="21">
        <v>162</v>
      </c>
      <c r="C173" t="s">
        <v>29</v>
      </c>
      <c r="D173" s="3">
        <v>32105</v>
      </c>
      <c r="E173" s="25">
        <f>Table1[[#This Row],[Corrected Date]]</f>
        <v>32105</v>
      </c>
      <c r="F173">
        <v>33.016599999999997</v>
      </c>
      <c r="G173">
        <v>-115.85</v>
      </c>
      <c r="H173">
        <v>10</v>
      </c>
      <c r="I173" t="s">
        <v>227</v>
      </c>
      <c r="J173">
        <v>6.6</v>
      </c>
      <c r="K173" s="22">
        <f>Table1[[#This Row],[Initial Moment Input]]</f>
        <v>8.88E+18</v>
      </c>
      <c r="L173" s="19">
        <v>8.88E+18</v>
      </c>
      <c r="P173" s="23">
        <f>Table1[[#This Row],[Corrected Date]]</f>
        <v>32105</v>
      </c>
      <c r="R173" s="23">
        <f>Table1[[#This Row],[Corrected Date]]</f>
        <v>32105</v>
      </c>
      <c r="T173" s="23">
        <f>Table1[[#This Row],[Corrected Date]]</f>
        <v>32105</v>
      </c>
    </row>
    <row r="174" spans="2:20" x14ac:dyDescent="0.2">
      <c r="B174" s="21">
        <v>70</v>
      </c>
      <c r="C174" s="1">
        <v>31787</v>
      </c>
      <c r="D174" s="3">
        <v>32051</v>
      </c>
      <c r="E174" s="25">
        <f>Table1[[#This Row],[Corrected Date]]</f>
        <v>32051</v>
      </c>
      <c r="F174">
        <v>34.049999999999997</v>
      </c>
      <c r="G174">
        <v>-118.08</v>
      </c>
      <c r="H174">
        <v>14.6</v>
      </c>
      <c r="I174" t="s">
        <v>104</v>
      </c>
      <c r="J174">
        <v>5.89</v>
      </c>
      <c r="K174" s="22">
        <f>Table1[[#This Row],[Initial Moment Input]]</f>
        <v>7.72E+17</v>
      </c>
      <c r="L174" s="19">
        <v>7.72E+17</v>
      </c>
      <c r="P174" s="23">
        <f>Table1[[#This Row],[Corrected Date]]</f>
        <v>32051</v>
      </c>
      <c r="R174" s="23">
        <f>Table1[[#This Row],[Corrected Date]]</f>
        <v>32051</v>
      </c>
      <c r="T174" s="23">
        <f>Table1[[#This Row],[Corrected Date]]</f>
        <v>32051</v>
      </c>
    </row>
    <row r="175" spans="2:20" x14ac:dyDescent="0.2">
      <c r="B175" s="21">
        <v>5</v>
      </c>
      <c r="C175" s="1">
        <v>31631</v>
      </c>
      <c r="D175" s="3">
        <v>31601</v>
      </c>
      <c r="E175" s="25">
        <f>Table1[[#This Row],[Corrected Date]]</f>
        <v>31601</v>
      </c>
      <c r="F175">
        <v>34</v>
      </c>
      <c r="G175">
        <v>-116.57</v>
      </c>
      <c r="H175">
        <v>11</v>
      </c>
      <c r="I175" t="s">
        <v>9</v>
      </c>
      <c r="J175">
        <v>6.21</v>
      </c>
      <c r="K175" s="22">
        <f>Table1[[#This Row],[Initial Moment Input]]</f>
        <v>2.28E+18</v>
      </c>
      <c r="L175" s="19">
        <v>2.28E+18</v>
      </c>
      <c r="P175" s="23">
        <f>Table1[[#This Row],[Corrected Date]]</f>
        <v>31601</v>
      </c>
      <c r="R175" s="23">
        <f>Table1[[#This Row],[Corrected Date]]</f>
        <v>31601</v>
      </c>
      <c r="T175" s="23">
        <f>Table1[[#This Row],[Corrected Date]]</f>
        <v>31601</v>
      </c>
    </row>
    <row r="176" spans="2:20" x14ac:dyDescent="0.2">
      <c r="B176" s="21">
        <v>51</v>
      </c>
      <c r="C176" s="1">
        <v>31631</v>
      </c>
      <c r="D176" s="3">
        <v>31601</v>
      </c>
      <c r="E176" s="25">
        <f>Table1[[#This Row],[Corrected Date]]</f>
        <v>31601</v>
      </c>
      <c r="F176">
        <v>34</v>
      </c>
      <c r="G176">
        <v>-116.57</v>
      </c>
      <c r="H176">
        <v>11</v>
      </c>
      <c r="I176" t="s">
        <v>75</v>
      </c>
      <c r="J176">
        <v>6.14</v>
      </c>
      <c r="K176" s="22">
        <f>Table1[[#This Row],[Initial Moment Input]]</f>
        <v>1.79E+18</v>
      </c>
      <c r="L176" s="19">
        <v>1.79E+18</v>
      </c>
      <c r="P176" s="23">
        <f>Table1[[#This Row],[Corrected Date]]</f>
        <v>31601</v>
      </c>
      <c r="R176" s="23">
        <f>Table1[[#This Row],[Corrected Date]]</f>
        <v>31601</v>
      </c>
      <c r="T176" s="23">
        <f>Table1[[#This Row],[Corrected Date]]</f>
        <v>31601</v>
      </c>
    </row>
    <row r="177" spans="2:20" x14ac:dyDescent="0.2">
      <c r="B177" s="21">
        <v>132</v>
      </c>
      <c r="C177" t="s">
        <v>188</v>
      </c>
      <c r="D177" s="3">
        <v>31404</v>
      </c>
      <c r="E177" s="25">
        <f>Table1[[#This Row],[Corrected Date]]</f>
        <v>31404</v>
      </c>
      <c r="F177">
        <v>62.186999999999998</v>
      </c>
      <c r="G177">
        <v>-124.24</v>
      </c>
      <c r="H177">
        <v>8</v>
      </c>
      <c r="I177" t="s">
        <v>189</v>
      </c>
      <c r="J177">
        <v>6.66</v>
      </c>
      <c r="K177" s="22">
        <f>Table1[[#This Row],[Initial Moment Input]]</f>
        <v>1.11E+19</v>
      </c>
      <c r="L177" s="19">
        <v>1.11E+19</v>
      </c>
      <c r="P177" s="23">
        <f>Table1[[#This Row],[Corrected Date]]</f>
        <v>31404</v>
      </c>
      <c r="R177" s="23">
        <f>Table1[[#This Row],[Corrected Date]]</f>
        <v>31404</v>
      </c>
      <c r="T177" s="23">
        <f>Table1[[#This Row],[Corrected Date]]</f>
        <v>31404</v>
      </c>
    </row>
    <row r="178" spans="2:20" x14ac:dyDescent="0.2">
      <c r="B178" s="21">
        <v>47</v>
      </c>
      <c r="C178" s="1">
        <v>31177</v>
      </c>
      <c r="D178" s="3">
        <v>31325</v>
      </c>
      <c r="E178" s="25">
        <f>Table1[[#This Row],[Corrected Date]]</f>
        <v>31325</v>
      </c>
      <c r="F178">
        <v>62.207999999999998</v>
      </c>
      <c r="G178">
        <v>-124.217</v>
      </c>
      <c r="H178">
        <v>8</v>
      </c>
      <c r="I178" t="s">
        <v>71</v>
      </c>
      <c r="J178">
        <v>6.66</v>
      </c>
      <c r="K178" s="22">
        <f>Table1[[#This Row],[Initial Moment Input]]</f>
        <v>1.11E+19</v>
      </c>
      <c r="L178" s="19">
        <v>1.11E+19</v>
      </c>
      <c r="P178" s="23">
        <f>Table1[[#This Row],[Corrected Date]]</f>
        <v>31325</v>
      </c>
      <c r="R178" s="23">
        <f>Table1[[#This Row],[Corrected Date]]</f>
        <v>31325</v>
      </c>
      <c r="T178" s="23">
        <f>Table1[[#This Row],[Corrected Date]]</f>
        <v>31325</v>
      </c>
    </row>
    <row r="179" spans="2:20" x14ac:dyDescent="0.2">
      <c r="B179" s="21">
        <v>42</v>
      </c>
      <c r="C179" t="s">
        <v>64</v>
      </c>
      <c r="D179" s="3">
        <v>31311</v>
      </c>
      <c r="E179" s="25">
        <f>Table1[[#This Row],[Corrected Date]]</f>
        <v>31311</v>
      </c>
      <c r="F179">
        <v>17.597999999999999</v>
      </c>
      <c r="G179">
        <v>-101.819</v>
      </c>
      <c r="H179">
        <v>20</v>
      </c>
      <c r="I179" t="s">
        <v>65</v>
      </c>
      <c r="J179">
        <v>7.42</v>
      </c>
      <c r="K179" s="22">
        <f>Table1[[#This Row],[Initial Moment Input]]</f>
        <v>1.53E+20</v>
      </c>
      <c r="L179" s="19">
        <v>1.53E+20</v>
      </c>
      <c r="P179" s="23">
        <f>Table1[[#This Row],[Corrected Date]]</f>
        <v>31311</v>
      </c>
      <c r="R179" s="23">
        <f>Table1[[#This Row],[Corrected Date]]</f>
        <v>31311</v>
      </c>
      <c r="T179" s="23">
        <f>Table1[[#This Row],[Corrected Date]]</f>
        <v>31311</v>
      </c>
    </row>
    <row r="180" spans="2:20" x14ac:dyDescent="0.2">
      <c r="B180" s="21">
        <v>56</v>
      </c>
      <c r="C180" t="s">
        <v>82</v>
      </c>
      <c r="D180" s="3">
        <v>31309</v>
      </c>
      <c r="E180" s="25">
        <f>Table1[[#This Row],[Corrected Date]]</f>
        <v>31309</v>
      </c>
      <c r="F180">
        <v>18.18</v>
      </c>
      <c r="G180">
        <v>-102.57</v>
      </c>
      <c r="H180">
        <v>17</v>
      </c>
      <c r="I180" t="s">
        <v>83</v>
      </c>
      <c r="J180">
        <v>8.01</v>
      </c>
      <c r="K180" s="22">
        <f>Table1[[#This Row],[Initial Moment Input]]</f>
        <v>1.15E+21</v>
      </c>
      <c r="L180" s="19">
        <v>1.15E+21</v>
      </c>
      <c r="P180" s="23">
        <f>Table1[[#This Row],[Corrected Date]]</f>
        <v>31309</v>
      </c>
      <c r="R180" s="23">
        <f>Table1[[#This Row],[Corrected Date]]</f>
        <v>31309</v>
      </c>
      <c r="T180" s="23">
        <f>Table1[[#This Row],[Corrected Date]]</f>
        <v>31309</v>
      </c>
    </row>
    <row r="181" spans="2:20" x14ac:dyDescent="0.2">
      <c r="B181" s="21">
        <v>159</v>
      </c>
      <c r="C181" s="1">
        <v>31109</v>
      </c>
      <c r="D181" s="3">
        <v>31109</v>
      </c>
      <c r="E181" s="25">
        <f>Table1[[#This Row],[Corrected Date]]</f>
        <v>31109</v>
      </c>
      <c r="F181">
        <v>-33.125</v>
      </c>
      <c r="G181">
        <v>-71.61</v>
      </c>
      <c r="H181">
        <v>40</v>
      </c>
      <c r="I181" t="s">
        <v>224</v>
      </c>
      <c r="J181">
        <v>8.16</v>
      </c>
      <c r="K181" s="22">
        <f>Table1[[#This Row],[Initial Moment Input]]</f>
        <v>1.96E+21</v>
      </c>
      <c r="L181" s="19">
        <v>1.96E+21</v>
      </c>
      <c r="P181" s="23">
        <f>Table1[[#This Row],[Corrected Date]]</f>
        <v>31109</v>
      </c>
      <c r="R181" s="23">
        <f>Table1[[#This Row],[Corrected Date]]</f>
        <v>31109</v>
      </c>
      <c r="T181" s="23">
        <f>Table1[[#This Row],[Corrected Date]]</f>
        <v>31109</v>
      </c>
    </row>
    <row r="182" spans="2:20" x14ac:dyDescent="0.2">
      <c r="B182" s="21">
        <v>143</v>
      </c>
      <c r="C182" t="s">
        <v>202</v>
      </c>
      <c r="D182" s="3">
        <v>30939</v>
      </c>
      <c r="E182" s="25">
        <f>Table1[[#This Row],[Corrected Date]]</f>
        <v>30939</v>
      </c>
      <c r="F182">
        <v>35.82</v>
      </c>
      <c r="G182">
        <v>137.49</v>
      </c>
      <c r="H182">
        <v>3</v>
      </c>
      <c r="I182" t="s">
        <v>203</v>
      </c>
      <c r="J182">
        <v>6.29</v>
      </c>
      <c r="K182" s="22">
        <f>Table1[[#This Row],[Initial Moment Input]]</f>
        <v>3.03E+18</v>
      </c>
      <c r="L182" s="19">
        <v>3.03E+18</v>
      </c>
      <c r="P182" s="23">
        <f>Table1[[#This Row],[Corrected Date]]</f>
        <v>30939</v>
      </c>
      <c r="R182" s="23">
        <f>Table1[[#This Row],[Corrected Date]]</f>
        <v>30939</v>
      </c>
      <c r="T182" s="23">
        <f>Table1[[#This Row],[Corrected Date]]</f>
        <v>30939</v>
      </c>
    </row>
    <row r="183" spans="2:20" x14ac:dyDescent="0.2">
      <c r="B183" s="21">
        <v>72</v>
      </c>
      <c r="C183" t="s">
        <v>107</v>
      </c>
      <c r="D183" s="3">
        <v>30796</v>
      </c>
      <c r="E183" s="25">
        <f>Table1[[#This Row],[Corrected Date]]</f>
        <v>30796</v>
      </c>
      <c r="F183">
        <v>37.317</v>
      </c>
      <c r="G183">
        <v>-121.682</v>
      </c>
      <c r="H183">
        <v>8.5</v>
      </c>
      <c r="I183" t="s">
        <v>108</v>
      </c>
      <c r="J183">
        <v>6.07</v>
      </c>
      <c r="K183" s="22">
        <f>Table1[[#This Row],[Initial Moment Input]]</f>
        <v>1.41E+18</v>
      </c>
      <c r="L183" s="19">
        <v>1.41E+18</v>
      </c>
      <c r="P183" s="23">
        <f>Table1[[#This Row],[Corrected Date]]</f>
        <v>30796</v>
      </c>
      <c r="R183" s="23">
        <f>Table1[[#This Row],[Corrected Date]]</f>
        <v>30796</v>
      </c>
      <c r="T183" s="23">
        <f>Table1[[#This Row],[Corrected Date]]</f>
        <v>30796</v>
      </c>
    </row>
    <row r="184" spans="2:20" x14ac:dyDescent="0.2">
      <c r="B184" s="21">
        <v>178</v>
      </c>
      <c r="C184" t="s">
        <v>248</v>
      </c>
      <c r="D184" s="3">
        <v>30617</v>
      </c>
      <c r="E184" s="25">
        <f>Table1[[#This Row],[Corrected Date]]</f>
        <v>30617</v>
      </c>
      <c r="F184">
        <v>44.06</v>
      </c>
      <c r="G184">
        <v>-113.86</v>
      </c>
      <c r="H184">
        <v>16</v>
      </c>
      <c r="I184" t="s">
        <v>249</v>
      </c>
      <c r="J184">
        <v>6.82</v>
      </c>
      <c r="K184" s="22">
        <f>Table1[[#This Row],[Initial Moment Input]]</f>
        <v>1.9E+19</v>
      </c>
      <c r="L184" s="19">
        <v>1.9E+19</v>
      </c>
      <c r="P184" s="23">
        <f>Table1[[#This Row],[Corrected Date]]</f>
        <v>30617</v>
      </c>
      <c r="R184" s="23">
        <f>Table1[[#This Row],[Corrected Date]]</f>
        <v>30617</v>
      </c>
      <c r="T184" s="23">
        <f>Table1[[#This Row],[Corrected Date]]</f>
        <v>30617</v>
      </c>
    </row>
    <row r="185" spans="2:20" x14ac:dyDescent="0.2">
      <c r="B185" s="21">
        <v>165</v>
      </c>
      <c r="C185" t="s">
        <v>231</v>
      </c>
      <c r="D185" s="3">
        <v>30462</v>
      </c>
      <c r="E185" s="25">
        <f>Table1[[#This Row],[Corrected Date]]</f>
        <v>30462</v>
      </c>
      <c r="F185">
        <v>40.356999999999999</v>
      </c>
      <c r="G185">
        <v>139.077</v>
      </c>
      <c r="H185">
        <v>14</v>
      </c>
      <c r="I185" t="s">
        <v>232</v>
      </c>
      <c r="J185">
        <v>7.58</v>
      </c>
      <c r="K185" s="22">
        <f>Table1[[#This Row],[Initial Moment Input]]</f>
        <v>3E+20</v>
      </c>
      <c r="L185" s="19">
        <v>3E+20</v>
      </c>
      <c r="P185" s="23">
        <f>Table1[[#This Row],[Corrected Date]]</f>
        <v>30462</v>
      </c>
      <c r="R185" s="23">
        <f>Table1[[#This Row],[Corrected Date]]</f>
        <v>30462</v>
      </c>
      <c r="T185" s="23">
        <f>Table1[[#This Row],[Corrected Date]]</f>
        <v>30462</v>
      </c>
    </row>
    <row r="186" spans="2:20" x14ac:dyDescent="0.2">
      <c r="B186" s="21">
        <v>50</v>
      </c>
      <c r="C186" s="1">
        <v>30195</v>
      </c>
      <c r="D186" s="3">
        <v>29960</v>
      </c>
      <c r="E186" s="25">
        <f>Table1[[#This Row],[Corrected Date]]</f>
        <v>29960</v>
      </c>
      <c r="F186">
        <v>46.984000000000002</v>
      </c>
      <c r="G186">
        <v>-66.656000000000006</v>
      </c>
      <c r="H186">
        <v>8</v>
      </c>
      <c r="I186" t="s">
        <v>74</v>
      </c>
      <c r="J186">
        <v>5.47</v>
      </c>
      <c r="K186" s="22">
        <f>Table1[[#This Row],[Initial Moment Input]]</f>
        <v>1.8E+17</v>
      </c>
      <c r="L186" s="19">
        <v>1.8E+17</v>
      </c>
      <c r="P186" s="23">
        <f>Table1[[#This Row],[Corrected Date]]</f>
        <v>29960</v>
      </c>
      <c r="R186" s="23">
        <f>Table1[[#This Row],[Corrected Date]]</f>
        <v>29960</v>
      </c>
      <c r="T186" s="23">
        <f>Table1[[#This Row],[Corrected Date]]</f>
        <v>29960</v>
      </c>
    </row>
    <row r="187" spans="2:20" x14ac:dyDescent="0.2">
      <c r="B187" s="21">
        <v>20</v>
      </c>
      <c r="C187" t="s">
        <v>33</v>
      </c>
      <c r="D187" s="3">
        <v>29884</v>
      </c>
      <c r="E187" s="25">
        <f>Table1[[#This Row],[Corrected Date]]</f>
        <v>29884</v>
      </c>
      <c r="F187">
        <v>17.742000000000001</v>
      </c>
      <c r="G187">
        <v>-102.238</v>
      </c>
      <c r="H187">
        <v>15</v>
      </c>
      <c r="I187" t="s">
        <v>34</v>
      </c>
      <c r="J187">
        <v>7.25</v>
      </c>
      <c r="K187" s="22">
        <f>Table1[[#This Row],[Initial Moment Input]]</f>
        <v>8.49E+19</v>
      </c>
      <c r="L187" s="19">
        <v>8.49E+19</v>
      </c>
      <c r="P187" s="23">
        <f>Table1[[#This Row],[Corrected Date]]</f>
        <v>29884</v>
      </c>
      <c r="R187" s="23">
        <f>Table1[[#This Row],[Corrected Date]]</f>
        <v>29884</v>
      </c>
      <c r="T187" s="23">
        <f>Table1[[#This Row],[Corrected Date]]</f>
        <v>29884</v>
      </c>
    </row>
    <row r="188" spans="2:20" x14ac:dyDescent="0.2">
      <c r="B188" s="21">
        <v>195</v>
      </c>
      <c r="C188" t="s">
        <v>268</v>
      </c>
      <c r="D188" s="3">
        <v>29401</v>
      </c>
      <c r="E188" s="25">
        <f>Table1[[#This Row],[Corrected Date]]</f>
        <v>29401</v>
      </c>
      <c r="F188">
        <v>34.923099999999998</v>
      </c>
      <c r="G188">
        <v>139.18549999999999</v>
      </c>
      <c r="H188">
        <v>8</v>
      </c>
      <c r="I188" t="s">
        <v>269</v>
      </c>
      <c r="J188">
        <v>6.61</v>
      </c>
      <c r="K188" s="22">
        <f>Table1[[#This Row],[Initial Moment Input]]</f>
        <v>9.14E+18</v>
      </c>
      <c r="L188" s="19">
        <v>9.14E+18</v>
      </c>
      <c r="P188" s="23">
        <f>Table1[[#This Row],[Corrected Date]]</f>
        <v>29401</v>
      </c>
      <c r="R188" s="23">
        <f>Table1[[#This Row],[Corrected Date]]</f>
        <v>29401</v>
      </c>
      <c r="T188" s="23">
        <f>Table1[[#This Row],[Corrected Date]]</f>
        <v>29401</v>
      </c>
    </row>
    <row r="189" spans="2:20" x14ac:dyDescent="0.2">
      <c r="B189" s="21">
        <v>81</v>
      </c>
      <c r="C189" t="s">
        <v>121</v>
      </c>
      <c r="D189" s="3">
        <v>29143</v>
      </c>
      <c r="E189" s="25">
        <f>Table1[[#This Row],[Corrected Date]]</f>
        <v>29143</v>
      </c>
      <c r="F189">
        <v>32.643999999999998</v>
      </c>
      <c r="G189">
        <v>-115.309</v>
      </c>
      <c r="H189">
        <v>8</v>
      </c>
      <c r="I189" t="s">
        <v>122</v>
      </c>
      <c r="J189">
        <v>6.53</v>
      </c>
      <c r="K189" s="22">
        <f>Table1[[#This Row],[Initial Moment Input]]</f>
        <v>6.99E+18</v>
      </c>
      <c r="L189" s="19">
        <v>6.99E+18</v>
      </c>
      <c r="P189" s="23">
        <f>Table1[[#This Row],[Corrected Date]]</f>
        <v>29143</v>
      </c>
      <c r="R189" s="23">
        <f>Table1[[#This Row],[Corrected Date]]</f>
        <v>29143</v>
      </c>
      <c r="T189" s="23">
        <f>Table1[[#This Row],[Corrected Date]]</f>
        <v>29143</v>
      </c>
    </row>
    <row r="190" spans="2:20" x14ac:dyDescent="0.2">
      <c r="B190" s="21">
        <v>98</v>
      </c>
      <c r="C190" t="s">
        <v>121</v>
      </c>
      <c r="D190" s="3">
        <v>29143</v>
      </c>
      <c r="E190" s="25">
        <f>Table1[[#This Row],[Corrected Date]]</f>
        <v>29143</v>
      </c>
      <c r="F190">
        <v>32.643999999999998</v>
      </c>
      <c r="G190">
        <v>-115.309</v>
      </c>
      <c r="H190">
        <v>8</v>
      </c>
      <c r="I190" t="s">
        <v>143</v>
      </c>
      <c r="J190">
        <v>6.58</v>
      </c>
      <c r="K190" s="22">
        <f>Table1[[#This Row],[Initial Moment Input]]</f>
        <v>8.23E+18</v>
      </c>
      <c r="L190" s="19">
        <v>8.23E+18</v>
      </c>
      <c r="P190" s="23">
        <f>Table1[[#This Row],[Corrected Date]]</f>
        <v>29143</v>
      </c>
      <c r="R190" s="23">
        <f>Table1[[#This Row],[Corrected Date]]</f>
        <v>29143</v>
      </c>
      <c r="T190" s="23">
        <f>Table1[[#This Row],[Corrected Date]]</f>
        <v>29143</v>
      </c>
    </row>
    <row r="191" spans="2:20" x14ac:dyDescent="0.2">
      <c r="B191" s="21">
        <v>100</v>
      </c>
      <c r="C191" t="s">
        <v>121</v>
      </c>
      <c r="D191" s="3">
        <v>29143</v>
      </c>
      <c r="E191" s="25">
        <f>Table1[[#This Row],[Corrected Date]]</f>
        <v>29143</v>
      </c>
      <c r="F191">
        <v>32.643999999999998</v>
      </c>
      <c r="G191">
        <v>-115.309</v>
      </c>
      <c r="H191">
        <v>8</v>
      </c>
      <c r="I191" t="s">
        <v>145</v>
      </c>
      <c r="J191">
        <v>6.53</v>
      </c>
      <c r="K191" s="22">
        <f>Table1[[#This Row],[Initial Moment Input]]</f>
        <v>6.99E+18</v>
      </c>
      <c r="L191" s="19">
        <v>6.99E+18</v>
      </c>
      <c r="P191" s="23">
        <f>Table1[[#This Row],[Corrected Date]]</f>
        <v>29143</v>
      </c>
      <c r="R191" s="23">
        <f>Table1[[#This Row],[Corrected Date]]</f>
        <v>29143</v>
      </c>
      <c r="T191" s="23">
        <f>Table1[[#This Row],[Corrected Date]]</f>
        <v>29143</v>
      </c>
    </row>
    <row r="192" spans="2:20" x14ac:dyDescent="0.2">
      <c r="B192" s="21">
        <v>117</v>
      </c>
      <c r="C192" s="1">
        <v>29014</v>
      </c>
      <c r="D192" s="3">
        <v>29073</v>
      </c>
      <c r="E192" s="25">
        <f>Table1[[#This Row],[Corrected Date]]</f>
        <v>29073</v>
      </c>
      <c r="F192">
        <v>36.97</v>
      </c>
      <c r="G192">
        <v>-121.51</v>
      </c>
      <c r="H192">
        <v>8</v>
      </c>
      <c r="I192" t="s">
        <v>168</v>
      </c>
      <c r="J192">
        <v>5.92</v>
      </c>
      <c r="K192" s="22">
        <f>Table1[[#This Row],[Initial Moment Input]]</f>
        <v>8.6E+17</v>
      </c>
      <c r="L192" s="19">
        <v>8.6E+17</v>
      </c>
      <c r="P192" s="23">
        <f>Table1[[#This Row],[Corrected Date]]</f>
        <v>29073</v>
      </c>
      <c r="R192" s="23">
        <f>Table1[[#This Row],[Corrected Date]]</f>
        <v>29073</v>
      </c>
      <c r="T192" s="23">
        <f>Table1[[#This Row],[Corrected Date]]</f>
        <v>29073</v>
      </c>
    </row>
    <row r="193" spans="2:20" x14ac:dyDescent="0.2">
      <c r="B193" s="21">
        <v>129</v>
      </c>
      <c r="C193" t="s">
        <v>183</v>
      </c>
      <c r="D193" s="3">
        <v>28928</v>
      </c>
      <c r="E193" s="25">
        <f>Table1[[#This Row],[Corrected Date]]</f>
        <v>28928</v>
      </c>
      <c r="F193">
        <v>17.46</v>
      </c>
      <c r="G193">
        <v>-101.46</v>
      </c>
      <c r="H193">
        <v>15</v>
      </c>
      <c r="I193" t="s">
        <v>184</v>
      </c>
      <c r="J193">
        <v>7.39</v>
      </c>
      <c r="K193" s="22">
        <f>Table1[[#This Row],[Initial Moment Input]]</f>
        <v>1.37E+20</v>
      </c>
      <c r="L193" s="19">
        <v>1.37E+20</v>
      </c>
      <c r="P193" s="23">
        <f>Table1[[#This Row],[Corrected Date]]</f>
        <v>28928</v>
      </c>
      <c r="R193" s="23">
        <f>Table1[[#This Row],[Corrected Date]]</f>
        <v>28928</v>
      </c>
      <c r="T193" s="23">
        <f>Table1[[#This Row],[Corrected Date]]</f>
        <v>28928</v>
      </c>
    </row>
    <row r="194" spans="2:20" x14ac:dyDescent="0.2">
      <c r="B194" s="21">
        <v>64</v>
      </c>
      <c r="C194" t="s">
        <v>94</v>
      </c>
      <c r="D194" s="3">
        <v>28749</v>
      </c>
      <c r="E194" s="25">
        <f>Table1[[#This Row],[Corrected Date]]</f>
        <v>28749</v>
      </c>
      <c r="F194">
        <v>33.22</v>
      </c>
      <c r="G194">
        <v>57.36</v>
      </c>
      <c r="H194">
        <v>5.5</v>
      </c>
      <c r="I194" t="s">
        <v>95</v>
      </c>
      <c r="J194">
        <v>7.09</v>
      </c>
      <c r="K194" s="22">
        <f>Table1[[#This Row],[Initial Moment Input]]</f>
        <v>4.82E+19</v>
      </c>
      <c r="L194" s="19">
        <v>4.82E+19</v>
      </c>
      <c r="P194" s="23">
        <f>Table1[[#This Row],[Corrected Date]]</f>
        <v>28749</v>
      </c>
      <c r="R194" s="23">
        <f>Table1[[#This Row],[Corrected Date]]</f>
        <v>28749</v>
      </c>
      <c r="T194" s="23">
        <f>Table1[[#This Row],[Corrected Date]]</f>
        <v>28749</v>
      </c>
    </row>
    <row r="195" spans="2:20" x14ac:dyDescent="0.2">
      <c r="B195" s="21">
        <v>23</v>
      </c>
      <c r="C195" s="1">
        <v>28830</v>
      </c>
      <c r="D195" s="3">
        <v>28653</v>
      </c>
      <c r="E195" s="25">
        <f>Table1[[#This Row],[Corrected Date]]</f>
        <v>28653</v>
      </c>
      <c r="F195">
        <v>38.15</v>
      </c>
      <c r="G195">
        <v>142.167</v>
      </c>
      <c r="H195">
        <v>37</v>
      </c>
      <c r="I195" t="s">
        <v>37</v>
      </c>
      <c r="J195">
        <v>7.61</v>
      </c>
      <c r="K195" s="22">
        <f>Table1[[#This Row],[Initial Moment Input]]</f>
        <v>2.91E+20</v>
      </c>
      <c r="L195" s="19">
        <v>2.91E+20</v>
      </c>
      <c r="P195" s="23">
        <f>Table1[[#This Row],[Corrected Date]]</f>
        <v>28653</v>
      </c>
      <c r="R195" s="23">
        <f>Table1[[#This Row],[Corrected Date]]</f>
        <v>28653</v>
      </c>
      <c r="T195" s="23">
        <f>Table1[[#This Row],[Corrected Date]]</f>
        <v>28653</v>
      </c>
    </row>
    <row r="196" spans="2:20" x14ac:dyDescent="0.2">
      <c r="B196" s="21">
        <v>43</v>
      </c>
      <c r="C196" s="1">
        <v>27098</v>
      </c>
      <c r="D196" s="3">
        <v>27305</v>
      </c>
      <c r="E196" s="25">
        <f>Table1[[#This Row],[Corrected Date]]</f>
        <v>27305</v>
      </c>
      <c r="F196">
        <v>-12.39</v>
      </c>
      <c r="G196">
        <v>-77.760000000000005</v>
      </c>
      <c r="H196">
        <v>12</v>
      </c>
      <c r="I196" t="s">
        <v>66</v>
      </c>
      <c r="J196">
        <v>8.01</v>
      </c>
      <c r="K196" s="22">
        <f>Table1[[#This Row],[Initial Moment Input]]</f>
        <v>1.18E+21</v>
      </c>
      <c r="L196" s="19">
        <v>1.18E+21</v>
      </c>
      <c r="P196" s="23">
        <f>Table1[[#This Row],[Corrected Date]]</f>
        <v>27305</v>
      </c>
      <c r="R196" s="23">
        <f>Table1[[#This Row],[Corrected Date]]</f>
        <v>27305</v>
      </c>
      <c r="T196" s="23">
        <f>Table1[[#This Row],[Corrected Date]]</f>
        <v>27305</v>
      </c>
    </row>
    <row r="197" spans="2:20" x14ac:dyDescent="0.2">
      <c r="B197" s="21">
        <v>123</v>
      </c>
      <c r="C197" s="1">
        <v>27277</v>
      </c>
      <c r="D197" s="3">
        <v>27158</v>
      </c>
      <c r="E197" s="25">
        <f>Table1[[#This Row],[Corrected Date]]</f>
        <v>27158</v>
      </c>
      <c r="F197">
        <v>34.4</v>
      </c>
      <c r="G197">
        <v>138.80000000000001</v>
      </c>
      <c r="H197">
        <v>8</v>
      </c>
      <c r="I197" t="s">
        <v>177</v>
      </c>
      <c r="J197">
        <v>6.56</v>
      </c>
      <c r="K197" s="22">
        <f>Table1[[#This Row],[Initial Moment Input]]</f>
        <v>7.87E+18</v>
      </c>
      <c r="L197" s="19">
        <v>7.87E+18</v>
      </c>
      <c r="P197" s="23">
        <f>Table1[[#This Row],[Corrected Date]]</f>
        <v>27158</v>
      </c>
      <c r="R197" s="23">
        <f>Table1[[#This Row],[Corrected Date]]</f>
        <v>27158</v>
      </c>
      <c r="T197" s="23">
        <f>Table1[[#This Row],[Corrected Date]]</f>
        <v>27158</v>
      </c>
    </row>
    <row r="198" spans="2:20" x14ac:dyDescent="0.2">
      <c r="B198" s="21">
        <v>164</v>
      </c>
      <c r="C198" s="1">
        <v>26178</v>
      </c>
      <c r="D198" s="3">
        <v>25973</v>
      </c>
      <c r="E198" s="25">
        <f>Table1[[#This Row],[Corrected Date]]</f>
        <v>25973</v>
      </c>
      <c r="F198">
        <v>34.43</v>
      </c>
      <c r="G198">
        <v>-118.37</v>
      </c>
      <c r="H198">
        <v>13</v>
      </c>
      <c r="I198" t="s">
        <v>230</v>
      </c>
      <c r="J198">
        <v>6.82</v>
      </c>
      <c r="K198" s="22">
        <f>Table1[[#This Row],[Initial Moment Input]]</f>
        <v>1.9E+19</v>
      </c>
      <c r="L198" s="19">
        <v>1.9E+19</v>
      </c>
      <c r="P198" s="23">
        <f>Table1[[#This Row],[Corrected Date]]</f>
        <v>25973</v>
      </c>
      <c r="R198" s="23">
        <f>Table1[[#This Row],[Corrected Date]]</f>
        <v>25973</v>
      </c>
      <c r="T198" s="23">
        <f>Table1[[#This Row],[Corrected Date]]</f>
        <v>25973</v>
      </c>
    </row>
    <row r="199" spans="2:20" x14ac:dyDescent="0.2">
      <c r="B199" s="21">
        <v>177</v>
      </c>
      <c r="C199" s="1">
        <v>25455</v>
      </c>
      <c r="D199" s="3">
        <v>25455</v>
      </c>
      <c r="E199" s="25">
        <f>Table1[[#This Row],[Corrected Date]]</f>
        <v>25455</v>
      </c>
      <c r="F199">
        <v>35.47</v>
      </c>
      <c r="G199">
        <v>137.05000000000001</v>
      </c>
      <c r="H199">
        <v>2</v>
      </c>
      <c r="I199" t="s">
        <v>247</v>
      </c>
      <c r="J199">
        <v>6.43</v>
      </c>
      <c r="K199" s="22">
        <f>Table1[[#This Row],[Initial Moment Input]]</f>
        <v>4.94E+18</v>
      </c>
      <c r="L199" s="19">
        <v>4.94E+18</v>
      </c>
      <c r="P199" s="23">
        <f>Table1[[#This Row],[Corrected Date]]</f>
        <v>25455</v>
      </c>
      <c r="R199" s="23">
        <f>Table1[[#This Row],[Corrected Date]]</f>
        <v>25455</v>
      </c>
      <c r="T199" s="23">
        <f>Table1[[#This Row],[Corrected Date]]</f>
        <v>25455</v>
      </c>
    </row>
    <row r="200" spans="2:20" x14ac:dyDescent="0.2">
      <c r="B200" s="21">
        <v>32</v>
      </c>
      <c r="C200" t="s">
        <v>50</v>
      </c>
      <c r="D200" s="3">
        <v>24974</v>
      </c>
      <c r="E200" s="25">
        <f>Table1[[#This Row],[Corrected Date]]</f>
        <v>24974</v>
      </c>
      <c r="F200">
        <v>40.729999999999997</v>
      </c>
      <c r="G200">
        <v>143.58000000000001</v>
      </c>
      <c r="H200">
        <v>9</v>
      </c>
      <c r="I200" t="s">
        <v>51</v>
      </c>
      <c r="J200">
        <v>8.35</v>
      </c>
      <c r="K200" s="22">
        <f>Table1[[#This Row],[Initial Moment Input]]</f>
        <v>3.76E+21</v>
      </c>
      <c r="L200" s="19">
        <v>3.76E+21</v>
      </c>
      <c r="P200" s="23">
        <f>Table1[[#This Row],[Corrected Date]]</f>
        <v>24974</v>
      </c>
      <c r="R200" s="23">
        <f>Table1[[#This Row],[Corrected Date]]</f>
        <v>24974</v>
      </c>
      <c r="T200" s="23">
        <f>Table1[[#This Row],[Corrected Date]]</f>
        <v>24974</v>
      </c>
    </row>
    <row r="201" spans="2:20" x14ac:dyDescent="0.2">
      <c r="B201" s="21">
        <v>28</v>
      </c>
      <c r="C201" s="1">
        <v>24841</v>
      </c>
      <c r="D201" s="3">
        <v>24929</v>
      </c>
      <c r="E201" s="25">
        <f>Table1[[#This Row],[Corrected Date]]</f>
        <v>24929</v>
      </c>
      <c r="F201">
        <v>32.28</v>
      </c>
      <c r="G201">
        <v>132.53</v>
      </c>
      <c r="H201">
        <v>15</v>
      </c>
      <c r="I201" t="s">
        <v>44</v>
      </c>
      <c r="J201">
        <v>7.53</v>
      </c>
      <c r="K201" s="22">
        <f>Table1[[#This Row],[Initial Moment Input]]</f>
        <v>2.22E+20</v>
      </c>
      <c r="L201" s="19">
        <v>2.22E+20</v>
      </c>
      <c r="P201" s="23">
        <f>Table1[[#This Row],[Corrected Date]]</f>
        <v>24929</v>
      </c>
      <c r="R201" s="23">
        <f>Table1[[#This Row],[Corrected Date]]</f>
        <v>24929</v>
      </c>
      <c r="T201" s="23">
        <f>Table1[[#This Row],[Corrected Date]]</f>
        <v>24929</v>
      </c>
    </row>
    <row r="202" spans="2:20" x14ac:dyDescent="0.2">
      <c r="P202" s="23" t="e">
        <f>Table1[[#This Row],[Corrected Date]]</f>
        <v>#VALUE!</v>
      </c>
      <c r="R202" s="23" t="e">
        <f>Table1[[#This Row],[Corrected Date]]</f>
        <v>#VALUE!</v>
      </c>
      <c r="T202" s="23" t="e">
        <f>Table1[[#This Row],[Corrected Date]]</f>
        <v>#VALUE!</v>
      </c>
    </row>
    <row r="203" spans="2:20" x14ac:dyDescent="0.2">
      <c r="P203" s="23" t="e">
        <f>Table1[[#This Row],[Corrected Date]]</f>
        <v>#VALUE!</v>
      </c>
      <c r="R203" s="23" t="e">
        <f>Table1[[#This Row],[Corrected Date]]</f>
        <v>#VALUE!</v>
      </c>
      <c r="T203" s="23" t="e">
        <f>Table1[[#This Row],[Corrected Date]]</f>
        <v>#VALUE!</v>
      </c>
    </row>
    <row r="204" spans="2:20" x14ac:dyDescent="0.2">
      <c r="P204" s="23" t="e">
        <f>Table1[[#This Row],[Corrected Date]]</f>
        <v>#VALUE!</v>
      </c>
      <c r="R204" s="23" t="e">
        <f>Table1[[#This Row],[Corrected Date]]</f>
        <v>#VALUE!</v>
      </c>
      <c r="T204" s="23" t="e">
        <f>Table1[[#This Row],[Corrected Date]]</f>
        <v>#VALUE!</v>
      </c>
    </row>
    <row r="205" spans="2:20" x14ac:dyDescent="0.2">
      <c r="P205" s="23" t="e">
        <f>Table1[[#This Row],[Corrected Date]]</f>
        <v>#VALUE!</v>
      </c>
      <c r="R205" s="23" t="e">
        <f>Table1[[#This Row],[Corrected Date]]</f>
        <v>#VALUE!</v>
      </c>
      <c r="T205" s="23" t="e">
        <f>Table1[[#This Row],[Corrected Date]]</f>
        <v>#VALUE!</v>
      </c>
    </row>
    <row r="206" spans="2:20" x14ac:dyDescent="0.2">
      <c r="P206" s="23" t="e">
        <f>Table1[[#This Row],[Corrected Date]]</f>
        <v>#VALUE!</v>
      </c>
      <c r="R206" s="23" t="e">
        <f>Table1[[#This Row],[Corrected Date]]</f>
        <v>#VALUE!</v>
      </c>
      <c r="T206" s="23" t="e">
        <f>Table1[[#This Row],[Corrected Date]]</f>
        <v>#VALUE!</v>
      </c>
    </row>
    <row r="207" spans="2:20" x14ac:dyDescent="0.2">
      <c r="P207" s="23" t="e">
        <f>Table1[[#This Row],[Corrected Date]]</f>
        <v>#VALUE!</v>
      </c>
      <c r="R207" s="23" t="e">
        <f>Table1[[#This Row],[Corrected Date]]</f>
        <v>#VALUE!</v>
      </c>
      <c r="T207" s="23" t="e">
        <f>Table1[[#This Row],[Corrected Date]]</f>
        <v>#VALUE!</v>
      </c>
    </row>
    <row r="208" spans="2:20" x14ac:dyDescent="0.2">
      <c r="P208" s="23" t="e">
        <f>Table1[[#This Row],[Corrected Date]]</f>
        <v>#VALUE!</v>
      </c>
      <c r="R208" s="23" t="e">
        <f>Table1[[#This Row],[Corrected Date]]</f>
        <v>#VALUE!</v>
      </c>
      <c r="T208" s="23" t="e">
        <f>Table1[[#This Row],[Corrected Date]]</f>
        <v>#VALUE!</v>
      </c>
    </row>
    <row r="209" spans="16:20" x14ac:dyDescent="0.2">
      <c r="P209" s="23" t="e">
        <f>Table1[[#This Row],[Corrected Date]]</f>
        <v>#VALUE!</v>
      </c>
      <c r="R209" s="23" t="e">
        <f>Table1[[#This Row],[Corrected Date]]</f>
        <v>#VALUE!</v>
      </c>
      <c r="T209" s="23" t="e">
        <f>Table1[[#This Row],[Corrected Date]]</f>
        <v>#VALUE!</v>
      </c>
    </row>
    <row r="210" spans="16:20" x14ac:dyDescent="0.2">
      <c r="P210" s="23" t="e">
        <f>Table1[[#This Row],[Corrected Date]]</f>
        <v>#VALUE!</v>
      </c>
      <c r="R210" s="23" t="e">
        <f>Table1[[#This Row],[Corrected Date]]</f>
        <v>#VALUE!</v>
      </c>
      <c r="T210" s="23" t="e">
        <f>Table1[[#This Row],[Corrected Date]]</f>
        <v>#VALUE!</v>
      </c>
    </row>
    <row r="211" spans="16:20" x14ac:dyDescent="0.2">
      <c r="P211" s="23" t="e">
        <f>Table1[[#This Row],[Corrected Date]]</f>
        <v>#VALUE!</v>
      </c>
      <c r="R211" s="23" t="e">
        <f>Table1[[#This Row],[Corrected Date]]</f>
        <v>#VALUE!</v>
      </c>
      <c r="T211" s="23" t="e">
        <f>Table1[[#This Row],[Corrected Date]]</f>
        <v>#VALUE!</v>
      </c>
    </row>
    <row r="212" spans="16:20" x14ac:dyDescent="0.2">
      <c r="P212" s="23" t="e">
        <f>Table1[[#This Row],[Corrected Date]]</f>
        <v>#VALUE!</v>
      </c>
      <c r="R212" s="23" t="e">
        <f>Table1[[#This Row],[Corrected Date]]</f>
        <v>#VALUE!</v>
      </c>
      <c r="T212" s="23" t="e">
        <f>Table1[[#This Row],[Corrected Date]]</f>
        <v>#VALUE!</v>
      </c>
    </row>
    <row r="213" spans="16:20" x14ac:dyDescent="0.2">
      <c r="P213" s="23" t="e">
        <f>Table1[[#This Row],[Corrected Date]]</f>
        <v>#VALUE!</v>
      </c>
      <c r="R213" s="23" t="e">
        <f>Table1[[#This Row],[Corrected Date]]</f>
        <v>#VALUE!</v>
      </c>
      <c r="T213" s="23" t="e">
        <f>Table1[[#This Row],[Corrected Date]]</f>
        <v>#VALUE!</v>
      </c>
    </row>
    <row r="214" spans="16:20" x14ac:dyDescent="0.2">
      <c r="P214" s="23" t="e">
        <f>Table1[[#This Row],[Corrected Date]]</f>
        <v>#VALUE!</v>
      </c>
      <c r="R214" s="23" t="e">
        <f>Table1[[#This Row],[Corrected Date]]</f>
        <v>#VALUE!</v>
      </c>
      <c r="T214" s="23" t="e">
        <f>Table1[[#This Row],[Corrected Date]]</f>
        <v>#VALUE!</v>
      </c>
    </row>
    <row r="215" spans="16:20" x14ac:dyDescent="0.2">
      <c r="P215" s="23" t="e">
        <f>Table1[[#This Row],[Corrected Date]]</f>
        <v>#VALUE!</v>
      </c>
      <c r="R215" s="23" t="e">
        <f>Table1[[#This Row],[Corrected Date]]</f>
        <v>#VALUE!</v>
      </c>
      <c r="T215" s="23" t="e">
        <f>Table1[[#This Row],[Corrected Date]]</f>
        <v>#VALUE!</v>
      </c>
    </row>
    <row r="216" spans="16:20" x14ac:dyDescent="0.2">
      <c r="P216" s="23" t="e">
        <f>Table1[[#This Row],[Corrected Date]]</f>
        <v>#VALUE!</v>
      </c>
      <c r="R216" s="23" t="e">
        <f>Table1[[#This Row],[Corrected Date]]</f>
        <v>#VALUE!</v>
      </c>
      <c r="T216" s="23" t="e">
        <f>Table1[[#This Row],[Corrected Date]]</f>
        <v>#VALUE!</v>
      </c>
    </row>
    <row r="217" spans="16:20" x14ac:dyDescent="0.2">
      <c r="P217" s="23" t="e">
        <f>Table1[[#This Row],[Corrected Date]]</f>
        <v>#VALUE!</v>
      </c>
      <c r="R217" s="23" t="e">
        <f>Table1[[#This Row],[Corrected Date]]</f>
        <v>#VALUE!</v>
      </c>
      <c r="T217" s="23" t="e">
        <f>Table1[[#This Row],[Corrected Date]]</f>
        <v>#VALUE!</v>
      </c>
    </row>
    <row r="218" spans="16:20" x14ac:dyDescent="0.2">
      <c r="P218" s="23" t="e">
        <f>Table1[[#This Row],[Corrected Date]]</f>
        <v>#VALUE!</v>
      </c>
      <c r="R218" s="23" t="e">
        <f>Table1[[#This Row],[Corrected Date]]</f>
        <v>#VALUE!</v>
      </c>
      <c r="T218" s="23" t="e">
        <f>Table1[[#This Row],[Corrected Date]]</f>
        <v>#VALUE!</v>
      </c>
    </row>
    <row r="219" spans="16:20" x14ac:dyDescent="0.2">
      <c r="P219" s="23" t="e">
        <f>Table1[[#This Row],[Corrected Date]]</f>
        <v>#VALUE!</v>
      </c>
      <c r="R219" s="23" t="e">
        <f>Table1[[#This Row],[Corrected Date]]</f>
        <v>#VALUE!</v>
      </c>
      <c r="T219" s="23" t="e">
        <f>Table1[[#This Row],[Corrected Date]]</f>
        <v>#VALUE!</v>
      </c>
    </row>
    <row r="220" spans="16:20" x14ac:dyDescent="0.2">
      <c r="P220" s="23" t="e">
        <f>Table1[[#This Row],[Corrected Date]]</f>
        <v>#VALUE!</v>
      </c>
      <c r="R220" s="23" t="e">
        <f>Table1[[#This Row],[Corrected Date]]</f>
        <v>#VALUE!</v>
      </c>
      <c r="T220" s="23" t="e">
        <f>Table1[[#This Row],[Corrected Date]]</f>
        <v>#VALUE!</v>
      </c>
    </row>
    <row r="221" spans="16:20" x14ac:dyDescent="0.2">
      <c r="P221" s="23" t="e">
        <f>Table1[[#This Row],[Corrected Date]]</f>
        <v>#VALUE!</v>
      </c>
      <c r="R221" s="23" t="e">
        <f>Table1[[#This Row],[Corrected Date]]</f>
        <v>#VALUE!</v>
      </c>
      <c r="T221" s="23" t="e">
        <f>Table1[[#This Row],[Corrected Date]]</f>
        <v>#VALUE!</v>
      </c>
    </row>
    <row r="222" spans="16:20" x14ac:dyDescent="0.2">
      <c r="P222" s="23" t="e">
        <f>Table1[[#This Row],[Corrected Date]]</f>
        <v>#VALUE!</v>
      </c>
      <c r="R222" s="23" t="e">
        <f>Table1[[#This Row],[Corrected Date]]</f>
        <v>#VALUE!</v>
      </c>
      <c r="T222" s="23" t="e">
        <f>Table1[[#This Row],[Corrected Date]]</f>
        <v>#VALUE!</v>
      </c>
    </row>
    <row r="223" spans="16:20" x14ac:dyDescent="0.2">
      <c r="P223" s="23" t="e">
        <f>Table1[[#This Row],[Corrected Date]]</f>
        <v>#VALUE!</v>
      </c>
      <c r="R223" s="23" t="e">
        <f>Table1[[#This Row],[Corrected Date]]</f>
        <v>#VALUE!</v>
      </c>
      <c r="T223" s="23" t="e">
        <f>Table1[[#This Row],[Corrected Date]]</f>
        <v>#VALUE!</v>
      </c>
    </row>
    <row r="224" spans="16:20" x14ac:dyDescent="0.2">
      <c r="P224" s="23" t="e">
        <f>Table1[[#This Row],[Corrected Date]]</f>
        <v>#VALUE!</v>
      </c>
      <c r="R224" s="23" t="e">
        <f>Table1[[#This Row],[Corrected Date]]</f>
        <v>#VALUE!</v>
      </c>
      <c r="T224" s="23" t="e">
        <f>Table1[[#This Row],[Corrected Date]]</f>
        <v>#VALUE!</v>
      </c>
    </row>
    <row r="225" spans="16:20" x14ac:dyDescent="0.2">
      <c r="P225" s="23" t="e">
        <f>Table1[[#This Row],[Corrected Date]]</f>
        <v>#VALUE!</v>
      </c>
      <c r="R225" s="23" t="e">
        <f>Table1[[#This Row],[Corrected Date]]</f>
        <v>#VALUE!</v>
      </c>
      <c r="T225" s="23" t="e">
        <f>Table1[[#This Row],[Corrected Date]]</f>
        <v>#VALUE!</v>
      </c>
    </row>
    <row r="226" spans="16:20" x14ac:dyDescent="0.2">
      <c r="P226" s="23" t="e">
        <f>Table1[[#This Row],[Corrected Date]]</f>
        <v>#VALUE!</v>
      </c>
      <c r="R226" s="23" t="e">
        <f>Table1[[#This Row],[Corrected Date]]</f>
        <v>#VALUE!</v>
      </c>
      <c r="T226" s="23" t="e">
        <f>Table1[[#This Row],[Corrected Date]]</f>
        <v>#VALUE!</v>
      </c>
    </row>
    <row r="227" spans="16:20" x14ac:dyDescent="0.2">
      <c r="P227" s="23" t="e">
        <f>Table1[[#This Row],[Corrected Date]]</f>
        <v>#VALUE!</v>
      </c>
      <c r="R227" s="23" t="e">
        <f>Table1[[#This Row],[Corrected Date]]</f>
        <v>#VALUE!</v>
      </c>
      <c r="T227" s="23" t="e">
        <f>Table1[[#This Row],[Corrected Date]]</f>
        <v>#VALUE!</v>
      </c>
    </row>
    <row r="228" spans="16:20" x14ac:dyDescent="0.2">
      <c r="P228" s="23" t="e">
        <f>Table1[[#This Row],[Corrected Date]]</f>
        <v>#VALUE!</v>
      </c>
      <c r="R228" s="23" t="e">
        <f>Table1[[#This Row],[Corrected Date]]</f>
        <v>#VALUE!</v>
      </c>
      <c r="T228" s="23" t="e">
        <f>Table1[[#This Row],[Corrected Date]]</f>
        <v>#VALUE!</v>
      </c>
    </row>
    <row r="229" spans="16:20" x14ac:dyDescent="0.2">
      <c r="P229" s="23" t="e">
        <f>Table1[[#This Row],[Corrected Date]]</f>
        <v>#VALUE!</v>
      </c>
      <c r="R229" s="23" t="e">
        <f>Table1[[#This Row],[Corrected Date]]</f>
        <v>#VALUE!</v>
      </c>
      <c r="T229" s="23" t="e">
        <f>Table1[[#This Row],[Corrected Date]]</f>
        <v>#VALUE!</v>
      </c>
    </row>
    <row r="230" spans="16:20" x14ac:dyDescent="0.2">
      <c r="P230" s="23" t="e">
        <f>Table1[[#This Row],[Corrected Date]]</f>
        <v>#VALUE!</v>
      </c>
      <c r="R230" s="23" t="e">
        <f>Table1[[#This Row],[Corrected Date]]</f>
        <v>#VALUE!</v>
      </c>
      <c r="T230" s="23" t="e">
        <f>Table1[[#This Row],[Corrected Date]]</f>
        <v>#VALUE!</v>
      </c>
    </row>
    <row r="231" spans="16:20" x14ac:dyDescent="0.2">
      <c r="P231" s="23" t="e">
        <f>Table1[[#This Row],[Corrected Date]]</f>
        <v>#VALUE!</v>
      </c>
      <c r="R231" s="23" t="e">
        <f>Table1[[#This Row],[Corrected Date]]</f>
        <v>#VALUE!</v>
      </c>
      <c r="T231" s="23" t="e">
        <f>Table1[[#This Row],[Corrected Date]]</f>
        <v>#VALUE!</v>
      </c>
    </row>
    <row r="232" spans="16:20" x14ac:dyDescent="0.2">
      <c r="P232" s="23" t="e">
        <f>Table1[[#This Row],[Corrected Date]]</f>
        <v>#VALUE!</v>
      </c>
      <c r="R232" s="23" t="e">
        <f>Table1[[#This Row],[Corrected Date]]</f>
        <v>#VALUE!</v>
      </c>
      <c r="T232" s="23" t="e">
        <f>Table1[[#This Row],[Corrected Date]]</f>
        <v>#VALUE!</v>
      </c>
    </row>
    <row r="233" spans="16:20" x14ac:dyDescent="0.2">
      <c r="P233" s="23" t="e">
        <f>Table1[[#This Row],[Corrected Date]]</f>
        <v>#VALUE!</v>
      </c>
      <c r="R233" s="23" t="e">
        <f>Table1[[#This Row],[Corrected Date]]</f>
        <v>#VALUE!</v>
      </c>
      <c r="T233" s="23" t="e">
        <f>Table1[[#This Row],[Corrected Date]]</f>
        <v>#VALUE!</v>
      </c>
    </row>
    <row r="234" spans="16:20" x14ac:dyDescent="0.2">
      <c r="P234" s="23" t="e">
        <f>Table1[[#This Row],[Corrected Date]]</f>
        <v>#VALUE!</v>
      </c>
      <c r="R234" s="23" t="e">
        <f>Table1[[#This Row],[Corrected Date]]</f>
        <v>#VALUE!</v>
      </c>
      <c r="T234" s="23" t="e">
        <f>Table1[[#This Row],[Corrected Date]]</f>
        <v>#VALUE!</v>
      </c>
    </row>
    <row r="235" spans="16:20" x14ac:dyDescent="0.2">
      <c r="P235" s="23" t="e">
        <f>Table1[[#This Row],[Corrected Date]]</f>
        <v>#VALUE!</v>
      </c>
      <c r="R235" s="23" t="e">
        <f>Table1[[#This Row],[Corrected Date]]</f>
        <v>#VALUE!</v>
      </c>
      <c r="T235" s="23" t="e">
        <f>Table1[[#This Row],[Corrected Date]]</f>
        <v>#VALUE!</v>
      </c>
    </row>
    <row r="236" spans="16:20" x14ac:dyDescent="0.2">
      <c r="P236" s="23" t="e">
        <f>Table1[[#This Row],[Corrected Date]]</f>
        <v>#VALUE!</v>
      </c>
      <c r="R236" s="23" t="e">
        <f>Table1[[#This Row],[Corrected Date]]</f>
        <v>#VALUE!</v>
      </c>
      <c r="T236" s="23" t="e">
        <f>Table1[[#This Row],[Corrected Date]]</f>
        <v>#VALUE!</v>
      </c>
    </row>
    <row r="237" spans="16:20" x14ac:dyDescent="0.2">
      <c r="P237" s="23" t="e">
        <f>Table1[[#This Row],[Corrected Date]]</f>
        <v>#VALUE!</v>
      </c>
      <c r="R237" s="23" t="e">
        <f>Table1[[#This Row],[Corrected Date]]</f>
        <v>#VALUE!</v>
      </c>
      <c r="T237" s="23" t="e">
        <f>Table1[[#This Row],[Corrected Date]]</f>
        <v>#VALUE!</v>
      </c>
    </row>
    <row r="238" spans="16:20" x14ac:dyDescent="0.2">
      <c r="P238" s="23" t="e">
        <f>Table1[[#This Row],[Corrected Date]]</f>
        <v>#VALUE!</v>
      </c>
      <c r="R238" s="23" t="e">
        <f>Table1[[#This Row],[Corrected Date]]</f>
        <v>#VALUE!</v>
      </c>
      <c r="T238" s="23" t="e">
        <f>Table1[[#This Row],[Corrected Date]]</f>
        <v>#VALUE!</v>
      </c>
    </row>
    <row r="239" spans="16:20" ht="17" thickBot="1" x14ac:dyDescent="0.25">
      <c r="P239" s="24" t="e">
        <f>Table1[[#This Row],[Corrected Date]]</f>
        <v>#VALUE!</v>
      </c>
      <c r="R239" s="23" t="e">
        <f>Table1[[#This Row],[Corrected Date]]</f>
        <v>#VALUE!</v>
      </c>
      <c r="T239" s="23" t="e">
        <f>Table1[[#This Row],[Corrected Date]]</f>
        <v>#VALUE!</v>
      </c>
    </row>
    <row r="240" spans="16:20" ht="17" thickBot="1" x14ac:dyDescent="0.25">
      <c r="R240" s="24" t="e">
        <f>Table1[[#This Row],[Corrected Date]]</f>
        <v>#VALUE!</v>
      </c>
      <c r="T240" s="24" t="e">
        <f>Table1[[#This Row],[Corrected Date]]</f>
        <v>#VALUE!</v>
      </c>
    </row>
  </sheetData>
  <conditionalFormatting sqref="I2:I201">
    <cfRule type="containsText" dxfId="19" priority="1" operator="containsText" text="TODO">
      <formula>NOT(ISERROR(SEARCH("TODO",I2)))</formula>
    </cfRule>
  </conditionalFormatting>
  <pageMargins left="0.75" right="0.75" top="1" bottom="1" header="0.5" footer="0.5"/>
  <pageSetup paperSize="9" orientation="portrait" horizontalDpi="0" verticalDpi="0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 Events Editted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Chanda, Bupe (Student)</cp:lastModifiedBy>
  <dcterms:created xsi:type="dcterms:W3CDTF">2024-03-26T20:59:27Z</dcterms:created>
  <dcterms:modified xsi:type="dcterms:W3CDTF">2024-04-12T17:37:05Z</dcterms:modified>
</cp:coreProperties>
</file>