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rak\PycharmProjects\pystras\analyses\ce583_hw6_q2\"/>
    </mc:Choice>
  </mc:AlternateContent>
  <bookViews>
    <workbookView xWindow="0" yWindow="0" windowWidth="20490" windowHeight="8340"/>
  </bookViews>
  <sheets>
    <sheet name="q3_shear" sheetId="4" r:id="rId1"/>
    <sheet name="q3_axial" sheetId="3" r:id="rId2"/>
    <sheet name="q2_axial" sheetId="1" r:id="rId3"/>
    <sheet name="q2_shear" sheetId="2" r:id="rId4"/>
  </sheets>
  <definedNames>
    <definedName name="_xlnm._FilterDatabase" localSheetId="2" hidden="1">q2_axial!$E$7:$F$7</definedName>
    <definedName name="_xlnm._FilterDatabase" localSheetId="1" hidden="1">q3_axial!$A$7:$B$7</definedName>
    <definedName name="_xlnm._FilterDatabase" localSheetId="0" hidden="1">q3_shear!$A$7:$B$7</definedName>
  </definedNames>
  <calcPr calcId="152511"/>
</workbook>
</file>

<file path=xl/calcChain.xml><?xml version="1.0" encoding="utf-8"?>
<calcChain xmlns="http://schemas.openxmlformats.org/spreadsheetml/2006/main">
  <c r="C9" i="4" l="1"/>
  <c r="D9" i="4" s="1"/>
  <c r="E9" i="4" s="1"/>
  <c r="C10" i="4"/>
  <c r="D10" i="4" s="1"/>
  <c r="E10" i="4" s="1"/>
  <c r="C11" i="4"/>
  <c r="D11" i="4" s="1"/>
  <c r="E11" i="4" s="1"/>
  <c r="C12" i="4"/>
  <c r="D12" i="4" s="1"/>
  <c r="E12" i="4" s="1"/>
  <c r="C13" i="4"/>
  <c r="D13" i="4" s="1"/>
  <c r="E13" i="4" s="1"/>
  <c r="C14" i="4"/>
  <c r="D14" i="4" s="1"/>
  <c r="E14" i="4" s="1"/>
  <c r="C15" i="4"/>
  <c r="D15" i="4" s="1"/>
  <c r="E15" i="4" s="1"/>
  <c r="C16" i="4"/>
  <c r="D16" i="4" s="1"/>
  <c r="E16" i="4" s="1"/>
  <c r="C17" i="4"/>
  <c r="D17" i="4" s="1"/>
  <c r="E17" i="4" s="1"/>
  <c r="C18" i="4"/>
  <c r="D18" i="4" s="1"/>
  <c r="E18" i="4" s="1"/>
  <c r="C19" i="4"/>
  <c r="D19" i="4" s="1"/>
  <c r="E19" i="4" s="1"/>
  <c r="C20" i="4"/>
  <c r="D20" i="4" s="1"/>
  <c r="E20" i="4" s="1"/>
  <c r="C21" i="4"/>
  <c r="D21" i="4" s="1"/>
  <c r="E21" i="4" s="1"/>
  <c r="C22" i="4"/>
  <c r="D22" i="4" s="1"/>
  <c r="E22" i="4" s="1"/>
  <c r="C23" i="4"/>
  <c r="D23" i="4" s="1"/>
  <c r="E23" i="4" s="1"/>
  <c r="C24" i="4"/>
  <c r="D24" i="4" s="1"/>
  <c r="E24" i="4" s="1"/>
  <c r="C25" i="4"/>
  <c r="D25" i="4" s="1"/>
  <c r="E25" i="4" s="1"/>
  <c r="C26" i="4"/>
  <c r="D26" i="4" s="1"/>
  <c r="E26" i="4" s="1"/>
  <c r="C27" i="4"/>
  <c r="D27" i="4" s="1"/>
  <c r="E27" i="4" s="1"/>
  <c r="C28" i="4"/>
  <c r="D28" i="4" s="1"/>
  <c r="E28" i="4" s="1"/>
  <c r="C29" i="4"/>
  <c r="D29" i="4" s="1"/>
  <c r="E29" i="4" s="1"/>
  <c r="C30" i="4"/>
  <c r="D30" i="4" s="1"/>
  <c r="E30" i="4" s="1"/>
  <c r="C31" i="4"/>
  <c r="D31" i="4" s="1"/>
  <c r="E31" i="4" s="1"/>
  <c r="C32" i="4"/>
  <c r="D32" i="4" s="1"/>
  <c r="E32" i="4" s="1"/>
  <c r="C33" i="4"/>
  <c r="D33" i="4" s="1"/>
  <c r="E33" i="4" s="1"/>
  <c r="C34" i="4"/>
  <c r="D34" i="4" s="1"/>
  <c r="E34" i="4" s="1"/>
  <c r="C35" i="4"/>
  <c r="D35" i="4" s="1"/>
  <c r="E35" i="4" s="1"/>
  <c r="C36" i="4"/>
  <c r="D36" i="4" s="1"/>
  <c r="E36" i="4" s="1"/>
  <c r="C37" i="4"/>
  <c r="D37" i="4" s="1"/>
  <c r="E37" i="4" s="1"/>
  <c r="C38" i="4"/>
  <c r="D38" i="4" s="1"/>
  <c r="E38" i="4" s="1"/>
  <c r="C39" i="4"/>
  <c r="D39" i="4" s="1"/>
  <c r="E39" i="4" s="1"/>
  <c r="C40" i="4"/>
  <c r="D40" i="4" s="1"/>
  <c r="E40" i="4" s="1"/>
  <c r="C41" i="4"/>
  <c r="D41" i="4" s="1"/>
  <c r="E41" i="4" s="1"/>
  <c r="C42" i="4"/>
  <c r="D42" i="4" s="1"/>
  <c r="E42" i="4" s="1"/>
  <c r="C43" i="4"/>
  <c r="D43" i="4" s="1"/>
  <c r="E43" i="4" s="1"/>
  <c r="C44" i="4"/>
  <c r="D44" i="4" s="1"/>
  <c r="E44" i="4" s="1"/>
  <c r="C45" i="4"/>
  <c r="D45" i="4" s="1"/>
  <c r="E45" i="4" s="1"/>
  <c r="C46" i="4"/>
  <c r="D46" i="4" s="1"/>
  <c r="E46" i="4" s="1"/>
  <c r="C47" i="4"/>
  <c r="D47" i="4" s="1"/>
  <c r="E47" i="4" s="1"/>
  <c r="C48" i="4"/>
  <c r="D48" i="4" s="1"/>
  <c r="E48" i="4" s="1"/>
  <c r="C49" i="4"/>
  <c r="D49" i="4" s="1"/>
  <c r="E49" i="4" s="1"/>
  <c r="C50" i="4"/>
  <c r="D50" i="4" s="1"/>
  <c r="E50" i="4" s="1"/>
  <c r="C51" i="4"/>
  <c r="D51" i="4" s="1"/>
  <c r="E51" i="4" s="1"/>
  <c r="C52" i="4"/>
  <c r="D52" i="4" s="1"/>
  <c r="E52" i="4" s="1"/>
  <c r="C53" i="4"/>
  <c r="D53" i="4" s="1"/>
  <c r="E53" i="4" s="1"/>
  <c r="C54" i="4"/>
  <c r="D54" i="4" s="1"/>
  <c r="E54" i="4" s="1"/>
  <c r="C55" i="4"/>
  <c r="D55" i="4" s="1"/>
  <c r="E55" i="4" s="1"/>
  <c r="C56" i="4"/>
  <c r="D56" i="4" s="1"/>
  <c r="E56" i="4" s="1"/>
  <c r="C57" i="4"/>
  <c r="D57" i="4" s="1"/>
  <c r="E57" i="4" s="1"/>
  <c r="C58" i="4"/>
  <c r="D58" i="4" s="1"/>
  <c r="E58" i="4" s="1"/>
  <c r="C59" i="4"/>
  <c r="D59" i="4" s="1"/>
  <c r="E59" i="4" s="1"/>
  <c r="C60" i="4"/>
  <c r="D60" i="4" s="1"/>
  <c r="E60" i="4" s="1"/>
  <c r="C61" i="4"/>
  <c r="D61" i="4" s="1"/>
  <c r="E61" i="4" s="1"/>
  <c r="C62" i="4"/>
  <c r="D62" i="4" s="1"/>
  <c r="E62" i="4" s="1"/>
  <c r="C63" i="4"/>
  <c r="D63" i="4" s="1"/>
  <c r="E63" i="4" s="1"/>
  <c r="C64" i="4"/>
  <c r="D64" i="4" s="1"/>
  <c r="E64" i="4" s="1"/>
  <c r="C65" i="4"/>
  <c r="D65" i="4" s="1"/>
  <c r="E65" i="4" s="1"/>
  <c r="C66" i="4"/>
  <c r="D66" i="4" s="1"/>
  <c r="E66" i="4" s="1"/>
  <c r="C67" i="4"/>
  <c r="D67" i="4" s="1"/>
  <c r="E67" i="4" s="1"/>
  <c r="C68" i="4"/>
  <c r="D68" i="4" s="1"/>
  <c r="E68" i="4" s="1"/>
  <c r="C69" i="4"/>
  <c r="D69" i="4" s="1"/>
  <c r="E69" i="4" s="1"/>
  <c r="C70" i="4"/>
  <c r="D70" i="4" s="1"/>
  <c r="E70" i="4" s="1"/>
  <c r="C71" i="4"/>
  <c r="D71" i="4" s="1"/>
  <c r="E71" i="4" s="1"/>
  <c r="C72" i="4"/>
  <c r="D72" i="4" s="1"/>
  <c r="E72" i="4" s="1"/>
  <c r="C73" i="4"/>
  <c r="D73" i="4" s="1"/>
  <c r="E73" i="4" s="1"/>
  <c r="C74" i="4"/>
  <c r="D74" i="4" s="1"/>
  <c r="E74" i="4" s="1"/>
  <c r="C75" i="4"/>
  <c r="D75" i="4" s="1"/>
  <c r="E75" i="4" s="1"/>
  <c r="C76" i="4"/>
  <c r="D76" i="4" s="1"/>
  <c r="E76" i="4" s="1"/>
  <c r="C77" i="4"/>
  <c r="D77" i="4" s="1"/>
  <c r="E77" i="4" s="1"/>
  <c r="C78" i="4"/>
  <c r="D78" i="4" s="1"/>
  <c r="E78" i="4" s="1"/>
  <c r="C79" i="4"/>
  <c r="D79" i="4" s="1"/>
  <c r="E79" i="4" s="1"/>
  <c r="C80" i="4"/>
  <c r="D80" i="4" s="1"/>
  <c r="E80" i="4" s="1"/>
  <c r="C81" i="4"/>
  <c r="D81" i="4" s="1"/>
  <c r="E81" i="4" s="1"/>
  <c r="C82" i="4"/>
  <c r="D82" i="4" s="1"/>
  <c r="E82" i="4" s="1"/>
  <c r="C83" i="4"/>
  <c r="D83" i="4" s="1"/>
  <c r="E83" i="4" s="1"/>
  <c r="C84" i="4"/>
  <c r="D84" i="4" s="1"/>
  <c r="E84" i="4" s="1"/>
  <c r="C85" i="4"/>
  <c r="D85" i="4" s="1"/>
  <c r="E85" i="4" s="1"/>
  <c r="C86" i="4"/>
  <c r="D86" i="4" s="1"/>
  <c r="E86" i="4" s="1"/>
  <c r="C87" i="4"/>
  <c r="D87" i="4" s="1"/>
  <c r="E87" i="4" s="1"/>
  <c r="C88" i="4"/>
  <c r="D88" i="4" s="1"/>
  <c r="E88" i="4" s="1"/>
  <c r="C89" i="4"/>
  <c r="D89" i="4" s="1"/>
  <c r="E89" i="4" s="1"/>
  <c r="C90" i="4"/>
  <c r="D90" i="4" s="1"/>
  <c r="E90" i="4" s="1"/>
  <c r="C91" i="4"/>
  <c r="D91" i="4" s="1"/>
  <c r="E91" i="4" s="1"/>
  <c r="C92" i="4"/>
  <c r="D92" i="4" s="1"/>
  <c r="E92" i="4" s="1"/>
  <c r="C93" i="4"/>
  <c r="D93" i="4" s="1"/>
  <c r="E93" i="4" s="1"/>
  <c r="C94" i="4"/>
  <c r="D94" i="4" s="1"/>
  <c r="E94" i="4" s="1"/>
  <c r="C95" i="4"/>
  <c r="D95" i="4" s="1"/>
  <c r="E95" i="4" s="1"/>
  <c r="C96" i="4"/>
  <c r="D96" i="4" s="1"/>
  <c r="E96" i="4" s="1"/>
  <c r="C97" i="4"/>
  <c r="D97" i="4" s="1"/>
  <c r="E97" i="4" s="1"/>
  <c r="C98" i="4"/>
  <c r="D98" i="4" s="1"/>
  <c r="E98" i="4" s="1"/>
  <c r="C99" i="4"/>
  <c r="D99" i="4" s="1"/>
  <c r="E99" i="4" s="1"/>
  <c r="C100" i="4"/>
  <c r="D100" i="4" s="1"/>
  <c r="E100" i="4" s="1"/>
  <c r="C101" i="4"/>
  <c r="D101" i="4" s="1"/>
  <c r="E101" i="4" s="1"/>
  <c r="C102" i="4"/>
  <c r="D102" i="4" s="1"/>
  <c r="E102" i="4" s="1"/>
  <c r="C103" i="4"/>
  <c r="D103" i="4" s="1"/>
  <c r="E103" i="4" s="1"/>
  <c r="C104" i="4"/>
  <c r="D104" i="4" s="1"/>
  <c r="E104" i="4" s="1"/>
  <c r="C105" i="4"/>
  <c r="D105" i="4" s="1"/>
  <c r="E105" i="4" s="1"/>
  <c r="C106" i="4"/>
  <c r="D106" i="4" s="1"/>
  <c r="E106" i="4" s="1"/>
  <c r="C107" i="4"/>
  <c r="D107" i="4" s="1"/>
  <c r="E107" i="4" s="1"/>
  <c r="C108" i="4"/>
  <c r="D108" i="4" s="1"/>
  <c r="E108" i="4" s="1"/>
  <c r="C109" i="4"/>
  <c r="D109" i="4" s="1"/>
  <c r="E109" i="4" s="1"/>
  <c r="C8" i="4"/>
  <c r="D8" i="4" s="1"/>
  <c r="E8" i="4" s="1"/>
  <c r="H105" i="4"/>
  <c r="H101" i="4"/>
  <c r="H97" i="4"/>
  <c r="H93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9" i="4"/>
  <c r="D4" i="4"/>
  <c r="D3" i="4"/>
  <c r="H108" i="4" s="1"/>
  <c r="D4" i="3"/>
  <c r="G103" i="3" s="1"/>
  <c r="D3" i="3"/>
  <c r="E30" i="2"/>
  <c r="E31" i="2"/>
  <c r="E32" i="2"/>
  <c r="E33" i="2"/>
  <c r="E34" i="2"/>
  <c r="E35" i="2"/>
  <c r="E29" i="2"/>
  <c r="D30" i="2"/>
  <c r="D31" i="2"/>
  <c r="D32" i="2"/>
  <c r="D33" i="2"/>
  <c r="D34" i="2"/>
  <c r="D35" i="2"/>
  <c r="D29" i="2"/>
  <c r="C30" i="2"/>
  <c r="C31" i="2"/>
  <c r="C32" i="2"/>
  <c r="C33" i="2"/>
  <c r="C34" i="2"/>
  <c r="C35" i="2"/>
  <c r="C29" i="2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108" i="1"/>
  <c r="H4" i="1"/>
  <c r="H3" i="1"/>
  <c r="H10" i="4" l="1"/>
  <c r="H14" i="4"/>
  <c r="H18" i="4"/>
  <c r="H22" i="4"/>
  <c r="H26" i="4"/>
  <c r="H30" i="4"/>
  <c r="H34" i="4"/>
  <c r="H38" i="4"/>
  <c r="H42" i="4"/>
  <c r="H46" i="4"/>
  <c r="H50" i="4"/>
  <c r="H54" i="4"/>
  <c r="H58" i="4"/>
  <c r="H62" i="4"/>
  <c r="H66" i="4"/>
  <c r="H70" i="4"/>
  <c r="H74" i="4"/>
  <c r="H78" i="4"/>
  <c r="H82" i="4"/>
  <c r="H86" i="4"/>
  <c r="H90" i="4"/>
  <c r="H94" i="4"/>
  <c r="H98" i="4"/>
  <c r="H102" i="4"/>
  <c r="H106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H67" i="4"/>
  <c r="H71" i="4"/>
  <c r="H75" i="4"/>
  <c r="H79" i="4"/>
  <c r="H83" i="4"/>
  <c r="H87" i="4"/>
  <c r="H91" i="4"/>
  <c r="H95" i="4"/>
  <c r="H99" i="4"/>
  <c r="H103" i="4"/>
  <c r="H107" i="4"/>
  <c r="H8" i="4"/>
  <c r="H12" i="4"/>
  <c r="H16" i="4"/>
  <c r="H20" i="4"/>
  <c r="H24" i="4"/>
  <c r="H28" i="4"/>
  <c r="H32" i="4"/>
  <c r="H36" i="4"/>
  <c r="H40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H100" i="4"/>
  <c r="H104" i="4"/>
  <c r="G107" i="3"/>
  <c r="G19" i="3"/>
  <c r="G31" i="3"/>
  <c r="G43" i="3"/>
  <c r="G55" i="3"/>
  <c r="G8" i="3"/>
  <c r="G16" i="3"/>
  <c r="G24" i="3"/>
  <c r="G32" i="3"/>
  <c r="G40" i="3"/>
  <c r="G48" i="3"/>
  <c r="G56" i="3"/>
  <c r="G64" i="3"/>
  <c r="G72" i="3"/>
  <c r="G80" i="3"/>
  <c r="G92" i="3"/>
  <c r="G100" i="3"/>
  <c r="G108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1" i="3"/>
  <c r="G23" i="3"/>
  <c r="G35" i="3"/>
  <c r="G51" i="3"/>
  <c r="G12" i="3"/>
  <c r="G20" i="3"/>
  <c r="G28" i="3"/>
  <c r="G36" i="3"/>
  <c r="G44" i="3"/>
  <c r="G52" i="3"/>
  <c r="G60" i="3"/>
  <c r="G68" i="3"/>
  <c r="G76" i="3"/>
  <c r="G84" i="3"/>
  <c r="G88" i="3"/>
  <c r="G96" i="3"/>
  <c r="G104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5" i="3"/>
  <c r="G27" i="3"/>
  <c r="G39" i="3"/>
  <c r="G47" i="3"/>
  <c r="G59" i="3"/>
  <c r="G63" i="3"/>
  <c r="G67" i="3"/>
  <c r="G71" i="3"/>
  <c r="G75" i="3"/>
  <c r="G79" i="3"/>
  <c r="G83" i="3"/>
  <c r="G87" i="3"/>
  <c r="G91" i="3"/>
  <c r="G95" i="3"/>
  <c r="G99" i="3"/>
</calcChain>
</file>

<file path=xl/sharedStrings.xml><?xml version="1.0" encoding="utf-8"?>
<sst xmlns="http://schemas.openxmlformats.org/spreadsheetml/2006/main" count="32" uniqueCount="10">
  <si>
    <t>b</t>
  </si>
  <si>
    <t>d</t>
  </si>
  <si>
    <t>M</t>
  </si>
  <si>
    <t>I</t>
  </si>
  <si>
    <t>Sigma</t>
  </si>
  <si>
    <t>Y</t>
  </si>
  <si>
    <t>c</t>
  </si>
  <si>
    <t>q</t>
  </si>
  <si>
    <t>Tau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</si>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</sst>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44418975986055E-2"/>
          <c:y val="2.3871062769788291E-2"/>
          <c:w val="0.85667823496968176"/>
          <c:h val="0.87976947080741608"/>
        </c:manualLayout>
      </c:layout>
      <c:scatterChart>
        <c:scatterStyle val="smoothMarker"/>
        <c:varyColors val="0"/>
        <c:ser>
          <c:idx val="1"/>
          <c:order val="0"/>
          <c:tx>
            <c:v>distorted-8x2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q3_shear!$A$8:$A$109</c:f>
              <c:numCache>
                <c:formatCode>0.00E+00</c:formatCode>
                <c:ptCount val="102"/>
                <c:pt idx="0">
                  <c:v>-2.5131962418781201E-2</c:v>
                </c:pt>
                <c:pt idx="1">
                  <c:v>-2.7916435073361601E-2</c:v>
                </c:pt>
                <c:pt idx="2">
                  <c:v>-3.05551711900423E-2</c:v>
                </c:pt>
                <c:pt idx="3">
                  <c:v>-3.3050324510763597E-2</c:v>
                </c:pt>
                <c:pt idx="4">
                  <c:v>-3.54040065472295E-2</c:v>
                </c:pt>
                <c:pt idx="5">
                  <c:v>-3.7618287610918497E-2</c:v>
                </c:pt>
                <c:pt idx="6">
                  <c:v>-3.9695197813083401E-2</c:v>
                </c:pt>
                <c:pt idx="7">
                  <c:v>-4.16367280357757E-2</c:v>
                </c:pt>
                <c:pt idx="8">
                  <c:v>-4.3444830874853201E-2</c:v>
                </c:pt>
                <c:pt idx="9">
                  <c:v>-4.51214215559178E-2</c:v>
                </c:pt>
                <c:pt idx="10">
                  <c:v>-4.6668378824084103E-2</c:v>
                </c:pt>
                <c:pt idx="11">
                  <c:v>-4.8087545808445403E-2</c:v>
                </c:pt>
                <c:pt idx="12">
                  <c:v>-4.9380730862074902E-2</c:v>
                </c:pt>
                <c:pt idx="13">
                  <c:v>-5.05497083783625E-2</c:v>
                </c:pt>
                <c:pt idx="14">
                  <c:v>-5.1596219584467501E-2</c:v>
                </c:pt>
                <c:pt idx="15">
                  <c:v>-5.2521973312625002E-2</c:v>
                </c:pt>
                <c:pt idx="16">
                  <c:v>-5.3328646750028602E-2</c:v>
                </c:pt>
                <c:pt idx="17">
                  <c:v>-5.4017886167979201E-2</c:v>
                </c:pt>
                <c:pt idx="18">
                  <c:v>-5.45913076309648E-2</c:v>
                </c:pt>
                <c:pt idx="19">
                  <c:v>-5.50504976863131E-2</c:v>
                </c:pt>
                <c:pt idx="20">
                  <c:v>-5.5397014035038002E-2</c:v>
                </c:pt>
                <c:pt idx="21">
                  <c:v>-5.5632386184469002E-2</c:v>
                </c:pt>
                <c:pt idx="22">
                  <c:v>-5.5758116083245303E-2</c:v>
                </c:pt>
                <c:pt idx="23">
                  <c:v>-5.5775678739223199E-2</c:v>
                </c:pt>
                <c:pt idx="24">
                  <c:v>-5.5686522820832501E-2</c:v>
                </c:pt>
                <c:pt idx="25">
                  <c:v>-5.5492071242398897E-2</c:v>
                </c:pt>
                <c:pt idx="26">
                  <c:v>-5.5193721733922299E-2</c:v>
                </c:pt>
                <c:pt idx="27">
                  <c:v>-5.4792847395800703E-2</c:v>
                </c:pt>
                <c:pt idx="28">
                  <c:v>-5.42907972389493E-2</c:v>
                </c:pt>
                <c:pt idx="29">
                  <c:v>-5.3688896710775799E-2</c:v>
                </c:pt>
                <c:pt idx="30">
                  <c:v>-5.2988448207427798E-2</c:v>
                </c:pt>
                <c:pt idx="31">
                  <c:v>-5.2190731572738402E-2</c:v>
                </c:pt>
                <c:pt idx="32">
                  <c:v>-5.1297004584268599E-2</c:v>
                </c:pt>
                <c:pt idx="33">
                  <c:v>-5.0308503426830603E-2</c:v>
                </c:pt>
                <c:pt idx="34">
                  <c:v>-4.9226443153872403E-2</c:v>
                </c:pt>
                <c:pt idx="35">
                  <c:v>-4.8052018137082403E-2</c:v>
                </c:pt>
                <c:pt idx="36">
                  <c:v>-4.67864025045596E-2</c:v>
                </c:pt>
                <c:pt idx="37">
                  <c:v>-4.54307505678955E-2</c:v>
                </c:pt>
                <c:pt idx="38">
                  <c:v>-4.3986197238486902E-2</c:v>
                </c:pt>
                <c:pt idx="39">
                  <c:v>-4.2453858433397502E-2</c:v>
                </c:pt>
                <c:pt idx="40">
                  <c:v>-4.0834831471073599E-2</c:v>
                </c:pt>
                <c:pt idx="41">
                  <c:v>-3.9130195457206501E-2</c:v>
                </c:pt>
                <c:pt idx="42">
                  <c:v>-3.73410116610308E-2</c:v>
                </c:pt>
                <c:pt idx="43">
                  <c:v>-3.5468323882327499E-2</c:v>
                </c:pt>
                <c:pt idx="44">
                  <c:v>-3.3513158809406599E-2</c:v>
                </c:pt>
                <c:pt idx="45">
                  <c:v>-3.1476526368319602E-2</c:v>
                </c:pt>
                <c:pt idx="46">
                  <c:v>-2.93594200635564E-2</c:v>
                </c:pt>
                <c:pt idx="47">
                  <c:v>-2.7162817310465399E-2</c:v>
                </c:pt>
                <c:pt idx="48">
                  <c:v>-2.4887679759631201E-2</c:v>
                </c:pt>
                <c:pt idx="49">
                  <c:v>-2.2534953613436201E-2</c:v>
                </c:pt>
                <c:pt idx="50">
                  <c:v>-2.0105569935025099E-2</c:v>
                </c:pt>
                <c:pt idx="51">
                  <c:v>-0.15193954323772599</c:v>
                </c:pt>
                <c:pt idx="52">
                  <c:v>-0.153290156697099</c:v>
                </c:pt>
                <c:pt idx="53">
                  <c:v>-0.15455053310090899</c:v>
                </c:pt>
                <c:pt idx="54">
                  <c:v>-0.15572174245376599</c:v>
                </c:pt>
                <c:pt idx="55">
                  <c:v>-0.156804837909816</c:v>
                </c:pt>
                <c:pt idx="56">
                  <c:v>-0.15780085610314001</c:v>
                </c:pt>
                <c:pt idx="57">
                  <c:v>-0.15871081747040899</c:v>
                </c:pt>
                <c:pt idx="58">
                  <c:v>-0.159535726566013</c:v>
                </c:pt>
                <c:pt idx="59">
                  <c:v>-0.16027657236985701</c:v>
                </c:pt>
                <c:pt idx="60">
                  <c:v>-0.16093432858802001</c:v>
                </c:pt>
                <c:pt idx="61">
                  <c:v>-0.16150995394649201</c:v>
                </c:pt>
                <c:pt idx="62">
                  <c:v>-0.16200439247814399</c:v>
                </c:pt>
                <c:pt idx="63">
                  <c:v>-0.16241857380312999</c:v>
                </c:pt>
                <c:pt idx="64">
                  <c:v>-0.16275341340289301</c:v>
                </c:pt>
                <c:pt idx="65">
                  <c:v>-0.16300981288795</c:v>
                </c:pt>
                <c:pt idx="66">
                  <c:v>-0.163188660259597</c:v>
                </c:pt>
                <c:pt idx="67">
                  <c:v>-0.16329083016573101</c:v>
                </c:pt>
                <c:pt idx="68">
                  <c:v>-0.16331718415090801</c:v>
                </c:pt>
                <c:pt idx="69">
                  <c:v>-0.16326857090080901</c:v>
                </c:pt>
                <c:pt idx="70">
                  <c:v>-0.163145826481258</c:v>
                </c:pt>
                <c:pt idx="71">
                  <c:v>-0.16294977457191201</c:v>
                </c:pt>
                <c:pt idx="72">
                  <c:v>-0.16268122669480101</c:v>
                </c:pt>
                <c:pt idx="73">
                  <c:v>-0.16234098243780401</c:v>
                </c:pt>
                <c:pt idx="74">
                  <c:v>-0.161929829673226</c:v>
                </c:pt>
                <c:pt idx="75">
                  <c:v>-0.16144854477159001</c:v>
                </c:pt>
                <c:pt idx="76">
                  <c:v>-0.16089789281075401</c:v>
                </c:pt>
                <c:pt idx="77">
                  <c:v>-0.16027862778049201</c:v>
                </c:pt>
                <c:pt idx="78">
                  <c:v>-0.15959149278263801</c:v>
                </c:pt>
                <c:pt idx="79">
                  <c:v>-0.15883722022691599</c:v>
                </c:pt>
                <c:pt idx="80">
                  <c:v>-0.15801653202254901</c:v>
                </c:pt>
                <c:pt idx="81">
                  <c:v>-0.157130139765772</c:v>
                </c:pt>
                <c:pt idx="82">
                  <c:v>-0.156178744923339</c:v>
                </c:pt>
                <c:pt idx="83">
                  <c:v>-0.155163039012117</c:v>
                </c:pt>
                <c:pt idx="84">
                  <c:v>-0.15408370377488501</c:v>
                </c:pt>
                <c:pt idx="85">
                  <c:v>-0.15294141135240999</c:v>
                </c:pt>
                <c:pt idx="86">
                  <c:v>-0.151736824451906</c:v>
                </c:pt>
                <c:pt idx="87">
                  <c:v>-0.15047059651195399</c:v>
                </c:pt>
                <c:pt idx="88">
                  <c:v>-0.149143371863975</c:v>
                </c:pt>
                <c:pt idx="89">
                  <c:v>-0.14775578589034699</c:v>
                </c:pt>
                <c:pt idx="90">
                  <c:v>-0.146308465179223</c:v>
                </c:pt>
                <c:pt idx="91">
                  <c:v>-0.14480202767616601</c:v>
                </c:pt>
                <c:pt idx="92">
                  <c:v>-0.143237082832637</c:v>
                </c:pt>
                <c:pt idx="93">
                  <c:v>-0.14161423175144899</c:v>
                </c:pt>
                <c:pt idx="94">
                  <c:v>-0.139934067329234</c:v>
                </c:pt>
                <c:pt idx="95">
                  <c:v>-0.13819717439600299</c:v>
                </c:pt>
                <c:pt idx="96">
                  <c:v>-0.13640412985186701</c:v>
                </c:pt>
                <c:pt idx="97">
                  <c:v>-0.13455550280099099</c:v>
                </c:pt>
                <c:pt idx="98">
                  <c:v>-0.13265185468283799</c:v>
                </c:pt>
                <c:pt idx="99">
                  <c:v>-0.13069373940076801</c:v>
                </c:pt>
                <c:pt idx="100">
                  <c:v>-0.12868170344806701</c:v>
                </c:pt>
                <c:pt idx="101">
                  <c:v>-0.12661628603143801</c:v>
                </c:pt>
              </c:numCache>
            </c:numRef>
          </c:xVal>
          <c:yVal>
            <c:numRef>
              <c:f>q3_shear!$B$8:$B$109</c:f>
              <c:numCache>
                <c:formatCode>0.00E+00</c:formatCode>
                <c:ptCount val="102"/>
                <c:pt idx="0">
                  <c:v>0</c:v>
                </c:pt>
                <c:pt idx="1">
                  <c:v>6</c:v>
                </c:pt>
                <c:pt idx="2">
                  <c:v>11.999999999999901</c:v>
                </c:pt>
                <c:pt idx="3">
                  <c:v>18</c:v>
                </c:pt>
                <c:pt idx="4">
                  <c:v>24</c:v>
                </c:pt>
                <c:pt idx="5">
                  <c:v>29.999999999999901</c:v>
                </c:pt>
                <c:pt idx="6">
                  <c:v>36</c:v>
                </c:pt>
                <c:pt idx="7">
                  <c:v>42</c:v>
                </c:pt>
                <c:pt idx="8">
                  <c:v>47.999999999999901</c:v>
                </c:pt>
                <c:pt idx="9">
                  <c:v>54</c:v>
                </c:pt>
                <c:pt idx="10">
                  <c:v>60</c:v>
                </c:pt>
                <c:pt idx="11">
                  <c:v>65.999999999999901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101.99999999999901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203.99999999999901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300</c:v>
                </c:pt>
                <c:pt idx="52">
                  <c:v>306</c:v>
                </c:pt>
                <c:pt idx="53">
                  <c:v>312</c:v>
                </c:pt>
                <c:pt idx="54">
                  <c:v>318</c:v>
                </c:pt>
                <c:pt idx="55">
                  <c:v>324</c:v>
                </c:pt>
                <c:pt idx="56">
                  <c:v>330</c:v>
                </c:pt>
                <c:pt idx="57">
                  <c:v>336</c:v>
                </c:pt>
                <c:pt idx="58">
                  <c:v>342</c:v>
                </c:pt>
                <c:pt idx="59">
                  <c:v>348</c:v>
                </c:pt>
                <c:pt idx="60">
                  <c:v>354</c:v>
                </c:pt>
                <c:pt idx="61">
                  <c:v>360</c:v>
                </c:pt>
                <c:pt idx="62">
                  <c:v>366</c:v>
                </c:pt>
                <c:pt idx="63">
                  <c:v>372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402</c:v>
                </c:pt>
                <c:pt idx="69">
                  <c:v>408</c:v>
                </c:pt>
                <c:pt idx="70">
                  <c:v>414</c:v>
                </c:pt>
                <c:pt idx="71">
                  <c:v>420</c:v>
                </c:pt>
                <c:pt idx="72">
                  <c:v>426</c:v>
                </c:pt>
                <c:pt idx="73">
                  <c:v>432</c:v>
                </c:pt>
                <c:pt idx="74">
                  <c:v>438</c:v>
                </c:pt>
                <c:pt idx="75">
                  <c:v>444</c:v>
                </c:pt>
                <c:pt idx="76">
                  <c:v>450</c:v>
                </c:pt>
                <c:pt idx="77">
                  <c:v>456</c:v>
                </c:pt>
                <c:pt idx="78">
                  <c:v>462</c:v>
                </c:pt>
                <c:pt idx="79">
                  <c:v>468</c:v>
                </c:pt>
                <c:pt idx="80">
                  <c:v>474</c:v>
                </c:pt>
                <c:pt idx="81">
                  <c:v>480</c:v>
                </c:pt>
                <c:pt idx="82">
                  <c:v>486</c:v>
                </c:pt>
                <c:pt idx="83">
                  <c:v>492</c:v>
                </c:pt>
                <c:pt idx="84">
                  <c:v>498</c:v>
                </c:pt>
                <c:pt idx="85">
                  <c:v>503.99999999999898</c:v>
                </c:pt>
                <c:pt idx="86">
                  <c:v>510</c:v>
                </c:pt>
                <c:pt idx="87">
                  <c:v>516</c:v>
                </c:pt>
                <c:pt idx="88">
                  <c:v>522</c:v>
                </c:pt>
                <c:pt idx="89">
                  <c:v>528</c:v>
                </c:pt>
                <c:pt idx="90">
                  <c:v>534</c:v>
                </c:pt>
                <c:pt idx="91">
                  <c:v>540</c:v>
                </c:pt>
                <c:pt idx="92">
                  <c:v>546</c:v>
                </c:pt>
                <c:pt idx="93">
                  <c:v>552</c:v>
                </c:pt>
                <c:pt idx="94">
                  <c:v>558</c:v>
                </c:pt>
                <c:pt idx="95">
                  <c:v>564</c:v>
                </c:pt>
                <c:pt idx="96">
                  <c:v>570</c:v>
                </c:pt>
                <c:pt idx="97">
                  <c:v>576</c:v>
                </c:pt>
                <c:pt idx="98">
                  <c:v>582</c:v>
                </c:pt>
                <c:pt idx="99">
                  <c:v>588</c:v>
                </c:pt>
                <c:pt idx="100">
                  <c:v>594</c:v>
                </c:pt>
                <c:pt idx="101">
                  <c:v>600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q3_shear!$E$8:$E$108</c:f>
              <c:numCache>
                <c:formatCode>General</c:formatCode>
                <c:ptCount val="101"/>
                <c:pt idx="0">
                  <c:v>0</c:v>
                </c:pt>
                <c:pt idx="1">
                  <c:v>-4.9500000000000004E-3</c:v>
                </c:pt>
                <c:pt idx="2">
                  <c:v>-9.7999999999999095E-3</c:v>
                </c:pt>
                <c:pt idx="3">
                  <c:v>-1.455E-2</c:v>
                </c:pt>
                <c:pt idx="4">
                  <c:v>-1.9199999999999998E-2</c:v>
                </c:pt>
                <c:pt idx="5">
                  <c:v>-2.3749999999999914E-2</c:v>
                </c:pt>
                <c:pt idx="6">
                  <c:v>-2.8199999999999999E-2</c:v>
                </c:pt>
                <c:pt idx="7">
                  <c:v>-3.2550000000000003E-2</c:v>
                </c:pt>
                <c:pt idx="8">
                  <c:v>-3.6799999999999916E-2</c:v>
                </c:pt>
                <c:pt idx="9">
                  <c:v>-4.095E-2</c:v>
                </c:pt>
                <c:pt idx="10">
                  <c:v>-4.4999999999999998E-2</c:v>
                </c:pt>
                <c:pt idx="11">
                  <c:v>-4.8949999999999924E-2</c:v>
                </c:pt>
                <c:pt idx="12">
                  <c:v>-5.28E-2</c:v>
                </c:pt>
                <c:pt idx="13">
                  <c:v>-5.6550000000000003E-2</c:v>
                </c:pt>
                <c:pt idx="14">
                  <c:v>-6.0199999999999997E-2</c:v>
                </c:pt>
                <c:pt idx="15">
                  <c:v>-6.3750000000000001E-2</c:v>
                </c:pt>
                <c:pt idx="16">
                  <c:v>-6.7199999999999996E-2</c:v>
                </c:pt>
                <c:pt idx="17">
                  <c:v>-7.054999999999946E-2</c:v>
                </c:pt>
                <c:pt idx="18">
                  <c:v>-7.3800000000000004E-2</c:v>
                </c:pt>
                <c:pt idx="19">
                  <c:v>-7.6950000000000005E-2</c:v>
                </c:pt>
                <c:pt idx="20">
                  <c:v>-0.08</c:v>
                </c:pt>
                <c:pt idx="21">
                  <c:v>-8.2949999999999996E-2</c:v>
                </c:pt>
                <c:pt idx="22">
                  <c:v>-8.5800000000000001E-2</c:v>
                </c:pt>
                <c:pt idx="23">
                  <c:v>-8.8550000000000004E-2</c:v>
                </c:pt>
                <c:pt idx="24">
                  <c:v>-9.1200000000000003E-2</c:v>
                </c:pt>
                <c:pt idx="25">
                  <c:v>-9.375E-2</c:v>
                </c:pt>
                <c:pt idx="26">
                  <c:v>-9.6199999999999994E-2</c:v>
                </c:pt>
                <c:pt idx="27">
                  <c:v>-9.8549999999999999E-2</c:v>
                </c:pt>
                <c:pt idx="28">
                  <c:v>-0.1008</c:v>
                </c:pt>
                <c:pt idx="29">
                  <c:v>-0.10295</c:v>
                </c:pt>
                <c:pt idx="30">
                  <c:v>-0.105</c:v>
                </c:pt>
                <c:pt idx="31">
                  <c:v>-0.10695</c:v>
                </c:pt>
                <c:pt idx="32">
                  <c:v>-0.10879999999999999</c:v>
                </c:pt>
                <c:pt idx="33">
                  <c:v>-0.11055</c:v>
                </c:pt>
                <c:pt idx="34">
                  <c:v>-0.11219999999999973</c:v>
                </c:pt>
                <c:pt idx="35">
                  <c:v>-0.11375</c:v>
                </c:pt>
                <c:pt idx="36">
                  <c:v>-0.1152</c:v>
                </c:pt>
                <c:pt idx="37">
                  <c:v>-0.11655</c:v>
                </c:pt>
                <c:pt idx="38">
                  <c:v>-0.1178</c:v>
                </c:pt>
                <c:pt idx="39">
                  <c:v>-0.11895</c:v>
                </c:pt>
                <c:pt idx="40">
                  <c:v>-0.12</c:v>
                </c:pt>
                <c:pt idx="41">
                  <c:v>-0.12095</c:v>
                </c:pt>
                <c:pt idx="42">
                  <c:v>-0.12180000000000001</c:v>
                </c:pt>
                <c:pt idx="43">
                  <c:v>-0.12255000000000001</c:v>
                </c:pt>
                <c:pt idx="44">
                  <c:v>-0.1232</c:v>
                </c:pt>
                <c:pt idx="45">
                  <c:v>-0.12375</c:v>
                </c:pt>
                <c:pt idx="46">
                  <c:v>-0.1242</c:v>
                </c:pt>
                <c:pt idx="47">
                  <c:v>-0.12454999999999999</c:v>
                </c:pt>
                <c:pt idx="48">
                  <c:v>-0.12479999999999999</c:v>
                </c:pt>
                <c:pt idx="49">
                  <c:v>-0.12495000000000001</c:v>
                </c:pt>
                <c:pt idx="50">
                  <c:v>-0.125</c:v>
                </c:pt>
                <c:pt idx="51">
                  <c:v>-0.125</c:v>
                </c:pt>
                <c:pt idx="52">
                  <c:v>-0.12495000000000001</c:v>
                </c:pt>
                <c:pt idx="53">
                  <c:v>-0.12479999999999999</c:v>
                </c:pt>
                <c:pt idx="54">
                  <c:v>-0.12454999999999999</c:v>
                </c:pt>
                <c:pt idx="55">
                  <c:v>-0.1242</c:v>
                </c:pt>
                <c:pt idx="56">
                  <c:v>-0.12375</c:v>
                </c:pt>
                <c:pt idx="57">
                  <c:v>-0.1232</c:v>
                </c:pt>
                <c:pt idx="58">
                  <c:v>-0.12255000000000001</c:v>
                </c:pt>
                <c:pt idx="59">
                  <c:v>-0.12180000000000001</c:v>
                </c:pt>
                <c:pt idx="60">
                  <c:v>-0.12095</c:v>
                </c:pt>
                <c:pt idx="61">
                  <c:v>-0.12</c:v>
                </c:pt>
                <c:pt idx="62">
                  <c:v>-0.11895</c:v>
                </c:pt>
                <c:pt idx="63">
                  <c:v>-0.1178</c:v>
                </c:pt>
                <c:pt idx="64">
                  <c:v>-0.11655</c:v>
                </c:pt>
                <c:pt idx="65">
                  <c:v>-0.1152</c:v>
                </c:pt>
                <c:pt idx="66">
                  <c:v>-0.11375</c:v>
                </c:pt>
                <c:pt idx="67">
                  <c:v>-0.11219999999999999</c:v>
                </c:pt>
                <c:pt idx="68">
                  <c:v>-0.11055</c:v>
                </c:pt>
                <c:pt idx="69">
                  <c:v>-0.10879999999999999</c:v>
                </c:pt>
                <c:pt idx="70">
                  <c:v>-0.10695</c:v>
                </c:pt>
                <c:pt idx="71">
                  <c:v>-0.105</c:v>
                </c:pt>
                <c:pt idx="72">
                  <c:v>-0.10295</c:v>
                </c:pt>
                <c:pt idx="73">
                  <c:v>-0.1008</c:v>
                </c:pt>
                <c:pt idx="74">
                  <c:v>-9.8549999999999999E-2</c:v>
                </c:pt>
                <c:pt idx="75">
                  <c:v>-9.6199999999999994E-2</c:v>
                </c:pt>
                <c:pt idx="76">
                  <c:v>-9.375E-2</c:v>
                </c:pt>
                <c:pt idx="77">
                  <c:v>-9.1200000000000003E-2</c:v>
                </c:pt>
                <c:pt idx="78">
                  <c:v>-8.8550000000000004E-2</c:v>
                </c:pt>
                <c:pt idx="79">
                  <c:v>-8.5800000000000001E-2</c:v>
                </c:pt>
                <c:pt idx="80">
                  <c:v>-8.2949999999999996E-2</c:v>
                </c:pt>
                <c:pt idx="81">
                  <c:v>-0.08</c:v>
                </c:pt>
                <c:pt idx="82">
                  <c:v>-7.6950000000000005E-2</c:v>
                </c:pt>
                <c:pt idx="83">
                  <c:v>-7.3800000000000004E-2</c:v>
                </c:pt>
                <c:pt idx="84">
                  <c:v>-7.0550000000000002E-2</c:v>
                </c:pt>
                <c:pt idx="85">
                  <c:v>-6.7200000000000579E-2</c:v>
                </c:pt>
                <c:pt idx="86">
                  <c:v>-6.3750000000000001E-2</c:v>
                </c:pt>
                <c:pt idx="87">
                  <c:v>-6.0199999999999997E-2</c:v>
                </c:pt>
                <c:pt idx="88">
                  <c:v>-5.6550000000000003E-2</c:v>
                </c:pt>
                <c:pt idx="89">
                  <c:v>-5.28E-2</c:v>
                </c:pt>
                <c:pt idx="90">
                  <c:v>-4.895E-2</c:v>
                </c:pt>
                <c:pt idx="91">
                  <c:v>-4.4999999999999998E-2</c:v>
                </c:pt>
                <c:pt idx="92">
                  <c:v>-4.095E-2</c:v>
                </c:pt>
                <c:pt idx="93">
                  <c:v>-3.6799999999999999E-2</c:v>
                </c:pt>
                <c:pt idx="94">
                  <c:v>-3.2550000000000003E-2</c:v>
                </c:pt>
                <c:pt idx="95">
                  <c:v>-2.8199999999999999E-2</c:v>
                </c:pt>
                <c:pt idx="96">
                  <c:v>-2.375E-2</c:v>
                </c:pt>
                <c:pt idx="97">
                  <c:v>-1.9199999999999998E-2</c:v>
                </c:pt>
                <c:pt idx="98">
                  <c:v>-1.455E-2</c:v>
                </c:pt>
                <c:pt idx="99">
                  <c:v>-9.7999999999999997E-3</c:v>
                </c:pt>
                <c:pt idx="100">
                  <c:v>-4.9500000000000004E-3</c:v>
                </c:pt>
              </c:numCache>
            </c:numRef>
          </c:xVal>
          <c:yVal>
            <c:numRef>
              <c:f>q3_shear!$B$8:$B$108</c:f>
              <c:numCache>
                <c:formatCode>0.00E+00</c:formatCode>
                <c:ptCount val="101"/>
                <c:pt idx="0">
                  <c:v>0</c:v>
                </c:pt>
                <c:pt idx="1">
                  <c:v>6</c:v>
                </c:pt>
                <c:pt idx="2">
                  <c:v>11.999999999999901</c:v>
                </c:pt>
                <c:pt idx="3">
                  <c:v>18</c:v>
                </c:pt>
                <c:pt idx="4">
                  <c:v>24</c:v>
                </c:pt>
                <c:pt idx="5">
                  <c:v>29.999999999999901</c:v>
                </c:pt>
                <c:pt idx="6">
                  <c:v>36</c:v>
                </c:pt>
                <c:pt idx="7">
                  <c:v>42</c:v>
                </c:pt>
                <c:pt idx="8">
                  <c:v>47.999999999999901</c:v>
                </c:pt>
                <c:pt idx="9">
                  <c:v>54</c:v>
                </c:pt>
                <c:pt idx="10">
                  <c:v>60</c:v>
                </c:pt>
                <c:pt idx="11">
                  <c:v>65.999999999999901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101.99999999999901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203.99999999999901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300</c:v>
                </c:pt>
                <c:pt idx="52">
                  <c:v>306</c:v>
                </c:pt>
                <c:pt idx="53">
                  <c:v>312</c:v>
                </c:pt>
                <c:pt idx="54">
                  <c:v>318</c:v>
                </c:pt>
                <c:pt idx="55">
                  <c:v>324</c:v>
                </c:pt>
                <c:pt idx="56">
                  <c:v>330</c:v>
                </c:pt>
                <c:pt idx="57">
                  <c:v>336</c:v>
                </c:pt>
                <c:pt idx="58">
                  <c:v>342</c:v>
                </c:pt>
                <c:pt idx="59">
                  <c:v>348</c:v>
                </c:pt>
                <c:pt idx="60">
                  <c:v>354</c:v>
                </c:pt>
                <c:pt idx="61">
                  <c:v>360</c:v>
                </c:pt>
                <c:pt idx="62">
                  <c:v>366</c:v>
                </c:pt>
                <c:pt idx="63">
                  <c:v>372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402</c:v>
                </c:pt>
                <c:pt idx="69">
                  <c:v>408</c:v>
                </c:pt>
                <c:pt idx="70">
                  <c:v>414</c:v>
                </c:pt>
                <c:pt idx="71">
                  <c:v>420</c:v>
                </c:pt>
                <c:pt idx="72">
                  <c:v>426</c:v>
                </c:pt>
                <c:pt idx="73">
                  <c:v>432</c:v>
                </c:pt>
                <c:pt idx="74">
                  <c:v>438</c:v>
                </c:pt>
                <c:pt idx="75">
                  <c:v>444</c:v>
                </c:pt>
                <c:pt idx="76">
                  <c:v>450</c:v>
                </c:pt>
                <c:pt idx="77">
                  <c:v>456</c:v>
                </c:pt>
                <c:pt idx="78">
                  <c:v>462</c:v>
                </c:pt>
                <c:pt idx="79">
                  <c:v>468</c:v>
                </c:pt>
                <c:pt idx="80">
                  <c:v>474</c:v>
                </c:pt>
                <c:pt idx="81">
                  <c:v>480</c:v>
                </c:pt>
                <c:pt idx="82">
                  <c:v>486</c:v>
                </c:pt>
                <c:pt idx="83">
                  <c:v>492</c:v>
                </c:pt>
                <c:pt idx="84">
                  <c:v>498</c:v>
                </c:pt>
                <c:pt idx="85">
                  <c:v>503.99999999999898</c:v>
                </c:pt>
                <c:pt idx="86">
                  <c:v>510</c:v>
                </c:pt>
                <c:pt idx="87">
                  <c:v>516</c:v>
                </c:pt>
                <c:pt idx="88">
                  <c:v>522</c:v>
                </c:pt>
                <c:pt idx="89">
                  <c:v>528</c:v>
                </c:pt>
                <c:pt idx="90">
                  <c:v>534</c:v>
                </c:pt>
                <c:pt idx="91">
                  <c:v>540</c:v>
                </c:pt>
                <c:pt idx="92">
                  <c:v>546</c:v>
                </c:pt>
                <c:pt idx="93">
                  <c:v>552</c:v>
                </c:pt>
                <c:pt idx="94">
                  <c:v>558</c:v>
                </c:pt>
                <c:pt idx="95">
                  <c:v>564</c:v>
                </c:pt>
                <c:pt idx="96">
                  <c:v>570</c:v>
                </c:pt>
                <c:pt idx="97">
                  <c:v>576</c:v>
                </c:pt>
                <c:pt idx="98">
                  <c:v>582</c:v>
                </c:pt>
                <c:pt idx="99">
                  <c:v>588</c:v>
                </c:pt>
                <c:pt idx="100">
                  <c:v>594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9840"/>
        <c:axId val="721904736"/>
      </c:scatterChart>
      <c:valAx>
        <c:axId val="7218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1904736"/>
        <c:crosses val="autoZero"/>
        <c:crossBetween val="midCat"/>
      </c:valAx>
      <c:valAx>
        <c:axId val="7219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189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4610026569890922E-2"/>
          <c:y val="0.77881794324735987"/>
          <c:w val="0.25037925676753997"/>
          <c:h val="9.5601470471136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44418975986055E-2"/>
          <c:y val="2.3871062769788291E-2"/>
          <c:w val="0.85667823496968176"/>
          <c:h val="0.87976947080741608"/>
        </c:manualLayout>
      </c:layout>
      <c:scatterChart>
        <c:scatterStyle val="smoothMarker"/>
        <c:varyColors val="0"/>
        <c:ser>
          <c:idx val="1"/>
          <c:order val="0"/>
          <c:tx>
            <c:v>distorted-8x2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q3_axial!$A$8:$A$109</c:f>
              <c:numCache>
                <c:formatCode>0.00E+00</c:formatCode>
                <c:ptCount val="102"/>
                <c:pt idx="0">
                  <c:v>-3.1662191889190798</c:v>
                </c:pt>
                <c:pt idx="1">
                  <c:v>-3.0891641767631599</c:v>
                </c:pt>
                <c:pt idx="2">
                  <c:v>-3.0128720855196902</c:v>
                </c:pt>
                <c:pt idx="3">
                  <c:v>-2.9373316404953602</c:v>
                </c:pt>
                <c:pt idx="4">
                  <c:v>-2.8625317880693002</c:v>
                </c:pt>
                <c:pt idx="5">
                  <c:v>-2.7884616903010602</c:v>
                </c:pt>
                <c:pt idx="6">
                  <c:v>-2.7151107196956201</c:v>
                </c:pt>
                <c:pt idx="7">
                  <c:v>-2.6424684541201899</c:v>
                </c:pt>
                <c:pt idx="8">
                  <c:v>-2.5705246718676</c:v>
                </c:pt>
                <c:pt idx="9">
                  <c:v>-2.49926934686144</c:v>
                </c:pt>
                <c:pt idx="10">
                  <c:v>-2.4286926439981902</c:v>
                </c:pt>
                <c:pt idx="11">
                  <c:v>-2.3587849146218098</c:v>
                </c:pt>
                <c:pt idx="12">
                  <c:v>-2.28953669212633</c:v>
                </c:pt>
                <c:pt idx="13">
                  <c:v>-2.22093868768245</c:v>
                </c:pt>
                <c:pt idx="14">
                  <c:v>-2.15298178608385</c:v>
                </c:pt>
                <c:pt idx="15">
                  <c:v>-2.08565704170941</c:v>
                </c:pt>
                <c:pt idx="16">
                  <c:v>-2.0189556745977</c:v>
                </c:pt>
                <c:pt idx="17">
                  <c:v>-1.95286906662988</c:v>
                </c:pt>
                <c:pt idx="18">
                  <c:v>-1.88738875781773</c:v>
                </c:pt>
                <c:pt idx="19">
                  <c:v>-1.8225064426933599</c:v>
                </c:pt>
                <c:pt idx="20">
                  <c:v>-1.7582139667973899</c:v>
                </c:pt>
                <c:pt idx="21">
                  <c:v>-1.69450332326247</c:v>
                </c:pt>
                <c:pt idx="22">
                  <c:v>-1.6313666494891299</c:v>
                </c:pt>
                <c:pt idx="23">
                  <c:v>-1.56879622391107</c:v>
                </c:pt>
                <c:pt idx="24">
                  <c:v>-1.5067844628470899</c:v>
                </c:pt>
                <c:pt idx="25">
                  <c:v>-1.44532391743702</c:v>
                </c:pt>
                <c:pt idx="26">
                  <c:v>-1.3844072706588899</c:v>
                </c:pt>
                <c:pt idx="27">
                  <c:v>-1.3240273344250599</c:v>
                </c:pt>
                <c:pt idx="28">
                  <c:v>-1.26417704675469</c:v>
                </c:pt>
                <c:pt idx="29">
                  <c:v>-1.20484946902031</c:v>
                </c:pt>
                <c:pt idx="30">
                  <c:v>-1.1460377832662201</c:v>
                </c:pt>
                <c:pt idx="31">
                  <c:v>-1.0877352895965899</c:v>
                </c:pt>
                <c:pt idx="32">
                  <c:v>-1.029935403631</c:v>
                </c:pt>
                <c:pt idx="33">
                  <c:v>-0.972631654025638</c:v>
                </c:pt>
                <c:pt idx="34">
                  <c:v>-0.91581768005792397</c:v>
                </c:pt>
                <c:pt idx="35">
                  <c:v>-0.85948722927291399</c:v>
                </c:pt>
                <c:pt idx="36">
                  <c:v>-0.80363415518947201</c:v>
                </c:pt>
                <c:pt idx="37">
                  <c:v>-0.74825241506453899</c:v>
                </c:pt>
                <c:pt idx="38">
                  <c:v>-0.69333606771376599</c:v>
                </c:pt>
                <c:pt idx="39">
                  <c:v>-0.63887927138684897</c:v>
                </c:pt>
                <c:pt idx="40">
                  <c:v>-0.58487628169598904</c:v>
                </c:pt>
                <c:pt idx="41">
                  <c:v>-0.53132144959592498</c:v>
                </c:pt>
                <c:pt idx="42">
                  <c:v>-0.47820921941404299</c:v>
                </c:pt>
                <c:pt idx="43">
                  <c:v>-0.42553412692913201</c:v>
                </c:pt>
                <c:pt idx="44">
                  <c:v>-0.37329079749737498</c:v>
                </c:pt>
                <c:pt idx="45">
                  <c:v>-0.32147394422424502</c:v>
                </c:pt>
                <c:pt idx="46">
                  <c:v>-0.27007836618097802</c:v>
                </c:pt>
                <c:pt idx="47">
                  <c:v>-0.21909894666437699</c:v>
                </c:pt>
                <c:pt idx="48">
                  <c:v>-0.16853065149871599</c:v>
                </c:pt>
                <c:pt idx="49">
                  <c:v>-0.118368527378563</c:v>
                </c:pt>
                <c:pt idx="50">
                  <c:v>-6.8607700251370904E-2</c:v>
                </c:pt>
                <c:pt idx="51">
                  <c:v>-5.6865697630015699E-2</c:v>
                </c:pt>
                <c:pt idx="52">
                  <c:v>1.3742972563262099E-2</c:v>
                </c:pt>
                <c:pt idx="53">
                  <c:v>8.3791256485164695E-2</c:v>
                </c:pt>
                <c:pt idx="54">
                  <c:v>0.15328579903219</c:v>
                </c:pt>
                <c:pt idx="55">
                  <c:v>0.22223314045679901</c:v>
                </c:pt>
                <c:pt idx="56">
                  <c:v>0.29063971841925301</c:v>
                </c:pt>
                <c:pt idx="57">
                  <c:v>0.35851186999137702</c:v>
                </c:pt>
                <c:pt idx="58">
                  <c:v>0.42585583361352197</c:v>
                </c:pt>
                <c:pt idx="59">
                  <c:v>0.492677751006038</c:v>
                </c:pt>
                <c:pt idx="60">
                  <c:v>0.55898366903645003</c:v>
                </c:pt>
                <c:pt idx="61">
                  <c:v>0.62477954154355098</c:v>
                </c:pt>
                <c:pt idx="62">
                  <c:v>0.69007123111956403</c:v>
                </c:pt>
                <c:pt idx="63">
                  <c:v>0.75486451085148398</c:v>
                </c:pt>
                <c:pt idx="64">
                  <c:v>0.819165066022706</c:v>
                </c:pt>
                <c:pt idx="65">
                  <c:v>0.88297849577596399</c:v>
                </c:pt>
                <c:pt idx="66">
                  <c:v>0.94631031473863103</c:v>
                </c:pt>
                <c:pt idx="67">
                  <c:v>1.0091659546113501</c:v>
                </c:pt>
                <c:pt idx="68">
                  <c:v>1.07155076572098</c:v>
                </c:pt>
                <c:pt idx="69">
                  <c:v>1.1334700185387501</c:v>
                </c:pt>
                <c:pt idx="70">
                  <c:v>1.19492890516456</c:v>
                </c:pt>
                <c:pt idx="71">
                  <c:v>1.2559325407783299</c:v>
                </c:pt>
                <c:pt idx="72">
                  <c:v>1.31648596505916</c:v>
                </c:pt>
                <c:pt idx="73">
                  <c:v>1.3765941435732201</c:v>
                </c:pt>
                <c:pt idx="74">
                  <c:v>1.43626196913113</c:v>
                </c:pt>
                <c:pt idx="75">
                  <c:v>1.4954942631156201</c:v>
                </c:pt>
                <c:pt idx="76">
                  <c:v>1.5542957767802299</c:v>
                </c:pt>
                <c:pt idx="77">
                  <c:v>1.6126711925197299</c:v>
                </c:pt>
                <c:pt idx="78">
                  <c:v>1.6706251251130999</c:v>
                </c:pt>
                <c:pt idx="79">
                  <c:v>1.72816212293961</c:v>
                </c:pt>
                <c:pt idx="80">
                  <c:v>1.7852866691688001</c:v>
                </c:pt>
                <c:pt idx="81">
                  <c:v>1.8420031829249199</c:v>
                </c:pt>
                <c:pt idx="82">
                  <c:v>1.8983160204265499</c:v>
                </c:pt>
                <c:pt idx="83">
                  <c:v>1.9542294761019201</c:v>
                </c:pt>
                <c:pt idx="84">
                  <c:v>2.0097477836806501</c:v>
                </c:pt>
                <c:pt idx="85">
                  <c:v>2.0648751172623498</c:v>
                </c:pt>
                <c:pt idx="86">
                  <c:v>2.11961559236277</c:v>
                </c:pt>
                <c:pt idx="87">
                  <c:v>2.1739732669380198</c:v>
                </c:pt>
                <c:pt idx="88">
                  <c:v>2.2279521423872999</c:v>
                </c:pt>
                <c:pt idx="89">
                  <c:v>2.2815561645348601</c:v>
                </c:pt>
                <c:pt idx="90">
                  <c:v>2.3347892245914199</c:v>
                </c:pt>
                <c:pt idx="91">
                  <c:v>2.3876551600958802</c:v>
                </c:pt>
                <c:pt idx="92">
                  <c:v>2.4401577558374101</c:v>
                </c:pt>
                <c:pt idx="93">
                  <c:v>2.4923007447588001</c:v>
                </c:pt>
                <c:pt idx="94">
                  <c:v>2.5440878088411401</c:v>
                </c:pt>
                <c:pt idx="95">
                  <c:v>2.5955225799705302</c:v>
                </c:pt>
                <c:pt idx="96">
                  <c:v>2.6466086407871798</c:v>
                </c:pt>
                <c:pt idx="97">
                  <c:v>2.6973495255172302</c:v>
                </c:pt>
                <c:pt idx="98">
                  <c:v>2.7477487207878202</c:v>
                </c:pt>
                <c:pt idx="99">
                  <c:v>2.7978096664257301</c:v>
                </c:pt>
                <c:pt idx="100">
                  <c:v>2.8475357562399601</c:v>
                </c:pt>
                <c:pt idx="101">
                  <c:v>2.8969303387887702</c:v>
                </c:pt>
              </c:numCache>
            </c:numRef>
          </c:xVal>
          <c:yVal>
            <c:numRef>
              <c:f>q3_axial!$B$8:$B$109</c:f>
              <c:numCache>
                <c:formatCode>0.00E+00</c:formatCode>
                <c:ptCount val="102"/>
                <c:pt idx="0">
                  <c:v>0</c:v>
                </c:pt>
                <c:pt idx="1">
                  <c:v>6</c:v>
                </c:pt>
                <c:pt idx="2">
                  <c:v>11.999999999999901</c:v>
                </c:pt>
                <c:pt idx="3">
                  <c:v>18</c:v>
                </c:pt>
                <c:pt idx="4">
                  <c:v>24</c:v>
                </c:pt>
                <c:pt idx="5">
                  <c:v>29.999999999999901</c:v>
                </c:pt>
                <c:pt idx="6">
                  <c:v>36</c:v>
                </c:pt>
                <c:pt idx="7">
                  <c:v>42</c:v>
                </c:pt>
                <c:pt idx="8">
                  <c:v>47.999999999999901</c:v>
                </c:pt>
                <c:pt idx="9">
                  <c:v>54</c:v>
                </c:pt>
                <c:pt idx="10">
                  <c:v>60</c:v>
                </c:pt>
                <c:pt idx="11">
                  <c:v>65.999999999999901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101.99999999999901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203.99999999999901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300</c:v>
                </c:pt>
                <c:pt idx="52">
                  <c:v>306</c:v>
                </c:pt>
                <c:pt idx="53">
                  <c:v>312</c:v>
                </c:pt>
                <c:pt idx="54">
                  <c:v>318</c:v>
                </c:pt>
                <c:pt idx="55">
                  <c:v>324</c:v>
                </c:pt>
                <c:pt idx="56">
                  <c:v>330</c:v>
                </c:pt>
                <c:pt idx="57">
                  <c:v>336</c:v>
                </c:pt>
                <c:pt idx="58">
                  <c:v>342</c:v>
                </c:pt>
                <c:pt idx="59">
                  <c:v>348</c:v>
                </c:pt>
                <c:pt idx="60">
                  <c:v>354</c:v>
                </c:pt>
                <c:pt idx="61">
                  <c:v>360</c:v>
                </c:pt>
                <c:pt idx="62">
                  <c:v>366</c:v>
                </c:pt>
                <c:pt idx="63">
                  <c:v>372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402</c:v>
                </c:pt>
                <c:pt idx="69">
                  <c:v>408</c:v>
                </c:pt>
                <c:pt idx="70">
                  <c:v>414</c:v>
                </c:pt>
                <c:pt idx="71">
                  <c:v>420</c:v>
                </c:pt>
                <c:pt idx="72">
                  <c:v>426</c:v>
                </c:pt>
                <c:pt idx="73">
                  <c:v>432</c:v>
                </c:pt>
                <c:pt idx="74">
                  <c:v>438</c:v>
                </c:pt>
                <c:pt idx="75">
                  <c:v>444</c:v>
                </c:pt>
                <c:pt idx="76">
                  <c:v>450</c:v>
                </c:pt>
                <c:pt idx="77">
                  <c:v>456</c:v>
                </c:pt>
                <c:pt idx="78">
                  <c:v>462</c:v>
                </c:pt>
                <c:pt idx="79">
                  <c:v>468</c:v>
                </c:pt>
                <c:pt idx="80">
                  <c:v>474</c:v>
                </c:pt>
                <c:pt idx="81">
                  <c:v>480</c:v>
                </c:pt>
                <c:pt idx="82">
                  <c:v>486</c:v>
                </c:pt>
                <c:pt idx="83">
                  <c:v>492</c:v>
                </c:pt>
                <c:pt idx="84">
                  <c:v>498</c:v>
                </c:pt>
                <c:pt idx="85">
                  <c:v>503.99999999999898</c:v>
                </c:pt>
                <c:pt idx="86">
                  <c:v>510</c:v>
                </c:pt>
                <c:pt idx="87">
                  <c:v>516</c:v>
                </c:pt>
                <c:pt idx="88">
                  <c:v>522</c:v>
                </c:pt>
                <c:pt idx="89">
                  <c:v>528</c:v>
                </c:pt>
                <c:pt idx="90">
                  <c:v>534</c:v>
                </c:pt>
                <c:pt idx="91">
                  <c:v>540</c:v>
                </c:pt>
                <c:pt idx="92">
                  <c:v>546</c:v>
                </c:pt>
                <c:pt idx="93">
                  <c:v>552</c:v>
                </c:pt>
                <c:pt idx="94">
                  <c:v>558</c:v>
                </c:pt>
                <c:pt idx="95">
                  <c:v>564</c:v>
                </c:pt>
                <c:pt idx="96">
                  <c:v>570</c:v>
                </c:pt>
                <c:pt idx="97">
                  <c:v>576</c:v>
                </c:pt>
                <c:pt idx="98">
                  <c:v>582</c:v>
                </c:pt>
                <c:pt idx="99">
                  <c:v>588</c:v>
                </c:pt>
                <c:pt idx="100">
                  <c:v>594</c:v>
                </c:pt>
                <c:pt idx="101">
                  <c:v>600</c:v>
                </c:pt>
              </c:numCache>
            </c:numRef>
          </c:yVal>
          <c:smooth val="1"/>
        </c:ser>
        <c:ser>
          <c:idx val="2"/>
          <c:order val="1"/>
          <c:tx>
            <c:v>Analytical Solution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q3_axial!$G$8:$G$108</c:f>
              <c:numCache>
                <c:formatCode>General</c:formatCode>
                <c:ptCount val="101"/>
                <c:pt idx="0">
                  <c:v>-3.3333333333333335</c:v>
                </c:pt>
                <c:pt idx="1">
                  <c:v>-3.2666666666666666</c:v>
                </c:pt>
                <c:pt idx="2">
                  <c:v>-3.2</c:v>
                </c:pt>
                <c:pt idx="3">
                  <c:v>-3.1333333333333333</c:v>
                </c:pt>
                <c:pt idx="4">
                  <c:v>-3.0666666666666678</c:v>
                </c:pt>
                <c:pt idx="5">
                  <c:v>-3.0000000000000009</c:v>
                </c:pt>
                <c:pt idx="6">
                  <c:v>-2.9333333333333331</c:v>
                </c:pt>
                <c:pt idx="7">
                  <c:v>-2.8666666666666667</c:v>
                </c:pt>
                <c:pt idx="8">
                  <c:v>-2.8</c:v>
                </c:pt>
                <c:pt idx="9">
                  <c:v>-2.7333333333333334</c:v>
                </c:pt>
                <c:pt idx="10">
                  <c:v>-2.6666666666666679</c:v>
                </c:pt>
                <c:pt idx="11">
                  <c:v>-2.600000000000001</c:v>
                </c:pt>
                <c:pt idx="12">
                  <c:v>-2.5333333333333332</c:v>
                </c:pt>
                <c:pt idx="13">
                  <c:v>-2.4666666666666668</c:v>
                </c:pt>
                <c:pt idx="14">
                  <c:v>-2.4</c:v>
                </c:pt>
                <c:pt idx="15">
                  <c:v>-2.3333333333333335</c:v>
                </c:pt>
                <c:pt idx="16">
                  <c:v>-2.2666666666666679</c:v>
                </c:pt>
                <c:pt idx="17">
                  <c:v>-2.2000000000000113</c:v>
                </c:pt>
                <c:pt idx="18">
                  <c:v>-2.1333333333333333</c:v>
                </c:pt>
                <c:pt idx="19">
                  <c:v>-2.0666666666666669</c:v>
                </c:pt>
                <c:pt idx="20">
                  <c:v>-2</c:v>
                </c:pt>
                <c:pt idx="21">
                  <c:v>-1.9333333333333333</c:v>
                </c:pt>
                <c:pt idx="22">
                  <c:v>-1.8666666666666778</c:v>
                </c:pt>
                <c:pt idx="23">
                  <c:v>-1.8</c:v>
                </c:pt>
                <c:pt idx="24">
                  <c:v>-1.7333333333333334</c:v>
                </c:pt>
                <c:pt idx="25">
                  <c:v>-1.6666666666666667</c:v>
                </c:pt>
                <c:pt idx="26">
                  <c:v>-1.6</c:v>
                </c:pt>
                <c:pt idx="27">
                  <c:v>-1.5333333333333334</c:v>
                </c:pt>
                <c:pt idx="28">
                  <c:v>-1.4666666666666666</c:v>
                </c:pt>
                <c:pt idx="29">
                  <c:v>-1.4</c:v>
                </c:pt>
                <c:pt idx="30">
                  <c:v>-1.3333333333333333</c:v>
                </c:pt>
                <c:pt idx="31">
                  <c:v>-1.2666666666666666</c:v>
                </c:pt>
                <c:pt idx="32">
                  <c:v>-1.2</c:v>
                </c:pt>
                <c:pt idx="33">
                  <c:v>-1.1333333333333444</c:v>
                </c:pt>
                <c:pt idx="34">
                  <c:v>-1.0666666666666778</c:v>
                </c:pt>
                <c:pt idx="35">
                  <c:v>-1</c:v>
                </c:pt>
                <c:pt idx="36">
                  <c:v>-0.93333333333333335</c:v>
                </c:pt>
                <c:pt idx="37">
                  <c:v>-0.8666666666666667</c:v>
                </c:pt>
                <c:pt idx="38">
                  <c:v>-0.8</c:v>
                </c:pt>
                <c:pt idx="39">
                  <c:v>-0.73333333333333328</c:v>
                </c:pt>
                <c:pt idx="40">
                  <c:v>-0.66666666666666663</c:v>
                </c:pt>
                <c:pt idx="41">
                  <c:v>-0.6</c:v>
                </c:pt>
                <c:pt idx="42">
                  <c:v>-0.53333333333333333</c:v>
                </c:pt>
                <c:pt idx="43">
                  <c:v>-0.46666666666666667</c:v>
                </c:pt>
                <c:pt idx="44">
                  <c:v>-0.4</c:v>
                </c:pt>
                <c:pt idx="45">
                  <c:v>-0.33333333333333331</c:v>
                </c:pt>
                <c:pt idx="46">
                  <c:v>-0.26666666666666666</c:v>
                </c:pt>
                <c:pt idx="47">
                  <c:v>-0.2</c:v>
                </c:pt>
                <c:pt idx="48">
                  <c:v>-0.13333333333333333</c:v>
                </c:pt>
                <c:pt idx="49">
                  <c:v>-6.6666666666666666E-2</c:v>
                </c:pt>
                <c:pt idx="50">
                  <c:v>0</c:v>
                </c:pt>
                <c:pt idx="51">
                  <c:v>6.6666666666666666E-2</c:v>
                </c:pt>
                <c:pt idx="52">
                  <c:v>0.13333333333333333</c:v>
                </c:pt>
                <c:pt idx="53">
                  <c:v>0.2</c:v>
                </c:pt>
                <c:pt idx="54">
                  <c:v>0.26666666666666666</c:v>
                </c:pt>
                <c:pt idx="55">
                  <c:v>0.33333333333333331</c:v>
                </c:pt>
                <c:pt idx="56">
                  <c:v>0.4</c:v>
                </c:pt>
                <c:pt idx="57">
                  <c:v>0.46666666666666667</c:v>
                </c:pt>
                <c:pt idx="58">
                  <c:v>0.53333333333333333</c:v>
                </c:pt>
                <c:pt idx="59">
                  <c:v>0.6</c:v>
                </c:pt>
                <c:pt idx="60">
                  <c:v>0.66666666666666663</c:v>
                </c:pt>
                <c:pt idx="61">
                  <c:v>0.73333333333333328</c:v>
                </c:pt>
                <c:pt idx="62">
                  <c:v>0.8</c:v>
                </c:pt>
                <c:pt idx="63">
                  <c:v>0.8666666666666667</c:v>
                </c:pt>
                <c:pt idx="64">
                  <c:v>0.93333333333333335</c:v>
                </c:pt>
                <c:pt idx="65">
                  <c:v>1</c:v>
                </c:pt>
                <c:pt idx="66">
                  <c:v>1.0666666666666667</c:v>
                </c:pt>
                <c:pt idx="67">
                  <c:v>1.1333333333333333</c:v>
                </c:pt>
                <c:pt idx="68">
                  <c:v>1.1999999999999886</c:v>
                </c:pt>
                <c:pt idx="69">
                  <c:v>1.2666666666666553</c:v>
                </c:pt>
                <c:pt idx="70">
                  <c:v>1.3333333333333333</c:v>
                </c:pt>
                <c:pt idx="71">
                  <c:v>1.4</c:v>
                </c:pt>
                <c:pt idx="72">
                  <c:v>1.4666666666666666</c:v>
                </c:pt>
                <c:pt idx="73">
                  <c:v>1.5333333333333334</c:v>
                </c:pt>
                <c:pt idx="74">
                  <c:v>1.6</c:v>
                </c:pt>
                <c:pt idx="75">
                  <c:v>1.6666666666666667</c:v>
                </c:pt>
                <c:pt idx="76">
                  <c:v>1.7333333333333334</c:v>
                </c:pt>
                <c:pt idx="77">
                  <c:v>1.8</c:v>
                </c:pt>
                <c:pt idx="78">
                  <c:v>1.8666666666666667</c:v>
                </c:pt>
                <c:pt idx="79">
                  <c:v>1.9333333333333333</c:v>
                </c:pt>
                <c:pt idx="80">
                  <c:v>2</c:v>
                </c:pt>
                <c:pt idx="81">
                  <c:v>2.0666666666666669</c:v>
                </c:pt>
                <c:pt idx="82">
                  <c:v>2.1333333333333333</c:v>
                </c:pt>
                <c:pt idx="83">
                  <c:v>2.2000000000000002</c:v>
                </c:pt>
                <c:pt idx="84">
                  <c:v>2.2666666666666666</c:v>
                </c:pt>
                <c:pt idx="85">
                  <c:v>2.3333333333333335</c:v>
                </c:pt>
                <c:pt idx="86">
                  <c:v>2.4</c:v>
                </c:pt>
                <c:pt idx="87">
                  <c:v>2.4666666666666668</c:v>
                </c:pt>
                <c:pt idx="88">
                  <c:v>2.5333333333333332</c:v>
                </c:pt>
                <c:pt idx="89">
                  <c:v>2.6</c:v>
                </c:pt>
                <c:pt idx="90">
                  <c:v>2.6666666666666665</c:v>
                </c:pt>
                <c:pt idx="91">
                  <c:v>2.7333333333333334</c:v>
                </c:pt>
                <c:pt idx="92">
                  <c:v>2.8</c:v>
                </c:pt>
                <c:pt idx="93">
                  <c:v>2.8666666666666667</c:v>
                </c:pt>
                <c:pt idx="94">
                  <c:v>2.9333333333333331</c:v>
                </c:pt>
                <c:pt idx="95">
                  <c:v>3</c:v>
                </c:pt>
                <c:pt idx="96">
                  <c:v>3.0666666666666669</c:v>
                </c:pt>
                <c:pt idx="97">
                  <c:v>3.1333333333333333</c:v>
                </c:pt>
                <c:pt idx="98">
                  <c:v>3.2</c:v>
                </c:pt>
                <c:pt idx="99">
                  <c:v>3.2666666666666666</c:v>
                </c:pt>
                <c:pt idx="100">
                  <c:v>3.3333333333333335</c:v>
                </c:pt>
              </c:numCache>
            </c:numRef>
          </c:xVal>
          <c:yVal>
            <c:numRef>
              <c:f>q3_axial!$F$8:$F$108</c:f>
              <c:numCache>
                <c:formatCode>0.00E+00</c:formatCode>
                <c:ptCount val="10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23.999999999999901</c:v>
                </c:pt>
                <c:pt idx="5">
                  <c:v>29.999999999999901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59.999999999999901</c:v>
                </c:pt>
                <c:pt idx="11">
                  <c:v>65.999999999999901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95.999999999999901</c:v>
                </c:pt>
                <c:pt idx="17">
                  <c:v>101.99999999999901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131.99999999999901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197.99999999999901</c:v>
                </c:pt>
                <c:pt idx="34">
                  <c:v>203.99999999999901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407.99999999999898</c:v>
                </c:pt>
                <c:pt idx="69">
                  <c:v>413.99999999999898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21904"/>
        <c:axId val="729922448"/>
      </c:scatterChart>
      <c:valAx>
        <c:axId val="7299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9922448"/>
        <c:crosses val="autoZero"/>
        <c:crossBetween val="midCat"/>
      </c:valAx>
      <c:valAx>
        <c:axId val="7299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99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68386683689619"/>
          <c:y val="0.74843659063126577"/>
          <c:w val="0.25037925676753997"/>
          <c:h val="9.5601470471136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20x5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q2_axial!$A$8:$A$112</c:f>
              <c:numCache>
                <c:formatCode>0.00</c:formatCode>
                <c:ptCount val="105"/>
                <c:pt idx="0">
                  <c:v>-3.2960251598797101</c:v>
                </c:pt>
                <c:pt idx="1">
                  <c:v>-3.2273132032406502</c:v>
                </c:pt>
                <c:pt idx="2">
                  <c:v>-3.1586012466016</c:v>
                </c:pt>
                <c:pt idx="3">
                  <c:v>-3.0898892899625401</c:v>
                </c:pt>
                <c:pt idx="4">
                  <c:v>-3.0211773333234802</c:v>
                </c:pt>
                <c:pt idx="5">
                  <c:v>-2.95246537668443</c:v>
                </c:pt>
                <c:pt idx="6">
                  <c:v>-2.8837534200453701</c:v>
                </c:pt>
                <c:pt idx="7">
                  <c:v>-2.8150414634063101</c:v>
                </c:pt>
                <c:pt idx="8">
                  <c:v>-2.74632950676726</c:v>
                </c:pt>
                <c:pt idx="9">
                  <c:v>-2.6776175501282</c:v>
                </c:pt>
                <c:pt idx="10">
                  <c:v>-2.6089055934891401</c:v>
                </c:pt>
                <c:pt idx="11">
                  <c:v>-2.5401936368500899</c:v>
                </c:pt>
                <c:pt idx="12">
                  <c:v>-2.47148168021103</c:v>
                </c:pt>
                <c:pt idx="13">
                  <c:v>-2.4027697235719798</c:v>
                </c:pt>
                <c:pt idx="14">
                  <c:v>-2.3340577669329199</c:v>
                </c:pt>
                <c:pt idx="15">
                  <c:v>-2.26534581029386</c:v>
                </c:pt>
                <c:pt idx="16">
                  <c:v>-2.1966338536548098</c:v>
                </c:pt>
                <c:pt idx="17">
                  <c:v>-2.1279218970157499</c:v>
                </c:pt>
                <c:pt idx="18">
                  <c:v>-2.0592099403766899</c:v>
                </c:pt>
                <c:pt idx="19">
                  <c:v>-1.99049798373764</c:v>
                </c:pt>
                <c:pt idx="20">
                  <c:v>-1.92178602709858</c:v>
                </c:pt>
                <c:pt idx="21">
                  <c:v>-1.92178602709858</c:v>
                </c:pt>
                <c:pt idx="22">
                  <c:v>-1.8574427626901</c:v>
                </c:pt>
                <c:pt idx="23">
                  <c:v>-1.79309949828162</c:v>
                </c:pt>
                <c:pt idx="24">
                  <c:v>-1.7287562338731399</c:v>
                </c:pt>
                <c:pt idx="25">
                  <c:v>-1.6644129694646499</c:v>
                </c:pt>
                <c:pt idx="26">
                  <c:v>-1.6000697050561701</c:v>
                </c:pt>
                <c:pt idx="27">
                  <c:v>-1.53572644064769</c:v>
                </c:pt>
                <c:pt idx="28">
                  <c:v>-1.47138317623921</c:v>
                </c:pt>
                <c:pt idx="29">
                  <c:v>-1.40703991183073</c:v>
                </c:pt>
                <c:pt idx="30">
                  <c:v>-1.3426966474222499</c:v>
                </c:pt>
                <c:pt idx="31">
                  <c:v>-1.2783533830137599</c:v>
                </c:pt>
                <c:pt idx="32">
                  <c:v>-1.2140101186052801</c:v>
                </c:pt>
                <c:pt idx="33">
                  <c:v>-1.1496668541968</c:v>
                </c:pt>
                <c:pt idx="34">
                  <c:v>-1.08532358978832</c:v>
                </c:pt>
                <c:pt idx="35">
                  <c:v>-1.02098032537984</c:v>
                </c:pt>
                <c:pt idx="36">
                  <c:v>-0.95663706097136203</c:v>
                </c:pt>
                <c:pt idx="37">
                  <c:v>-0.89229379656287999</c:v>
                </c:pt>
                <c:pt idx="38">
                  <c:v>-0.82795053215439895</c:v>
                </c:pt>
                <c:pt idx="39">
                  <c:v>-0.76360726774591803</c:v>
                </c:pt>
                <c:pt idx="40">
                  <c:v>-0.69926400333743599</c:v>
                </c:pt>
                <c:pt idx="41">
                  <c:v>-0.63492073892895495</c:v>
                </c:pt>
                <c:pt idx="42">
                  <c:v>-0.63492073892895495</c:v>
                </c:pt>
                <c:pt idx="43">
                  <c:v>-0.57142866503656098</c:v>
                </c:pt>
                <c:pt idx="44">
                  <c:v>-0.507936591144168</c:v>
                </c:pt>
                <c:pt idx="45">
                  <c:v>-0.44444451725177497</c:v>
                </c:pt>
                <c:pt idx="46">
                  <c:v>-0.380952443359382</c:v>
                </c:pt>
                <c:pt idx="47">
                  <c:v>-0.31746036946698902</c:v>
                </c:pt>
                <c:pt idx="48">
                  <c:v>-0.25396829557459499</c:v>
                </c:pt>
                <c:pt idx="49">
                  <c:v>-0.19047622168220199</c:v>
                </c:pt>
                <c:pt idx="50">
                  <c:v>-0.12698414778980899</c:v>
                </c:pt>
                <c:pt idx="51">
                  <c:v>-6.3492073897416207E-2</c:v>
                </c:pt>
                <c:pt idx="52">
                  <c:v>-5.0230278125036999E-12</c:v>
                </c:pt>
                <c:pt idx="53">
                  <c:v>6.3492073887370201E-2</c:v>
                </c:pt>
                <c:pt idx="54">
                  <c:v>0.126984147779763</c:v>
                </c:pt>
                <c:pt idx="55">
                  <c:v>0.190476221672156</c:v>
                </c:pt>
                <c:pt idx="56">
                  <c:v>0.25396829556454897</c:v>
                </c:pt>
                <c:pt idx="57">
                  <c:v>0.317460369456943</c:v>
                </c:pt>
                <c:pt idx="58">
                  <c:v>0.38095244334933598</c:v>
                </c:pt>
                <c:pt idx="59">
                  <c:v>0.44444451724172901</c:v>
                </c:pt>
                <c:pt idx="60">
                  <c:v>0.50793659113412204</c:v>
                </c:pt>
                <c:pt idx="61">
                  <c:v>0.57142866502651601</c:v>
                </c:pt>
                <c:pt idx="62">
                  <c:v>0.63492073891890899</c:v>
                </c:pt>
                <c:pt idx="63">
                  <c:v>0.63492073891890899</c:v>
                </c:pt>
                <c:pt idx="64">
                  <c:v>0.69926400332803595</c:v>
                </c:pt>
                <c:pt idx="65">
                  <c:v>0.76360726773716303</c:v>
                </c:pt>
                <c:pt idx="66">
                  <c:v>0.82795053214629</c:v>
                </c:pt>
                <c:pt idx="67">
                  <c:v>0.89229379655541696</c:v>
                </c:pt>
                <c:pt idx="68">
                  <c:v>0.95663706096454404</c:v>
                </c:pt>
                <c:pt idx="69">
                  <c:v>1.02098032537367</c:v>
                </c:pt>
                <c:pt idx="70">
                  <c:v>1.08532358978279</c:v>
                </c:pt>
                <c:pt idx="71">
                  <c:v>1.1496668541919199</c:v>
                </c:pt>
                <c:pt idx="72">
                  <c:v>1.2140101186010499</c:v>
                </c:pt>
                <c:pt idx="73">
                  <c:v>1.2783533830101801</c:v>
                </c:pt>
                <c:pt idx="74">
                  <c:v>1.3426966474193001</c:v>
                </c:pt>
                <c:pt idx="75">
                  <c:v>1.40703991182843</c:v>
                </c:pt>
                <c:pt idx="76">
                  <c:v>1.47138317623756</c:v>
                </c:pt>
                <c:pt idx="77">
                  <c:v>1.53572644064668</c:v>
                </c:pt>
                <c:pt idx="78">
                  <c:v>1.6000697050558099</c:v>
                </c:pt>
                <c:pt idx="79">
                  <c:v>1.6644129694649401</c:v>
                </c:pt>
                <c:pt idx="80">
                  <c:v>1.7287562338740601</c:v>
                </c:pt>
                <c:pt idx="81">
                  <c:v>1.79309949828319</c:v>
                </c:pt>
                <c:pt idx="82">
                  <c:v>1.85744276269232</c:v>
                </c:pt>
                <c:pt idx="83">
                  <c:v>1.92178602710145</c:v>
                </c:pt>
                <c:pt idx="84">
                  <c:v>1.92178602710145</c:v>
                </c:pt>
                <c:pt idx="85">
                  <c:v>1.9904979837410599</c:v>
                </c:pt>
                <c:pt idx="86">
                  <c:v>2.0592099403806801</c:v>
                </c:pt>
                <c:pt idx="87">
                  <c:v>2.1279218970202902</c:v>
                </c:pt>
                <c:pt idx="88">
                  <c:v>2.1966338536599102</c:v>
                </c:pt>
                <c:pt idx="89">
                  <c:v>2.2653458102995199</c:v>
                </c:pt>
                <c:pt idx="90">
                  <c:v>2.3340577669391398</c:v>
                </c:pt>
                <c:pt idx="91">
                  <c:v>2.40276972357875</c:v>
                </c:pt>
                <c:pt idx="92">
                  <c:v>2.4714816802183699</c:v>
                </c:pt>
                <c:pt idx="93">
                  <c:v>2.5401936368579801</c:v>
                </c:pt>
                <c:pt idx="94">
                  <c:v>2.6089055934976</c:v>
                </c:pt>
                <c:pt idx="95">
                  <c:v>2.6776175501372101</c:v>
                </c:pt>
                <c:pt idx="96">
                  <c:v>2.7463295067768301</c:v>
                </c:pt>
                <c:pt idx="97">
                  <c:v>2.81504146341645</c:v>
                </c:pt>
                <c:pt idx="98">
                  <c:v>2.8837534200560602</c:v>
                </c:pt>
                <c:pt idx="99">
                  <c:v>2.9524653766956801</c:v>
                </c:pt>
                <c:pt idx="100">
                  <c:v>3.0211773333352898</c:v>
                </c:pt>
                <c:pt idx="101">
                  <c:v>3.0898892899749102</c:v>
                </c:pt>
                <c:pt idx="102">
                  <c:v>3.1586012466145199</c:v>
                </c:pt>
                <c:pt idx="103">
                  <c:v>3.2273132032541398</c:v>
                </c:pt>
                <c:pt idx="104">
                  <c:v>3.29602515989375</c:v>
                </c:pt>
              </c:numCache>
            </c:numRef>
          </c:xVal>
          <c:yVal>
            <c:numRef>
              <c:f>q2_axial!$B$8:$B$112</c:f>
              <c:numCache>
                <c:formatCode>0.00</c:formatCode>
                <c:ptCount val="105"/>
                <c:pt idx="0">
                  <c:v>0</c:v>
                </c:pt>
                <c:pt idx="1">
                  <c:v>5.9999999999999902</c:v>
                </c:pt>
                <c:pt idx="2">
                  <c:v>11.999999999999901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120</c:v>
                </c:pt>
                <c:pt idx="22">
                  <c:v>126</c:v>
                </c:pt>
                <c:pt idx="23">
                  <c:v>132</c:v>
                </c:pt>
                <c:pt idx="24">
                  <c:v>138</c:v>
                </c:pt>
                <c:pt idx="25">
                  <c:v>144</c:v>
                </c:pt>
                <c:pt idx="26">
                  <c:v>150</c:v>
                </c:pt>
                <c:pt idx="27">
                  <c:v>156</c:v>
                </c:pt>
                <c:pt idx="28">
                  <c:v>162</c:v>
                </c:pt>
                <c:pt idx="29">
                  <c:v>168</c:v>
                </c:pt>
                <c:pt idx="30">
                  <c:v>174</c:v>
                </c:pt>
                <c:pt idx="31">
                  <c:v>180</c:v>
                </c:pt>
                <c:pt idx="32">
                  <c:v>186</c:v>
                </c:pt>
                <c:pt idx="33">
                  <c:v>192</c:v>
                </c:pt>
                <c:pt idx="34">
                  <c:v>198</c:v>
                </c:pt>
                <c:pt idx="35">
                  <c:v>204</c:v>
                </c:pt>
                <c:pt idx="36">
                  <c:v>210</c:v>
                </c:pt>
                <c:pt idx="37">
                  <c:v>216</c:v>
                </c:pt>
                <c:pt idx="38">
                  <c:v>222</c:v>
                </c:pt>
                <c:pt idx="39">
                  <c:v>228</c:v>
                </c:pt>
                <c:pt idx="40">
                  <c:v>234</c:v>
                </c:pt>
                <c:pt idx="41">
                  <c:v>240</c:v>
                </c:pt>
                <c:pt idx="42">
                  <c:v>240</c:v>
                </c:pt>
                <c:pt idx="43">
                  <c:v>246</c:v>
                </c:pt>
                <c:pt idx="44">
                  <c:v>252</c:v>
                </c:pt>
                <c:pt idx="45">
                  <c:v>258</c:v>
                </c:pt>
                <c:pt idx="46">
                  <c:v>264</c:v>
                </c:pt>
                <c:pt idx="47">
                  <c:v>270</c:v>
                </c:pt>
                <c:pt idx="48">
                  <c:v>276</c:v>
                </c:pt>
                <c:pt idx="49">
                  <c:v>282</c:v>
                </c:pt>
                <c:pt idx="50">
                  <c:v>288</c:v>
                </c:pt>
                <c:pt idx="51">
                  <c:v>294</c:v>
                </c:pt>
                <c:pt idx="52">
                  <c:v>300</c:v>
                </c:pt>
                <c:pt idx="53">
                  <c:v>306</c:v>
                </c:pt>
                <c:pt idx="54">
                  <c:v>312</c:v>
                </c:pt>
                <c:pt idx="55">
                  <c:v>318</c:v>
                </c:pt>
                <c:pt idx="56">
                  <c:v>324</c:v>
                </c:pt>
                <c:pt idx="57">
                  <c:v>330</c:v>
                </c:pt>
                <c:pt idx="58">
                  <c:v>336</c:v>
                </c:pt>
                <c:pt idx="59">
                  <c:v>342</c:v>
                </c:pt>
                <c:pt idx="60">
                  <c:v>348</c:v>
                </c:pt>
                <c:pt idx="61">
                  <c:v>354</c:v>
                </c:pt>
                <c:pt idx="62">
                  <c:v>360</c:v>
                </c:pt>
                <c:pt idx="63">
                  <c:v>360</c:v>
                </c:pt>
                <c:pt idx="64">
                  <c:v>366</c:v>
                </c:pt>
                <c:pt idx="65">
                  <c:v>372</c:v>
                </c:pt>
                <c:pt idx="66">
                  <c:v>378</c:v>
                </c:pt>
                <c:pt idx="67">
                  <c:v>384</c:v>
                </c:pt>
                <c:pt idx="68">
                  <c:v>390</c:v>
                </c:pt>
                <c:pt idx="69">
                  <c:v>396</c:v>
                </c:pt>
                <c:pt idx="70">
                  <c:v>402</c:v>
                </c:pt>
                <c:pt idx="71">
                  <c:v>408</c:v>
                </c:pt>
                <c:pt idx="72">
                  <c:v>414</c:v>
                </c:pt>
                <c:pt idx="73">
                  <c:v>420</c:v>
                </c:pt>
                <c:pt idx="74">
                  <c:v>426</c:v>
                </c:pt>
                <c:pt idx="75">
                  <c:v>432</c:v>
                </c:pt>
                <c:pt idx="76">
                  <c:v>438</c:v>
                </c:pt>
                <c:pt idx="77">
                  <c:v>444</c:v>
                </c:pt>
                <c:pt idx="78">
                  <c:v>450</c:v>
                </c:pt>
                <c:pt idx="79">
                  <c:v>456</c:v>
                </c:pt>
                <c:pt idx="80">
                  <c:v>462</c:v>
                </c:pt>
                <c:pt idx="81">
                  <c:v>468</c:v>
                </c:pt>
                <c:pt idx="82">
                  <c:v>474</c:v>
                </c:pt>
                <c:pt idx="83">
                  <c:v>480</c:v>
                </c:pt>
                <c:pt idx="84">
                  <c:v>480</c:v>
                </c:pt>
                <c:pt idx="85">
                  <c:v>486</c:v>
                </c:pt>
                <c:pt idx="86">
                  <c:v>492</c:v>
                </c:pt>
                <c:pt idx="87">
                  <c:v>498</c:v>
                </c:pt>
                <c:pt idx="88">
                  <c:v>504</c:v>
                </c:pt>
                <c:pt idx="89">
                  <c:v>510</c:v>
                </c:pt>
                <c:pt idx="90">
                  <c:v>516</c:v>
                </c:pt>
                <c:pt idx="91">
                  <c:v>522</c:v>
                </c:pt>
                <c:pt idx="92">
                  <c:v>528</c:v>
                </c:pt>
                <c:pt idx="93">
                  <c:v>534</c:v>
                </c:pt>
                <c:pt idx="94">
                  <c:v>540</c:v>
                </c:pt>
                <c:pt idx="95">
                  <c:v>546</c:v>
                </c:pt>
                <c:pt idx="96">
                  <c:v>552</c:v>
                </c:pt>
                <c:pt idx="97">
                  <c:v>558</c:v>
                </c:pt>
                <c:pt idx="98">
                  <c:v>564</c:v>
                </c:pt>
                <c:pt idx="99">
                  <c:v>570</c:v>
                </c:pt>
                <c:pt idx="100">
                  <c:v>576</c:v>
                </c:pt>
                <c:pt idx="101">
                  <c:v>582</c:v>
                </c:pt>
                <c:pt idx="102">
                  <c:v>588</c:v>
                </c:pt>
                <c:pt idx="103">
                  <c:v>594</c:v>
                </c:pt>
                <c:pt idx="104">
                  <c:v>600</c:v>
                </c:pt>
              </c:numCache>
            </c:numRef>
          </c:yVal>
          <c:smooth val="1"/>
        </c:ser>
        <c:ser>
          <c:idx val="1"/>
          <c:order val="1"/>
          <c:tx>
            <c:v>8x2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q2_axial!$E$8:$E$109</c:f>
              <c:numCache>
                <c:formatCode>0.00</c:formatCode>
                <c:ptCount val="102"/>
                <c:pt idx="0">
                  <c:v>-3.1250009097652098</c:v>
                </c:pt>
                <c:pt idx="1">
                  <c:v>-3.0625008733746601</c:v>
                </c:pt>
                <c:pt idx="2">
                  <c:v>-3.0000008369841198</c:v>
                </c:pt>
                <c:pt idx="3">
                  <c:v>-2.9375008005935799</c:v>
                </c:pt>
                <c:pt idx="4">
                  <c:v>-2.87500076420304</c:v>
                </c:pt>
                <c:pt idx="5">
                  <c:v>-2.8125007278124898</c:v>
                </c:pt>
                <c:pt idx="6">
                  <c:v>-2.7500006914219499</c:v>
                </c:pt>
                <c:pt idx="7">
                  <c:v>-2.68750065503141</c:v>
                </c:pt>
                <c:pt idx="8">
                  <c:v>-2.6250006186408701</c:v>
                </c:pt>
                <c:pt idx="9">
                  <c:v>-2.56250058225032</c:v>
                </c:pt>
                <c:pt idx="10">
                  <c:v>-2.50000054585978</c:v>
                </c:pt>
                <c:pt idx="11">
                  <c:v>-2.4375005094692401</c:v>
                </c:pt>
                <c:pt idx="12">
                  <c:v>-2.3750004730787002</c:v>
                </c:pt>
                <c:pt idx="13">
                  <c:v>-2.3125004366881599</c:v>
                </c:pt>
                <c:pt idx="14">
                  <c:v>-2.2500004002976102</c:v>
                </c:pt>
                <c:pt idx="15">
                  <c:v>-2.1875003639070698</c:v>
                </c:pt>
                <c:pt idx="16">
                  <c:v>-2.1250003275165299</c:v>
                </c:pt>
                <c:pt idx="17">
                  <c:v>-2.06250029112599</c:v>
                </c:pt>
                <c:pt idx="18">
                  <c:v>-2.0000002547354399</c:v>
                </c:pt>
                <c:pt idx="19">
                  <c:v>-1.9375002183448999</c:v>
                </c:pt>
                <c:pt idx="20">
                  <c:v>-1.87500018195436</c:v>
                </c:pt>
                <c:pt idx="21">
                  <c:v>-1.8125001455638201</c:v>
                </c:pt>
                <c:pt idx="22">
                  <c:v>-1.75000010917327</c:v>
                </c:pt>
                <c:pt idx="23">
                  <c:v>-1.6875000727827301</c:v>
                </c:pt>
                <c:pt idx="24">
                  <c:v>-1.6250000363921899</c:v>
                </c:pt>
                <c:pt idx="25">
                  <c:v>-1.56250000000165</c:v>
                </c:pt>
                <c:pt idx="26">
                  <c:v>-1.4999999636111101</c:v>
                </c:pt>
                <c:pt idx="27">
                  <c:v>-1.43749992722056</c:v>
                </c:pt>
                <c:pt idx="28">
                  <c:v>-1.3749998908300201</c:v>
                </c:pt>
                <c:pt idx="29">
                  <c:v>-1.3124998544394799</c:v>
                </c:pt>
                <c:pt idx="30">
                  <c:v>-1.24999981804894</c:v>
                </c:pt>
                <c:pt idx="31">
                  <c:v>-1.1874997816583901</c:v>
                </c:pt>
                <c:pt idx="32">
                  <c:v>-1.12499974526785</c:v>
                </c:pt>
                <c:pt idx="33">
                  <c:v>-1.06249970887731</c:v>
                </c:pt>
                <c:pt idx="34">
                  <c:v>-0.99999967248677102</c:v>
                </c:pt>
                <c:pt idx="35">
                  <c:v>-0.93749963609622899</c:v>
                </c:pt>
                <c:pt idx="36">
                  <c:v>-0.87499959970568697</c:v>
                </c:pt>
                <c:pt idx="37">
                  <c:v>-0.81249956331514395</c:v>
                </c:pt>
                <c:pt idx="38">
                  <c:v>-0.74999952692460203</c:v>
                </c:pt>
                <c:pt idx="39">
                  <c:v>-0.68749949053405901</c:v>
                </c:pt>
                <c:pt idx="40">
                  <c:v>-0.62499945414351699</c:v>
                </c:pt>
                <c:pt idx="41">
                  <c:v>-0.56249941775297496</c:v>
                </c:pt>
                <c:pt idx="42">
                  <c:v>-0.49999938136243199</c:v>
                </c:pt>
                <c:pt idx="43">
                  <c:v>-0.43749934497189003</c:v>
                </c:pt>
                <c:pt idx="44">
                  <c:v>-0.374999308581348</c:v>
                </c:pt>
                <c:pt idx="45">
                  <c:v>-0.31249927219080498</c:v>
                </c:pt>
                <c:pt idx="46">
                  <c:v>-0.24999923580026301</c:v>
                </c:pt>
                <c:pt idx="47">
                  <c:v>-0.18749919940972101</c:v>
                </c:pt>
                <c:pt idx="48">
                  <c:v>-0.124999163019178</c:v>
                </c:pt>
                <c:pt idx="49">
                  <c:v>-6.24991266286367E-2</c:v>
                </c:pt>
                <c:pt idx="50">
                  <c:v>9.0976190564959395E-7</c:v>
                </c:pt>
                <c:pt idx="51">
                  <c:v>9.0976190562685705E-7</c:v>
                </c:pt>
                <c:pt idx="52">
                  <c:v>6.2500873371495694E-2</c:v>
                </c:pt>
                <c:pt idx="53">
                  <c:v>0.125000836981085</c:v>
                </c:pt>
                <c:pt idx="54">
                  <c:v>0.187500800590675</c:v>
                </c:pt>
                <c:pt idx="55">
                  <c:v>0.25000076420026501</c:v>
                </c:pt>
                <c:pt idx="56">
                  <c:v>0.31250072780985499</c:v>
                </c:pt>
                <c:pt idx="57">
                  <c:v>0.37500069141944498</c:v>
                </c:pt>
                <c:pt idx="58">
                  <c:v>0.43750065502903601</c:v>
                </c:pt>
                <c:pt idx="59">
                  <c:v>0.50000061863862499</c:v>
                </c:pt>
                <c:pt idx="60">
                  <c:v>0.56250058224821597</c:v>
                </c:pt>
                <c:pt idx="61">
                  <c:v>0.62500054585780596</c:v>
                </c:pt>
                <c:pt idx="62">
                  <c:v>0.68750050946739605</c:v>
                </c:pt>
                <c:pt idx="63">
                  <c:v>0.75000047307698603</c:v>
                </c:pt>
                <c:pt idx="64">
                  <c:v>0.81250043668657601</c:v>
                </c:pt>
                <c:pt idx="65">
                  <c:v>0.87500040029616599</c:v>
                </c:pt>
                <c:pt idx="66">
                  <c:v>0.93750036390575597</c:v>
                </c:pt>
                <c:pt idx="67">
                  <c:v>1.00000032751534</c:v>
                </c:pt>
                <c:pt idx="68">
                  <c:v>1.0625002911249299</c:v>
                </c:pt>
                <c:pt idx="69">
                  <c:v>1.1250002547345199</c:v>
                </c:pt>
                <c:pt idx="70">
                  <c:v>1.1875002183441099</c:v>
                </c:pt>
                <c:pt idx="71">
                  <c:v>1.2500001819537001</c:v>
                </c:pt>
                <c:pt idx="72">
                  <c:v>1.3125001455632901</c:v>
                </c:pt>
                <c:pt idx="73">
                  <c:v>1.3750001091728801</c:v>
                </c:pt>
                <c:pt idx="74">
                  <c:v>1.4375000727824701</c:v>
                </c:pt>
                <c:pt idx="75">
                  <c:v>1.50000003639206</c:v>
                </c:pt>
                <c:pt idx="76">
                  <c:v>1.56250000000165</c:v>
                </c:pt>
                <c:pt idx="77">
                  <c:v>1.62499996361124</c:v>
                </c:pt>
                <c:pt idx="78">
                  <c:v>1.68749992722083</c:v>
                </c:pt>
                <c:pt idx="79">
                  <c:v>1.74999989083042</c:v>
                </c:pt>
                <c:pt idx="80">
                  <c:v>1.8124998544400099</c:v>
                </c:pt>
                <c:pt idx="81">
                  <c:v>1.8749998180495999</c:v>
                </c:pt>
                <c:pt idx="82">
                  <c:v>1.9374997816591899</c:v>
                </c:pt>
                <c:pt idx="83">
                  <c:v>1.9999997452687801</c:v>
                </c:pt>
                <c:pt idx="84">
                  <c:v>2.0624997088783701</c:v>
                </c:pt>
                <c:pt idx="85">
                  <c:v>2.1249996724879598</c:v>
                </c:pt>
                <c:pt idx="86">
                  <c:v>2.18749963609755</c:v>
                </c:pt>
                <c:pt idx="87">
                  <c:v>2.2499995997071398</c:v>
                </c:pt>
                <c:pt idx="88">
                  <c:v>2.31249956331673</c:v>
                </c:pt>
                <c:pt idx="89">
                  <c:v>2.3749995269263202</c:v>
                </c:pt>
                <c:pt idx="90">
                  <c:v>2.43749949053591</c:v>
                </c:pt>
                <c:pt idx="91">
                  <c:v>2.4999994541455002</c:v>
                </c:pt>
                <c:pt idx="92">
                  <c:v>2.5624994177550899</c:v>
                </c:pt>
                <c:pt idx="93">
                  <c:v>2.6249993813646801</c:v>
                </c:pt>
                <c:pt idx="94">
                  <c:v>2.6874993449742699</c:v>
                </c:pt>
                <c:pt idx="95">
                  <c:v>2.7499993085838601</c:v>
                </c:pt>
                <c:pt idx="96">
                  <c:v>2.8124992721934499</c:v>
                </c:pt>
                <c:pt idx="97">
                  <c:v>2.8749992358030401</c:v>
                </c:pt>
                <c:pt idx="98">
                  <c:v>2.9374991994126298</c:v>
                </c:pt>
                <c:pt idx="99">
                  <c:v>2.99999916302222</c:v>
                </c:pt>
                <c:pt idx="100">
                  <c:v>3.0624991266318098</c:v>
                </c:pt>
                <c:pt idx="101">
                  <c:v>3.1249990902414</c:v>
                </c:pt>
              </c:numCache>
            </c:numRef>
          </c:xVal>
          <c:yVal>
            <c:numRef>
              <c:f>q2_axial!$F$8:$F$109</c:f>
              <c:numCache>
                <c:formatCode>0.00</c:formatCode>
                <c:ptCount val="102"/>
                <c:pt idx="0">
                  <c:v>0</c:v>
                </c:pt>
                <c:pt idx="1">
                  <c:v>6</c:v>
                </c:pt>
                <c:pt idx="2">
                  <c:v>11.999999999999901</c:v>
                </c:pt>
                <c:pt idx="3">
                  <c:v>18</c:v>
                </c:pt>
                <c:pt idx="4">
                  <c:v>24</c:v>
                </c:pt>
                <c:pt idx="5">
                  <c:v>29.999999999999901</c:v>
                </c:pt>
                <c:pt idx="6">
                  <c:v>36</c:v>
                </c:pt>
                <c:pt idx="7">
                  <c:v>42</c:v>
                </c:pt>
                <c:pt idx="8">
                  <c:v>47.999999999999901</c:v>
                </c:pt>
                <c:pt idx="9">
                  <c:v>54</c:v>
                </c:pt>
                <c:pt idx="10">
                  <c:v>60</c:v>
                </c:pt>
                <c:pt idx="11">
                  <c:v>65.999999999999901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101.99999999999901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203.99999999999901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300</c:v>
                </c:pt>
                <c:pt idx="52">
                  <c:v>306</c:v>
                </c:pt>
                <c:pt idx="53">
                  <c:v>312</c:v>
                </c:pt>
                <c:pt idx="54">
                  <c:v>318</c:v>
                </c:pt>
                <c:pt idx="55">
                  <c:v>324</c:v>
                </c:pt>
                <c:pt idx="56">
                  <c:v>330</c:v>
                </c:pt>
                <c:pt idx="57">
                  <c:v>336</c:v>
                </c:pt>
                <c:pt idx="58">
                  <c:v>342</c:v>
                </c:pt>
                <c:pt idx="59">
                  <c:v>348</c:v>
                </c:pt>
                <c:pt idx="60">
                  <c:v>354</c:v>
                </c:pt>
                <c:pt idx="61">
                  <c:v>360</c:v>
                </c:pt>
                <c:pt idx="62">
                  <c:v>366</c:v>
                </c:pt>
                <c:pt idx="63">
                  <c:v>372</c:v>
                </c:pt>
                <c:pt idx="64">
                  <c:v>378</c:v>
                </c:pt>
                <c:pt idx="65">
                  <c:v>384</c:v>
                </c:pt>
                <c:pt idx="66">
                  <c:v>390</c:v>
                </c:pt>
                <c:pt idx="67">
                  <c:v>396</c:v>
                </c:pt>
                <c:pt idx="68">
                  <c:v>402</c:v>
                </c:pt>
                <c:pt idx="69">
                  <c:v>408</c:v>
                </c:pt>
                <c:pt idx="70">
                  <c:v>414</c:v>
                </c:pt>
                <c:pt idx="71">
                  <c:v>420</c:v>
                </c:pt>
                <c:pt idx="72">
                  <c:v>426</c:v>
                </c:pt>
                <c:pt idx="73">
                  <c:v>432</c:v>
                </c:pt>
                <c:pt idx="74">
                  <c:v>438</c:v>
                </c:pt>
                <c:pt idx="75">
                  <c:v>444</c:v>
                </c:pt>
                <c:pt idx="76">
                  <c:v>450</c:v>
                </c:pt>
                <c:pt idx="77">
                  <c:v>456</c:v>
                </c:pt>
                <c:pt idx="78">
                  <c:v>462</c:v>
                </c:pt>
                <c:pt idx="79">
                  <c:v>468</c:v>
                </c:pt>
                <c:pt idx="80">
                  <c:v>474</c:v>
                </c:pt>
                <c:pt idx="81">
                  <c:v>480</c:v>
                </c:pt>
                <c:pt idx="82">
                  <c:v>486</c:v>
                </c:pt>
                <c:pt idx="83">
                  <c:v>492</c:v>
                </c:pt>
                <c:pt idx="84">
                  <c:v>498</c:v>
                </c:pt>
                <c:pt idx="85">
                  <c:v>503.99999999999898</c:v>
                </c:pt>
                <c:pt idx="86">
                  <c:v>510</c:v>
                </c:pt>
                <c:pt idx="87">
                  <c:v>516</c:v>
                </c:pt>
                <c:pt idx="88">
                  <c:v>522</c:v>
                </c:pt>
                <c:pt idx="89">
                  <c:v>528</c:v>
                </c:pt>
                <c:pt idx="90">
                  <c:v>534</c:v>
                </c:pt>
                <c:pt idx="91">
                  <c:v>540</c:v>
                </c:pt>
                <c:pt idx="92">
                  <c:v>546</c:v>
                </c:pt>
                <c:pt idx="93">
                  <c:v>552</c:v>
                </c:pt>
                <c:pt idx="94">
                  <c:v>558</c:v>
                </c:pt>
                <c:pt idx="95">
                  <c:v>564</c:v>
                </c:pt>
                <c:pt idx="96">
                  <c:v>570</c:v>
                </c:pt>
                <c:pt idx="97">
                  <c:v>576</c:v>
                </c:pt>
                <c:pt idx="98">
                  <c:v>582</c:v>
                </c:pt>
                <c:pt idx="99">
                  <c:v>588</c:v>
                </c:pt>
                <c:pt idx="100">
                  <c:v>594</c:v>
                </c:pt>
                <c:pt idx="101">
                  <c:v>600</c:v>
                </c:pt>
              </c:numCache>
            </c:numRef>
          </c:yVal>
          <c:smooth val="1"/>
        </c:ser>
        <c:ser>
          <c:idx val="2"/>
          <c:order val="2"/>
          <c:tx>
            <c:v>Analytical Solution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q2_axial!$K$8:$K$108</c:f>
              <c:numCache>
                <c:formatCode>General</c:formatCode>
                <c:ptCount val="101"/>
                <c:pt idx="0">
                  <c:v>-3.3333333333333335</c:v>
                </c:pt>
                <c:pt idx="1">
                  <c:v>-3.2666666666666666</c:v>
                </c:pt>
                <c:pt idx="2">
                  <c:v>-3.2</c:v>
                </c:pt>
                <c:pt idx="3">
                  <c:v>-3.1333333333333333</c:v>
                </c:pt>
                <c:pt idx="4">
                  <c:v>-3.0666666666666678</c:v>
                </c:pt>
                <c:pt idx="5">
                  <c:v>-3.0000000000000009</c:v>
                </c:pt>
                <c:pt idx="6">
                  <c:v>-2.9333333333333331</c:v>
                </c:pt>
                <c:pt idx="7">
                  <c:v>-2.8666666666666667</c:v>
                </c:pt>
                <c:pt idx="8">
                  <c:v>-2.8</c:v>
                </c:pt>
                <c:pt idx="9">
                  <c:v>-2.7333333333333334</c:v>
                </c:pt>
                <c:pt idx="10">
                  <c:v>-2.6666666666666679</c:v>
                </c:pt>
                <c:pt idx="11">
                  <c:v>-2.600000000000001</c:v>
                </c:pt>
                <c:pt idx="12">
                  <c:v>-2.5333333333333332</c:v>
                </c:pt>
                <c:pt idx="13">
                  <c:v>-2.4666666666666668</c:v>
                </c:pt>
                <c:pt idx="14">
                  <c:v>-2.4</c:v>
                </c:pt>
                <c:pt idx="15">
                  <c:v>-2.3333333333333335</c:v>
                </c:pt>
                <c:pt idx="16">
                  <c:v>-2.2666666666666679</c:v>
                </c:pt>
                <c:pt idx="17">
                  <c:v>-2.2000000000000113</c:v>
                </c:pt>
                <c:pt idx="18">
                  <c:v>-2.1333333333333333</c:v>
                </c:pt>
                <c:pt idx="19">
                  <c:v>-2.0666666666666669</c:v>
                </c:pt>
                <c:pt idx="20">
                  <c:v>-2</c:v>
                </c:pt>
                <c:pt idx="21">
                  <c:v>-1.9333333333333333</c:v>
                </c:pt>
                <c:pt idx="22">
                  <c:v>-1.8666666666666778</c:v>
                </c:pt>
                <c:pt idx="23">
                  <c:v>-1.8</c:v>
                </c:pt>
                <c:pt idx="24">
                  <c:v>-1.7333333333333334</c:v>
                </c:pt>
                <c:pt idx="25">
                  <c:v>-1.6666666666666667</c:v>
                </c:pt>
                <c:pt idx="26">
                  <c:v>-1.6</c:v>
                </c:pt>
                <c:pt idx="27">
                  <c:v>-1.5333333333333334</c:v>
                </c:pt>
                <c:pt idx="28">
                  <c:v>-1.4666666666666666</c:v>
                </c:pt>
                <c:pt idx="29">
                  <c:v>-1.4</c:v>
                </c:pt>
                <c:pt idx="30">
                  <c:v>-1.3333333333333333</c:v>
                </c:pt>
                <c:pt idx="31">
                  <c:v>-1.2666666666666666</c:v>
                </c:pt>
                <c:pt idx="32">
                  <c:v>-1.2</c:v>
                </c:pt>
                <c:pt idx="33">
                  <c:v>-1.1333333333333444</c:v>
                </c:pt>
                <c:pt idx="34">
                  <c:v>-1.0666666666666778</c:v>
                </c:pt>
                <c:pt idx="35">
                  <c:v>-1</c:v>
                </c:pt>
                <c:pt idx="36">
                  <c:v>-0.93333333333333335</c:v>
                </c:pt>
                <c:pt idx="37">
                  <c:v>-0.8666666666666667</c:v>
                </c:pt>
                <c:pt idx="38">
                  <c:v>-0.8</c:v>
                </c:pt>
                <c:pt idx="39">
                  <c:v>-0.73333333333333328</c:v>
                </c:pt>
                <c:pt idx="40">
                  <c:v>-0.66666666666666663</c:v>
                </c:pt>
                <c:pt idx="41">
                  <c:v>-0.6</c:v>
                </c:pt>
                <c:pt idx="42">
                  <c:v>-0.53333333333333333</c:v>
                </c:pt>
                <c:pt idx="43">
                  <c:v>-0.46666666666666667</c:v>
                </c:pt>
                <c:pt idx="44">
                  <c:v>-0.4</c:v>
                </c:pt>
                <c:pt idx="45">
                  <c:v>-0.33333333333333331</c:v>
                </c:pt>
                <c:pt idx="46">
                  <c:v>-0.26666666666666666</c:v>
                </c:pt>
                <c:pt idx="47">
                  <c:v>-0.2</c:v>
                </c:pt>
                <c:pt idx="48">
                  <c:v>-0.13333333333333333</c:v>
                </c:pt>
                <c:pt idx="49">
                  <c:v>-6.6666666666666666E-2</c:v>
                </c:pt>
                <c:pt idx="50">
                  <c:v>0</c:v>
                </c:pt>
                <c:pt idx="51">
                  <c:v>6.6666666666666666E-2</c:v>
                </c:pt>
                <c:pt idx="52">
                  <c:v>0.13333333333333333</c:v>
                </c:pt>
                <c:pt idx="53">
                  <c:v>0.2</c:v>
                </c:pt>
                <c:pt idx="54">
                  <c:v>0.26666666666666666</c:v>
                </c:pt>
                <c:pt idx="55">
                  <c:v>0.33333333333333331</c:v>
                </c:pt>
                <c:pt idx="56">
                  <c:v>0.4</c:v>
                </c:pt>
                <c:pt idx="57">
                  <c:v>0.46666666666666667</c:v>
                </c:pt>
                <c:pt idx="58">
                  <c:v>0.53333333333333333</c:v>
                </c:pt>
                <c:pt idx="59">
                  <c:v>0.6</c:v>
                </c:pt>
                <c:pt idx="60">
                  <c:v>0.66666666666666663</c:v>
                </c:pt>
                <c:pt idx="61">
                  <c:v>0.73333333333333328</c:v>
                </c:pt>
                <c:pt idx="62">
                  <c:v>0.8</c:v>
                </c:pt>
                <c:pt idx="63">
                  <c:v>0.8666666666666667</c:v>
                </c:pt>
                <c:pt idx="64">
                  <c:v>0.93333333333333335</c:v>
                </c:pt>
                <c:pt idx="65">
                  <c:v>1</c:v>
                </c:pt>
                <c:pt idx="66">
                  <c:v>1.0666666666666667</c:v>
                </c:pt>
                <c:pt idx="67">
                  <c:v>1.1333333333333333</c:v>
                </c:pt>
                <c:pt idx="68">
                  <c:v>1.1999999999999886</c:v>
                </c:pt>
                <c:pt idx="69">
                  <c:v>1.2666666666666553</c:v>
                </c:pt>
                <c:pt idx="70">
                  <c:v>1.3333333333333333</c:v>
                </c:pt>
                <c:pt idx="71">
                  <c:v>1.4</c:v>
                </c:pt>
                <c:pt idx="72">
                  <c:v>1.4666666666666666</c:v>
                </c:pt>
                <c:pt idx="73">
                  <c:v>1.5333333333333334</c:v>
                </c:pt>
                <c:pt idx="74">
                  <c:v>1.6</c:v>
                </c:pt>
                <c:pt idx="75">
                  <c:v>1.6666666666666667</c:v>
                </c:pt>
                <c:pt idx="76">
                  <c:v>1.7333333333333334</c:v>
                </c:pt>
                <c:pt idx="77">
                  <c:v>1.8</c:v>
                </c:pt>
                <c:pt idx="78">
                  <c:v>1.8666666666666667</c:v>
                </c:pt>
                <c:pt idx="79">
                  <c:v>1.9333333333333333</c:v>
                </c:pt>
                <c:pt idx="80">
                  <c:v>2</c:v>
                </c:pt>
                <c:pt idx="81">
                  <c:v>2.0666666666666669</c:v>
                </c:pt>
                <c:pt idx="82">
                  <c:v>2.1333333333333333</c:v>
                </c:pt>
                <c:pt idx="83">
                  <c:v>2.2000000000000002</c:v>
                </c:pt>
                <c:pt idx="84">
                  <c:v>2.2666666666666666</c:v>
                </c:pt>
                <c:pt idx="85">
                  <c:v>2.3333333333333335</c:v>
                </c:pt>
                <c:pt idx="86">
                  <c:v>2.4</c:v>
                </c:pt>
                <c:pt idx="87">
                  <c:v>2.4666666666666668</c:v>
                </c:pt>
                <c:pt idx="88">
                  <c:v>2.5333333333333332</c:v>
                </c:pt>
                <c:pt idx="89">
                  <c:v>2.6</c:v>
                </c:pt>
                <c:pt idx="90">
                  <c:v>2.6666666666666665</c:v>
                </c:pt>
                <c:pt idx="91">
                  <c:v>2.7333333333333334</c:v>
                </c:pt>
                <c:pt idx="92">
                  <c:v>2.8</c:v>
                </c:pt>
                <c:pt idx="93">
                  <c:v>2.8666666666666667</c:v>
                </c:pt>
                <c:pt idx="94">
                  <c:v>2.9333333333333331</c:v>
                </c:pt>
                <c:pt idx="95">
                  <c:v>3</c:v>
                </c:pt>
                <c:pt idx="96">
                  <c:v>3.0666666666666669</c:v>
                </c:pt>
                <c:pt idx="97">
                  <c:v>3.1333333333333333</c:v>
                </c:pt>
                <c:pt idx="98">
                  <c:v>3.2</c:v>
                </c:pt>
                <c:pt idx="99">
                  <c:v>3.2666666666666666</c:v>
                </c:pt>
                <c:pt idx="100">
                  <c:v>3.3333333333333335</c:v>
                </c:pt>
              </c:numCache>
            </c:numRef>
          </c:xVal>
          <c:yVal>
            <c:numRef>
              <c:f>q2_axial!$J$8:$J$108</c:f>
              <c:numCache>
                <c:formatCode>0.00E+00</c:formatCode>
                <c:ptCount val="10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23.999999999999901</c:v>
                </c:pt>
                <c:pt idx="5">
                  <c:v>29.999999999999901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59.999999999999901</c:v>
                </c:pt>
                <c:pt idx="11">
                  <c:v>65.999999999999901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95.999999999999901</c:v>
                </c:pt>
                <c:pt idx="17">
                  <c:v>101.99999999999901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131.99999999999901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197.99999999999901</c:v>
                </c:pt>
                <c:pt idx="34">
                  <c:v>203.99999999999901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407.99999999999898</c:v>
                </c:pt>
                <c:pt idx="69">
                  <c:v>413.99999999999898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</c:numCache>
            </c:numRef>
          </c:yVal>
          <c:smooth val="1"/>
        </c:ser>
        <c:ser>
          <c:idx val="3"/>
          <c:order val="3"/>
          <c:tx>
            <c:v>8x1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q2_axial!$I$8:$I$108</c:f>
              <c:numCache>
                <c:formatCode>0.00E+00</c:formatCode>
                <c:ptCount val="101"/>
                <c:pt idx="0">
                  <c:v>-3.1250000000000999</c:v>
                </c:pt>
                <c:pt idx="1">
                  <c:v>-3.0625000000000999</c:v>
                </c:pt>
                <c:pt idx="2">
                  <c:v>-3.0000000000000902</c:v>
                </c:pt>
                <c:pt idx="3">
                  <c:v>-2.9375000000000902</c:v>
                </c:pt>
                <c:pt idx="4">
                  <c:v>-2.8750000000000902</c:v>
                </c:pt>
                <c:pt idx="5">
                  <c:v>-2.8125000000000902</c:v>
                </c:pt>
                <c:pt idx="6">
                  <c:v>-2.7500000000000799</c:v>
                </c:pt>
                <c:pt idx="7">
                  <c:v>-2.6875000000000799</c:v>
                </c:pt>
                <c:pt idx="8">
                  <c:v>-2.6250000000000799</c:v>
                </c:pt>
                <c:pt idx="9">
                  <c:v>-2.5625000000000799</c:v>
                </c:pt>
                <c:pt idx="10">
                  <c:v>-2.5000000000000799</c:v>
                </c:pt>
                <c:pt idx="11">
                  <c:v>-2.4375000000000799</c:v>
                </c:pt>
                <c:pt idx="12">
                  <c:v>-2.3750000000000702</c:v>
                </c:pt>
                <c:pt idx="13">
                  <c:v>-2.3125000000000702</c:v>
                </c:pt>
                <c:pt idx="14">
                  <c:v>-2.2500000000000702</c:v>
                </c:pt>
                <c:pt idx="15">
                  <c:v>-2.1875000000000702</c:v>
                </c:pt>
                <c:pt idx="16">
                  <c:v>-2.1250000000000702</c:v>
                </c:pt>
                <c:pt idx="17">
                  <c:v>-2.06250000000006</c:v>
                </c:pt>
                <c:pt idx="18">
                  <c:v>-2.00000000000006</c:v>
                </c:pt>
                <c:pt idx="19">
                  <c:v>-1.93750000000006</c:v>
                </c:pt>
                <c:pt idx="20">
                  <c:v>-1.87500000000006</c:v>
                </c:pt>
                <c:pt idx="21">
                  <c:v>-1.81250000000005</c:v>
                </c:pt>
                <c:pt idx="22">
                  <c:v>-1.75000000000005</c:v>
                </c:pt>
                <c:pt idx="23">
                  <c:v>-1.68750000000005</c:v>
                </c:pt>
                <c:pt idx="24">
                  <c:v>-1.62500000000005</c:v>
                </c:pt>
                <c:pt idx="25">
                  <c:v>-1.56250000000005</c:v>
                </c:pt>
                <c:pt idx="26">
                  <c:v>-1.50000000000004</c:v>
                </c:pt>
                <c:pt idx="27">
                  <c:v>-1.43750000000004</c:v>
                </c:pt>
                <c:pt idx="28">
                  <c:v>-1.37500000000004</c:v>
                </c:pt>
                <c:pt idx="29">
                  <c:v>-1.31250000000004</c:v>
                </c:pt>
                <c:pt idx="30">
                  <c:v>-1.25000000000004</c:v>
                </c:pt>
                <c:pt idx="31">
                  <c:v>-1.18750000000003</c:v>
                </c:pt>
                <c:pt idx="32">
                  <c:v>-1.12500000000003</c:v>
                </c:pt>
                <c:pt idx="33">
                  <c:v>-1.06250000000003</c:v>
                </c:pt>
                <c:pt idx="34">
                  <c:v>-1.00000000000003</c:v>
                </c:pt>
                <c:pt idx="35">
                  <c:v>-0.93750000000003197</c:v>
                </c:pt>
                <c:pt idx="36">
                  <c:v>-0.87500000000002998</c:v>
                </c:pt>
                <c:pt idx="37">
                  <c:v>-0.81250000000002798</c:v>
                </c:pt>
                <c:pt idx="38">
                  <c:v>-0.75000000000002598</c:v>
                </c:pt>
                <c:pt idx="39">
                  <c:v>-0.68750000000002298</c:v>
                </c:pt>
                <c:pt idx="40">
                  <c:v>-0.62500000000002098</c:v>
                </c:pt>
                <c:pt idx="41">
                  <c:v>-0.56250000000001998</c:v>
                </c:pt>
                <c:pt idx="42">
                  <c:v>-0.50000000000001799</c:v>
                </c:pt>
                <c:pt idx="43">
                  <c:v>-0.43750000000001599</c:v>
                </c:pt>
                <c:pt idx="44">
                  <c:v>-0.37500000000001399</c:v>
                </c:pt>
                <c:pt idx="45">
                  <c:v>-0.31250000000001199</c:v>
                </c:pt>
                <c:pt idx="46">
                  <c:v>-0.25000000000000999</c:v>
                </c:pt>
                <c:pt idx="47">
                  <c:v>-0.18750000000000799</c:v>
                </c:pt>
                <c:pt idx="48">
                  <c:v>-0.125000000000006</c:v>
                </c:pt>
                <c:pt idx="49">
                  <c:v>-6.2500000000004496E-2</c:v>
                </c:pt>
                <c:pt idx="50">
                  <c:v>-2.34895488476771E-15</c:v>
                </c:pt>
                <c:pt idx="51">
                  <c:v>6.2499999999999799E-2</c:v>
                </c:pt>
                <c:pt idx="52">
                  <c:v>0.125000000000002</c:v>
                </c:pt>
                <c:pt idx="53">
                  <c:v>0.187500000000004</c:v>
                </c:pt>
                <c:pt idx="54">
                  <c:v>0.250000000000005</c:v>
                </c:pt>
                <c:pt idx="55">
                  <c:v>0.31250000000000699</c:v>
                </c:pt>
                <c:pt idx="56">
                  <c:v>0.37500000000000999</c:v>
                </c:pt>
                <c:pt idx="57">
                  <c:v>0.43750000000001199</c:v>
                </c:pt>
                <c:pt idx="58">
                  <c:v>0.50000000000001299</c:v>
                </c:pt>
                <c:pt idx="59">
                  <c:v>0.56250000000001499</c:v>
                </c:pt>
                <c:pt idx="60">
                  <c:v>0.62500000000001699</c:v>
                </c:pt>
                <c:pt idx="61">
                  <c:v>0.68750000000001898</c:v>
                </c:pt>
                <c:pt idx="62">
                  <c:v>0.75000000000002098</c:v>
                </c:pt>
                <c:pt idx="63">
                  <c:v>0.81250000000002298</c:v>
                </c:pt>
                <c:pt idx="64">
                  <c:v>0.87500000000002598</c:v>
                </c:pt>
                <c:pt idx="65">
                  <c:v>0.93750000000002798</c:v>
                </c:pt>
                <c:pt idx="66">
                  <c:v>1.00000000000002</c:v>
                </c:pt>
                <c:pt idx="67">
                  <c:v>1.06250000000003</c:v>
                </c:pt>
                <c:pt idx="68">
                  <c:v>1.12500000000003</c:v>
                </c:pt>
                <c:pt idx="69">
                  <c:v>1.18750000000003</c:v>
                </c:pt>
                <c:pt idx="70">
                  <c:v>1.25000000000003</c:v>
                </c:pt>
                <c:pt idx="71">
                  <c:v>1.31250000000003</c:v>
                </c:pt>
                <c:pt idx="72">
                  <c:v>1.37500000000004</c:v>
                </c:pt>
                <c:pt idx="73">
                  <c:v>1.43750000000004</c:v>
                </c:pt>
                <c:pt idx="74">
                  <c:v>1.50000000000004</c:v>
                </c:pt>
                <c:pt idx="75">
                  <c:v>1.56250000000004</c:v>
                </c:pt>
                <c:pt idx="76">
                  <c:v>1.62500000000004</c:v>
                </c:pt>
                <c:pt idx="77">
                  <c:v>1.68750000000005</c:v>
                </c:pt>
                <c:pt idx="78">
                  <c:v>1.75000000000005</c:v>
                </c:pt>
                <c:pt idx="79">
                  <c:v>1.81250000000005</c:v>
                </c:pt>
                <c:pt idx="80">
                  <c:v>1.87500000000005</c:v>
                </c:pt>
                <c:pt idx="81">
                  <c:v>1.93750000000005</c:v>
                </c:pt>
                <c:pt idx="82">
                  <c:v>2.00000000000006</c:v>
                </c:pt>
                <c:pt idx="83">
                  <c:v>2.06250000000006</c:v>
                </c:pt>
                <c:pt idx="84">
                  <c:v>2.12500000000006</c:v>
                </c:pt>
                <c:pt idx="85">
                  <c:v>2.18750000000006</c:v>
                </c:pt>
                <c:pt idx="86">
                  <c:v>2.25000000000006</c:v>
                </c:pt>
                <c:pt idx="87">
                  <c:v>2.3125000000000702</c:v>
                </c:pt>
                <c:pt idx="88">
                  <c:v>2.3750000000000702</c:v>
                </c:pt>
                <c:pt idx="89">
                  <c:v>2.4375000000000702</c:v>
                </c:pt>
                <c:pt idx="90">
                  <c:v>2.5000000000000702</c:v>
                </c:pt>
                <c:pt idx="91">
                  <c:v>2.5625000000000702</c:v>
                </c:pt>
                <c:pt idx="92">
                  <c:v>2.6250000000000799</c:v>
                </c:pt>
                <c:pt idx="93">
                  <c:v>2.6875000000000799</c:v>
                </c:pt>
                <c:pt idx="94">
                  <c:v>2.7500000000000799</c:v>
                </c:pt>
                <c:pt idx="95">
                  <c:v>2.8125000000000799</c:v>
                </c:pt>
                <c:pt idx="96">
                  <c:v>2.8750000000000799</c:v>
                </c:pt>
                <c:pt idx="97">
                  <c:v>2.9375000000000902</c:v>
                </c:pt>
                <c:pt idx="98">
                  <c:v>3.0000000000000902</c:v>
                </c:pt>
                <c:pt idx="99">
                  <c:v>3.0625000000000902</c:v>
                </c:pt>
                <c:pt idx="100">
                  <c:v>3.1250000000000902</c:v>
                </c:pt>
              </c:numCache>
            </c:numRef>
          </c:xVal>
          <c:yVal>
            <c:numRef>
              <c:f>q2_axial!$J$8:$J$108</c:f>
              <c:numCache>
                <c:formatCode>0.00E+00</c:formatCode>
                <c:ptCount val="10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23.999999999999901</c:v>
                </c:pt>
                <c:pt idx="5">
                  <c:v>29.999999999999901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59.999999999999901</c:v>
                </c:pt>
                <c:pt idx="11">
                  <c:v>65.999999999999901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95.999999999999901</c:v>
                </c:pt>
                <c:pt idx="17">
                  <c:v>101.99999999999901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131.99999999999901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197.99999999999901</c:v>
                </c:pt>
                <c:pt idx="34">
                  <c:v>203.99999999999901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407.99999999999898</c:v>
                </c:pt>
                <c:pt idx="69">
                  <c:v>413.99999999999898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10416"/>
        <c:axId val="589816944"/>
      </c:scatterChart>
      <c:valAx>
        <c:axId val="5898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9816944"/>
        <c:crosses val="autoZero"/>
        <c:crossBetween val="midCat"/>
      </c:valAx>
      <c:valAx>
        <c:axId val="5898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98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X=0m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q2_shear!$F$2:$F$8</c:f>
              <c:numCache>
                <c:formatCode>0.00</c:formatCode>
                <c:ptCount val="7"/>
                <c:pt idx="0">
                  <c:v>0</c:v>
                </c:pt>
                <c:pt idx="1">
                  <c:v>-5.8071103729064398E-2</c:v>
                </c:pt>
                <c:pt idx="2">
                  <c:v>-9.7257444846735694E-2</c:v>
                </c:pt>
                <c:pt idx="3">
                  <c:v>-0.106009569513852</c:v>
                </c:pt>
                <c:pt idx="4">
                  <c:v>-9.7257444846735805E-2</c:v>
                </c:pt>
                <c:pt idx="5">
                  <c:v>-5.80711037290641E-2</c:v>
                </c:pt>
                <c:pt idx="6">
                  <c:v>0</c:v>
                </c:pt>
              </c:numCache>
            </c:numRef>
          </c:xVal>
          <c:yVal>
            <c:numRef>
              <c:f>q2_shear!$B$2:$B$8</c:f>
              <c:numCache>
                <c:formatCode>0.00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180</c:v>
                </c:pt>
                <c:pt idx="3">
                  <c:v>300</c:v>
                </c:pt>
                <c:pt idx="4">
                  <c:v>420</c:v>
                </c:pt>
                <c:pt idx="5">
                  <c:v>540</c:v>
                </c:pt>
                <c:pt idx="6">
                  <c:v>600</c:v>
                </c:pt>
              </c:numCache>
            </c:numRef>
          </c:yVal>
          <c:smooth val="0"/>
        </c:ser>
        <c:ser>
          <c:idx val="1"/>
          <c:order val="1"/>
          <c:tx>
            <c:v>X=2m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q2_shear!$F$10:$F$16</c:f>
              <c:numCache>
                <c:formatCode>0.00</c:formatCode>
                <c:ptCount val="7"/>
                <c:pt idx="0">
                  <c:v>0</c:v>
                </c:pt>
                <c:pt idx="1">
                  <c:v>-4.3333346969874099E-2</c:v>
                </c:pt>
                <c:pt idx="2">
                  <c:v>-0.103333314759489</c:v>
                </c:pt>
                <c:pt idx="3">
                  <c:v>-0.12333334320754399</c:v>
                </c:pt>
                <c:pt idx="4">
                  <c:v>-0.103333314759496</c:v>
                </c:pt>
                <c:pt idx="5">
                  <c:v>-4.3333346969898497E-2</c:v>
                </c:pt>
                <c:pt idx="6">
                  <c:v>0</c:v>
                </c:pt>
              </c:numCache>
            </c:numRef>
          </c:xVal>
          <c:yVal>
            <c:numRef>
              <c:f>q2_shear!$B$10:$B$16</c:f>
              <c:numCache>
                <c:formatCode>0.00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180</c:v>
                </c:pt>
                <c:pt idx="3">
                  <c:v>300</c:v>
                </c:pt>
                <c:pt idx="4">
                  <c:v>420</c:v>
                </c:pt>
                <c:pt idx="5">
                  <c:v>540</c:v>
                </c:pt>
                <c:pt idx="6">
                  <c:v>600</c:v>
                </c:pt>
              </c:numCache>
            </c:numRef>
          </c:yVal>
          <c:smooth val="0"/>
        </c:ser>
        <c:ser>
          <c:idx val="2"/>
          <c:order val="2"/>
          <c:tx>
            <c:v>X=4m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q2_shear!$F$18:$F$24</c:f>
              <c:numCache>
                <c:formatCode>0.00</c:formatCode>
                <c:ptCount val="7"/>
                <c:pt idx="0">
                  <c:v>0</c:v>
                </c:pt>
                <c:pt idx="1">
                  <c:v>-4.7714461507836398E-2</c:v>
                </c:pt>
                <c:pt idx="2">
                  <c:v>-0.101994813773016</c:v>
                </c:pt>
                <c:pt idx="3">
                  <c:v>-0.117248116104519</c:v>
                </c:pt>
                <c:pt idx="4">
                  <c:v>-0.101994813773039</c:v>
                </c:pt>
                <c:pt idx="5">
                  <c:v>-4.7714461507887898E-2</c:v>
                </c:pt>
                <c:pt idx="6">
                  <c:v>0</c:v>
                </c:pt>
              </c:numCache>
            </c:numRef>
          </c:xVal>
          <c:yVal>
            <c:numRef>
              <c:f>q2_shear!$B$18:$B$24</c:f>
              <c:numCache>
                <c:formatCode>0.00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180</c:v>
                </c:pt>
                <c:pt idx="3">
                  <c:v>300</c:v>
                </c:pt>
                <c:pt idx="4">
                  <c:v>420</c:v>
                </c:pt>
                <c:pt idx="5">
                  <c:v>540</c:v>
                </c:pt>
                <c:pt idx="6">
                  <c:v>600</c:v>
                </c:pt>
              </c:numCache>
            </c:numRef>
          </c:yVal>
          <c:smooth val="0"/>
        </c:ser>
        <c:ser>
          <c:idx val="3"/>
          <c:order val="3"/>
          <c:tx>
            <c:v>Analytical Soln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q2_shear!$E$29:$E$35</c:f>
              <c:numCache>
                <c:formatCode>General</c:formatCode>
                <c:ptCount val="7"/>
                <c:pt idx="0">
                  <c:v>0</c:v>
                </c:pt>
                <c:pt idx="1">
                  <c:v>-4.4999999999999998E-2</c:v>
                </c:pt>
                <c:pt idx="2">
                  <c:v>-0.105</c:v>
                </c:pt>
                <c:pt idx="3">
                  <c:v>-0.125</c:v>
                </c:pt>
                <c:pt idx="4">
                  <c:v>-0.105</c:v>
                </c:pt>
                <c:pt idx="5">
                  <c:v>-4.4999999999999998E-2</c:v>
                </c:pt>
                <c:pt idx="6">
                  <c:v>0</c:v>
                </c:pt>
              </c:numCache>
            </c:numRef>
          </c:xVal>
          <c:yVal>
            <c:numRef>
              <c:f>q2_shear!$B$29:$B$35</c:f>
              <c:numCache>
                <c:formatCode>0.00</c:formatCode>
                <c:ptCount val="7"/>
                <c:pt idx="0">
                  <c:v>0</c:v>
                </c:pt>
                <c:pt idx="1">
                  <c:v>60</c:v>
                </c:pt>
                <c:pt idx="2">
                  <c:v>180</c:v>
                </c:pt>
                <c:pt idx="3">
                  <c:v>300</c:v>
                </c:pt>
                <c:pt idx="4">
                  <c:v>420</c:v>
                </c:pt>
                <c:pt idx="5">
                  <c:v>540</c:v>
                </c:pt>
                <c:pt idx="6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45328"/>
        <c:axId val="651748304"/>
      </c:scatterChart>
      <c:valAx>
        <c:axId val="6503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1748304"/>
        <c:crosses val="autoZero"/>
        <c:crossBetween val="midCat"/>
      </c:valAx>
      <c:valAx>
        <c:axId val="6517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034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4</xdr:row>
      <xdr:rowOff>142874</xdr:rowOff>
    </xdr:from>
    <xdr:to>
      <xdr:col>19</xdr:col>
      <xdr:colOff>33617</xdr:colOff>
      <xdr:row>35</xdr:row>
      <xdr:rowOff>89648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4</xdr:row>
      <xdr:rowOff>142874</xdr:rowOff>
    </xdr:from>
    <xdr:to>
      <xdr:col>18</xdr:col>
      <xdr:colOff>33617</xdr:colOff>
      <xdr:row>35</xdr:row>
      <xdr:rowOff>89648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4</xdr:row>
      <xdr:rowOff>142873</xdr:rowOff>
    </xdr:from>
    <xdr:to>
      <xdr:col>26</xdr:col>
      <xdr:colOff>235324</xdr:colOff>
      <xdr:row>39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161925</xdr:rowOff>
    </xdr:from>
    <xdr:to>
      <xdr:col>22</xdr:col>
      <xdr:colOff>324972</xdr:colOff>
      <xdr:row>36</xdr:row>
      <xdr:rowOff>41464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zoomScale="85" zoomScaleNormal="85" workbookViewId="0">
      <selection activeCell="Y22" sqref="Y22"/>
    </sheetView>
  </sheetViews>
  <sheetFormatPr defaultRowHeight="15" x14ac:dyDescent="0.25"/>
  <cols>
    <col min="1" max="2" width="9.140625" style="2"/>
    <col min="4" max="4" width="11" bestFit="1" customWidth="1"/>
    <col min="5" max="5" width="11" customWidth="1"/>
    <col min="8" max="8" width="11" bestFit="1" customWidth="1"/>
  </cols>
  <sheetData>
    <row r="1" spans="1:8" x14ac:dyDescent="0.25">
      <c r="C1" t="s">
        <v>0</v>
      </c>
      <c r="D1">
        <v>400</v>
      </c>
    </row>
    <row r="2" spans="1:8" x14ac:dyDescent="0.25">
      <c r="C2" t="s">
        <v>1</v>
      </c>
      <c r="D2">
        <v>600</v>
      </c>
    </row>
    <row r="3" spans="1:8" x14ac:dyDescent="0.25">
      <c r="C3" t="s">
        <v>2</v>
      </c>
      <c r="D3">
        <f>20000*4000</f>
        <v>80000000</v>
      </c>
    </row>
    <row r="4" spans="1:8" x14ac:dyDescent="0.25">
      <c r="C4" t="s">
        <v>3</v>
      </c>
      <c r="D4">
        <f>D1*D2^3/12</f>
        <v>7200000000</v>
      </c>
    </row>
    <row r="7" spans="1:8" x14ac:dyDescent="0.25">
      <c r="A7" s="2" t="s">
        <v>8</v>
      </c>
      <c r="B7" s="2" t="s">
        <v>5</v>
      </c>
      <c r="C7" t="s">
        <v>6</v>
      </c>
      <c r="D7" t="s">
        <v>7</v>
      </c>
      <c r="E7" t="s">
        <v>9</v>
      </c>
      <c r="F7" s="2"/>
      <c r="G7" s="2" t="s">
        <v>5</v>
      </c>
      <c r="H7" s="2" t="s">
        <v>4</v>
      </c>
    </row>
    <row r="8" spans="1:8" x14ac:dyDescent="0.25">
      <c r="A8" s="1">
        <v>-2.5131962418781201E-2</v>
      </c>
      <c r="B8" s="1">
        <v>0</v>
      </c>
      <c r="C8" s="1">
        <f>B8-300</f>
        <v>-300</v>
      </c>
      <c r="D8" s="1">
        <f>(q2_axial!$H$2/2-C8)*(C8/2+q2_axial!$H$2/4)</f>
        <v>0</v>
      </c>
      <c r="E8">
        <f>-D8*20000/q2_axial!$H$4</f>
        <v>0</v>
      </c>
      <c r="F8" s="1"/>
      <c r="G8" s="1">
        <v>0</v>
      </c>
      <c r="H8">
        <f>(G8-300)*$D$3/$D$4</f>
        <v>-3.3333333333333335</v>
      </c>
    </row>
    <row r="9" spans="1:8" x14ac:dyDescent="0.25">
      <c r="A9" s="1">
        <v>-2.7916435073361601E-2</v>
      </c>
      <c r="B9" s="1">
        <v>6</v>
      </c>
      <c r="C9" s="1">
        <f t="shared" ref="C9:C72" si="0">B9-300</f>
        <v>-294</v>
      </c>
      <c r="D9" s="1">
        <f>(q2_axial!$H$2/2-C9)*(C9/2+q2_axial!$H$2/4)</f>
        <v>1782</v>
      </c>
      <c r="E9">
        <f>-D9*20000/q2_axial!$H$4</f>
        <v>-4.9500000000000004E-3</v>
      </c>
      <c r="F9" s="1"/>
      <c r="G9" s="1">
        <v>6</v>
      </c>
      <c r="H9">
        <f>(G9-300)*$D$3/$D$4</f>
        <v>-3.2666666666666666</v>
      </c>
    </row>
    <row r="10" spans="1:8" x14ac:dyDescent="0.25">
      <c r="A10" s="1">
        <v>-3.05551711900423E-2</v>
      </c>
      <c r="B10" s="1">
        <v>11.999999999999901</v>
      </c>
      <c r="C10" s="1">
        <f t="shared" si="0"/>
        <v>-288.00000000000011</v>
      </c>
      <c r="D10" s="1">
        <f>(q2_axial!$H$2/2-C10)*(C10/2+q2_axial!$H$2/4)</f>
        <v>3527.9999999999673</v>
      </c>
      <c r="E10">
        <f>-D10*20000/q2_axial!$H$4</f>
        <v>-9.7999999999999095E-3</v>
      </c>
      <c r="F10" s="1"/>
      <c r="G10" s="1">
        <v>12</v>
      </c>
      <c r="H10">
        <f>(G10-300)*$D$3/$D$4</f>
        <v>-3.2</v>
      </c>
    </row>
    <row r="11" spans="1:8" x14ac:dyDescent="0.25">
      <c r="A11" s="1">
        <v>-3.3050324510763597E-2</v>
      </c>
      <c r="B11" s="1">
        <v>18</v>
      </c>
      <c r="C11" s="1">
        <f t="shared" si="0"/>
        <v>-282</v>
      </c>
      <c r="D11" s="1">
        <f>(q2_axial!$H$2/2-C11)*(C11/2+q2_axial!$H$2/4)</f>
        <v>5238</v>
      </c>
      <c r="E11">
        <f>-D11*20000/q2_axial!$H$4</f>
        <v>-1.455E-2</v>
      </c>
      <c r="F11" s="1"/>
      <c r="G11" s="1">
        <v>18</v>
      </c>
      <c r="H11">
        <f>(G11-300)*$D$3/$D$4</f>
        <v>-3.1333333333333333</v>
      </c>
    </row>
    <row r="12" spans="1:8" x14ac:dyDescent="0.25">
      <c r="A12" s="1">
        <v>-3.54040065472295E-2</v>
      </c>
      <c r="B12" s="1">
        <v>24</v>
      </c>
      <c r="C12" s="1">
        <f t="shared" si="0"/>
        <v>-276</v>
      </c>
      <c r="D12" s="1">
        <f>(q2_axial!$H$2/2-C12)*(C12/2+q2_axial!$H$2/4)</f>
        <v>6912</v>
      </c>
      <c r="E12">
        <f>-D12*20000/q2_axial!$H$4</f>
        <v>-1.9199999999999998E-2</v>
      </c>
      <c r="F12" s="1"/>
      <c r="G12" s="1">
        <v>23.999999999999901</v>
      </c>
      <c r="H12">
        <f>(G12-300)*$D$3/$D$4</f>
        <v>-3.0666666666666678</v>
      </c>
    </row>
    <row r="13" spans="1:8" x14ac:dyDescent="0.25">
      <c r="A13" s="1">
        <v>-3.7618287610918497E-2</v>
      </c>
      <c r="B13" s="1">
        <v>29.999999999999901</v>
      </c>
      <c r="C13" s="1">
        <f t="shared" si="0"/>
        <v>-270.00000000000011</v>
      </c>
      <c r="D13" s="1">
        <f>(q2_axial!$H$2/2-C13)*(C13/2+q2_axial!$H$2/4)</f>
        <v>8549.9999999999691</v>
      </c>
      <c r="E13">
        <f>-D13*20000/q2_axial!$H$4</f>
        <v>-2.3749999999999914E-2</v>
      </c>
      <c r="F13" s="1"/>
      <c r="G13" s="1">
        <v>29.999999999999901</v>
      </c>
      <c r="H13">
        <f>(G13-300)*$D$3/$D$4</f>
        <v>-3.0000000000000009</v>
      </c>
    </row>
    <row r="14" spans="1:8" x14ac:dyDescent="0.25">
      <c r="A14" s="1">
        <v>-3.9695197813083401E-2</v>
      </c>
      <c r="B14" s="1">
        <v>36</v>
      </c>
      <c r="C14" s="1">
        <f t="shared" si="0"/>
        <v>-264</v>
      </c>
      <c r="D14" s="1">
        <f>(q2_axial!$H$2/2-C14)*(C14/2+q2_axial!$H$2/4)</f>
        <v>10152</v>
      </c>
      <c r="E14">
        <f>-D14*20000/q2_axial!$H$4</f>
        <v>-2.8199999999999999E-2</v>
      </c>
      <c r="F14" s="1"/>
      <c r="G14" s="1">
        <v>36</v>
      </c>
      <c r="H14">
        <f>(G14-300)*$D$3/$D$4</f>
        <v>-2.9333333333333331</v>
      </c>
    </row>
    <row r="15" spans="1:8" x14ac:dyDescent="0.25">
      <c r="A15" s="1">
        <v>-4.16367280357757E-2</v>
      </c>
      <c r="B15" s="1">
        <v>42</v>
      </c>
      <c r="C15" s="1">
        <f t="shared" si="0"/>
        <v>-258</v>
      </c>
      <c r="D15" s="1">
        <f>(q2_axial!$H$2/2-C15)*(C15/2+q2_axial!$H$2/4)</f>
        <v>11718</v>
      </c>
      <c r="E15">
        <f>-D15*20000/q2_axial!$H$4</f>
        <v>-3.2550000000000003E-2</v>
      </c>
      <c r="F15" s="1"/>
      <c r="G15" s="1">
        <v>42</v>
      </c>
      <c r="H15">
        <f>(G15-300)*$D$3/$D$4</f>
        <v>-2.8666666666666667</v>
      </c>
    </row>
    <row r="16" spans="1:8" x14ac:dyDescent="0.25">
      <c r="A16" s="1">
        <v>-4.3444830874853201E-2</v>
      </c>
      <c r="B16" s="1">
        <v>47.999999999999901</v>
      </c>
      <c r="C16" s="1">
        <f t="shared" si="0"/>
        <v>-252.00000000000011</v>
      </c>
      <c r="D16" s="1">
        <f>(q2_axial!$H$2/2-C16)*(C16/2+q2_axial!$H$2/4)</f>
        <v>13247.999999999971</v>
      </c>
      <c r="E16">
        <f>-D16*20000/q2_axial!$H$4</f>
        <v>-3.6799999999999916E-2</v>
      </c>
      <c r="F16" s="1"/>
      <c r="G16" s="1">
        <v>48</v>
      </c>
      <c r="H16">
        <f>(G16-300)*$D$3/$D$4</f>
        <v>-2.8</v>
      </c>
    </row>
    <row r="17" spans="1:8" x14ac:dyDescent="0.25">
      <c r="A17" s="1">
        <v>-4.51214215559178E-2</v>
      </c>
      <c r="B17" s="1">
        <v>54</v>
      </c>
      <c r="C17" s="1">
        <f t="shared" si="0"/>
        <v>-246</v>
      </c>
      <c r="D17" s="1">
        <f>(q2_axial!$H$2/2-C17)*(C17/2+q2_axial!$H$2/4)</f>
        <v>14742</v>
      </c>
      <c r="E17">
        <f>-D17*20000/q2_axial!$H$4</f>
        <v>-4.095E-2</v>
      </c>
      <c r="F17" s="1"/>
      <c r="G17" s="1">
        <v>54</v>
      </c>
      <c r="H17">
        <f>(G17-300)*$D$3/$D$4</f>
        <v>-2.7333333333333334</v>
      </c>
    </row>
    <row r="18" spans="1:8" x14ac:dyDescent="0.25">
      <c r="A18" s="1">
        <v>-4.6668378824084103E-2</v>
      </c>
      <c r="B18" s="1">
        <v>60</v>
      </c>
      <c r="C18" s="1">
        <f t="shared" si="0"/>
        <v>-240</v>
      </c>
      <c r="D18" s="1">
        <f>(q2_axial!$H$2/2-C18)*(C18/2+q2_axial!$H$2/4)</f>
        <v>16200</v>
      </c>
      <c r="E18">
        <f>-D18*20000/q2_axial!$H$4</f>
        <v>-4.4999999999999998E-2</v>
      </c>
      <c r="F18" s="1"/>
      <c r="G18" s="1">
        <v>59.999999999999901</v>
      </c>
      <c r="H18">
        <f>(G18-300)*$D$3/$D$4</f>
        <v>-2.6666666666666679</v>
      </c>
    </row>
    <row r="19" spans="1:8" x14ac:dyDescent="0.25">
      <c r="A19" s="1">
        <v>-4.8087545808445403E-2</v>
      </c>
      <c r="B19" s="1">
        <v>65.999999999999901</v>
      </c>
      <c r="C19" s="1">
        <f t="shared" si="0"/>
        <v>-234.00000000000011</v>
      </c>
      <c r="D19" s="1">
        <f>(q2_axial!$H$2/2-C19)*(C19/2+q2_axial!$H$2/4)</f>
        <v>17621.999999999975</v>
      </c>
      <c r="E19">
        <f>-D19*20000/q2_axial!$H$4</f>
        <v>-4.8949999999999924E-2</v>
      </c>
      <c r="F19" s="1"/>
      <c r="G19" s="1">
        <v>65.999999999999901</v>
      </c>
      <c r="H19">
        <f>(G19-300)*$D$3/$D$4</f>
        <v>-2.600000000000001</v>
      </c>
    </row>
    <row r="20" spans="1:8" x14ac:dyDescent="0.25">
      <c r="A20" s="1">
        <v>-4.9380730862074902E-2</v>
      </c>
      <c r="B20" s="1">
        <v>72</v>
      </c>
      <c r="C20" s="1">
        <f t="shared" si="0"/>
        <v>-228</v>
      </c>
      <c r="D20" s="1">
        <f>(q2_axial!$H$2/2-C20)*(C20/2+q2_axial!$H$2/4)</f>
        <v>19008</v>
      </c>
      <c r="E20">
        <f>-D20*20000/q2_axial!$H$4</f>
        <v>-5.28E-2</v>
      </c>
      <c r="F20" s="1"/>
      <c r="G20" s="1">
        <v>72</v>
      </c>
      <c r="H20">
        <f>(G20-300)*$D$3/$D$4</f>
        <v>-2.5333333333333332</v>
      </c>
    </row>
    <row r="21" spans="1:8" x14ac:dyDescent="0.25">
      <c r="A21" s="1">
        <v>-5.05497083783625E-2</v>
      </c>
      <c r="B21" s="1">
        <v>78</v>
      </c>
      <c r="C21" s="1">
        <f t="shared" si="0"/>
        <v>-222</v>
      </c>
      <c r="D21" s="1">
        <f>(q2_axial!$H$2/2-C21)*(C21/2+q2_axial!$H$2/4)</f>
        <v>20358</v>
      </c>
      <c r="E21">
        <f>-D21*20000/q2_axial!$H$4</f>
        <v>-5.6550000000000003E-2</v>
      </c>
      <c r="F21" s="1"/>
      <c r="G21" s="1">
        <v>78</v>
      </c>
      <c r="H21">
        <f>(G21-300)*$D$3/$D$4</f>
        <v>-2.4666666666666668</v>
      </c>
    </row>
    <row r="22" spans="1:8" x14ac:dyDescent="0.25">
      <c r="A22" s="1">
        <v>-5.1596219584467501E-2</v>
      </c>
      <c r="B22" s="1">
        <v>84</v>
      </c>
      <c r="C22" s="1">
        <f t="shared" si="0"/>
        <v>-216</v>
      </c>
      <c r="D22" s="1">
        <f>(q2_axial!$H$2/2-C22)*(C22/2+q2_axial!$H$2/4)</f>
        <v>21672</v>
      </c>
      <c r="E22">
        <f>-D22*20000/q2_axial!$H$4</f>
        <v>-6.0199999999999997E-2</v>
      </c>
      <c r="F22" s="1"/>
      <c r="G22" s="1">
        <v>84</v>
      </c>
      <c r="H22">
        <f>(G22-300)*$D$3/$D$4</f>
        <v>-2.4</v>
      </c>
    </row>
    <row r="23" spans="1:8" x14ac:dyDescent="0.25">
      <c r="A23" s="1">
        <v>-5.2521973312625002E-2</v>
      </c>
      <c r="B23" s="1">
        <v>90</v>
      </c>
      <c r="C23" s="1">
        <f t="shared" si="0"/>
        <v>-210</v>
      </c>
      <c r="D23" s="1">
        <f>(q2_axial!$H$2/2-C23)*(C23/2+q2_axial!$H$2/4)</f>
        <v>22950</v>
      </c>
      <c r="E23">
        <f>-D23*20000/q2_axial!$H$4</f>
        <v>-6.3750000000000001E-2</v>
      </c>
      <c r="F23" s="1"/>
      <c r="G23" s="1">
        <v>90</v>
      </c>
      <c r="H23">
        <f>(G23-300)*$D$3/$D$4</f>
        <v>-2.3333333333333335</v>
      </c>
    </row>
    <row r="24" spans="1:8" x14ac:dyDescent="0.25">
      <c r="A24" s="1">
        <v>-5.3328646750028602E-2</v>
      </c>
      <c r="B24" s="1">
        <v>96</v>
      </c>
      <c r="C24" s="1">
        <f t="shared" si="0"/>
        <v>-204</v>
      </c>
      <c r="D24" s="1">
        <f>(q2_axial!$H$2/2-C24)*(C24/2+q2_axial!$H$2/4)</f>
        <v>24192</v>
      </c>
      <c r="E24">
        <f>-D24*20000/q2_axial!$H$4</f>
        <v>-6.7199999999999996E-2</v>
      </c>
      <c r="F24" s="1"/>
      <c r="G24" s="1">
        <v>95.999999999999901</v>
      </c>
      <c r="H24">
        <f>(G24-300)*$D$3/$D$4</f>
        <v>-2.2666666666666679</v>
      </c>
    </row>
    <row r="25" spans="1:8" x14ac:dyDescent="0.25">
      <c r="A25" s="1">
        <v>-5.4017886167979201E-2</v>
      </c>
      <c r="B25" s="1">
        <v>101.99999999999901</v>
      </c>
      <c r="C25" s="1">
        <f t="shared" si="0"/>
        <v>-198.00000000000099</v>
      </c>
      <c r="D25" s="1">
        <f>(q2_axial!$H$2/2-C25)*(C25/2+q2_axial!$H$2/4)</f>
        <v>25397.999999999804</v>
      </c>
      <c r="E25">
        <f>-D25*20000/q2_axial!$H$4</f>
        <v>-7.054999999999946E-2</v>
      </c>
      <c r="F25" s="1"/>
      <c r="G25" s="1">
        <v>101.99999999999901</v>
      </c>
      <c r="H25">
        <f>(G25-300)*$D$3/$D$4</f>
        <v>-2.2000000000000113</v>
      </c>
    </row>
    <row r="26" spans="1:8" x14ac:dyDescent="0.25">
      <c r="A26" s="1">
        <v>-5.45913076309648E-2</v>
      </c>
      <c r="B26" s="1">
        <v>108</v>
      </c>
      <c r="C26" s="1">
        <f t="shared" si="0"/>
        <v>-192</v>
      </c>
      <c r="D26" s="1">
        <f>(q2_axial!$H$2/2-C26)*(C26/2+q2_axial!$H$2/4)</f>
        <v>26568</v>
      </c>
      <c r="E26">
        <f>-D26*20000/q2_axial!$H$4</f>
        <v>-7.3800000000000004E-2</v>
      </c>
      <c r="F26" s="1"/>
      <c r="G26" s="1">
        <v>108</v>
      </c>
      <c r="H26">
        <f>(G26-300)*$D$3/$D$4</f>
        <v>-2.1333333333333333</v>
      </c>
    </row>
    <row r="27" spans="1:8" x14ac:dyDescent="0.25">
      <c r="A27" s="1">
        <v>-5.50504976863131E-2</v>
      </c>
      <c r="B27" s="1">
        <v>114</v>
      </c>
      <c r="C27" s="1">
        <f t="shared" si="0"/>
        <v>-186</v>
      </c>
      <c r="D27" s="1">
        <f>(q2_axial!$H$2/2-C27)*(C27/2+q2_axial!$H$2/4)</f>
        <v>27702</v>
      </c>
      <c r="E27">
        <f>-D27*20000/q2_axial!$H$4</f>
        <v>-7.6950000000000005E-2</v>
      </c>
      <c r="F27" s="1"/>
      <c r="G27" s="1">
        <v>114</v>
      </c>
      <c r="H27">
        <f>(G27-300)*$D$3/$D$4</f>
        <v>-2.0666666666666669</v>
      </c>
    </row>
    <row r="28" spans="1:8" x14ac:dyDescent="0.25">
      <c r="A28" s="1">
        <v>-5.5397014035038002E-2</v>
      </c>
      <c r="B28" s="1">
        <v>120</v>
      </c>
      <c r="C28" s="1">
        <f t="shared" si="0"/>
        <v>-180</v>
      </c>
      <c r="D28" s="1">
        <f>(q2_axial!$H$2/2-C28)*(C28/2+q2_axial!$H$2/4)</f>
        <v>28800</v>
      </c>
      <c r="E28">
        <f>-D28*20000/q2_axial!$H$4</f>
        <v>-0.08</v>
      </c>
      <c r="F28" s="1"/>
      <c r="G28" s="1">
        <v>120</v>
      </c>
      <c r="H28">
        <f>(G28-300)*$D$3/$D$4</f>
        <v>-2</v>
      </c>
    </row>
    <row r="29" spans="1:8" x14ac:dyDescent="0.25">
      <c r="A29" s="1">
        <v>-5.5632386184469002E-2</v>
      </c>
      <c r="B29" s="1">
        <v>126</v>
      </c>
      <c r="C29" s="1">
        <f t="shared" si="0"/>
        <v>-174</v>
      </c>
      <c r="D29" s="1">
        <f>(q2_axial!$H$2/2-C29)*(C29/2+q2_axial!$H$2/4)</f>
        <v>29862</v>
      </c>
      <c r="E29">
        <f>-D29*20000/q2_axial!$H$4</f>
        <v>-8.2949999999999996E-2</v>
      </c>
      <c r="F29" s="1"/>
      <c r="G29" s="1">
        <v>126</v>
      </c>
      <c r="H29">
        <f>(G29-300)*$D$3/$D$4</f>
        <v>-1.9333333333333333</v>
      </c>
    </row>
    <row r="30" spans="1:8" x14ac:dyDescent="0.25">
      <c r="A30" s="1">
        <v>-5.5758116083245303E-2</v>
      </c>
      <c r="B30" s="1">
        <v>132</v>
      </c>
      <c r="C30" s="1">
        <f t="shared" si="0"/>
        <v>-168</v>
      </c>
      <c r="D30" s="1">
        <f>(q2_axial!$H$2/2-C30)*(C30/2+q2_axial!$H$2/4)</f>
        <v>30888</v>
      </c>
      <c r="E30">
        <f>-D30*20000/q2_axial!$H$4</f>
        <v>-8.5800000000000001E-2</v>
      </c>
      <c r="F30" s="1"/>
      <c r="G30" s="1">
        <v>131.99999999999901</v>
      </c>
      <c r="H30">
        <f>(G30-300)*$D$3/$D$4</f>
        <v>-1.8666666666666778</v>
      </c>
    </row>
    <row r="31" spans="1:8" x14ac:dyDescent="0.25">
      <c r="A31" s="1">
        <v>-5.5775678739223199E-2</v>
      </c>
      <c r="B31" s="1">
        <v>138</v>
      </c>
      <c r="C31" s="1">
        <f t="shared" si="0"/>
        <v>-162</v>
      </c>
      <c r="D31" s="1">
        <f>(q2_axial!$H$2/2-C31)*(C31/2+q2_axial!$H$2/4)</f>
        <v>31878</v>
      </c>
      <c r="E31">
        <f>-D31*20000/q2_axial!$H$4</f>
        <v>-8.8550000000000004E-2</v>
      </c>
      <c r="F31" s="1"/>
      <c r="G31" s="1">
        <v>138</v>
      </c>
      <c r="H31">
        <f>(G31-300)*$D$3/$D$4</f>
        <v>-1.8</v>
      </c>
    </row>
    <row r="32" spans="1:8" x14ac:dyDescent="0.25">
      <c r="A32" s="1">
        <v>-5.5686522820832501E-2</v>
      </c>
      <c r="B32" s="1">
        <v>144</v>
      </c>
      <c r="C32" s="1">
        <f t="shared" si="0"/>
        <v>-156</v>
      </c>
      <c r="D32" s="1">
        <f>(q2_axial!$H$2/2-C32)*(C32/2+q2_axial!$H$2/4)</f>
        <v>32832</v>
      </c>
      <c r="E32">
        <f>-D32*20000/q2_axial!$H$4</f>
        <v>-9.1200000000000003E-2</v>
      </c>
      <c r="F32" s="1"/>
      <c r="G32" s="1">
        <v>144</v>
      </c>
      <c r="H32">
        <f>(G32-300)*$D$3/$D$4</f>
        <v>-1.7333333333333334</v>
      </c>
    </row>
    <row r="33" spans="1:8" x14ac:dyDescent="0.25">
      <c r="A33" s="1">
        <v>-5.5492071242398897E-2</v>
      </c>
      <c r="B33" s="1">
        <v>150</v>
      </c>
      <c r="C33" s="1">
        <f t="shared" si="0"/>
        <v>-150</v>
      </c>
      <c r="D33" s="1">
        <f>(q2_axial!$H$2/2-C33)*(C33/2+q2_axial!$H$2/4)</f>
        <v>33750</v>
      </c>
      <c r="E33">
        <f>-D33*20000/q2_axial!$H$4</f>
        <v>-9.375E-2</v>
      </c>
      <c r="F33" s="1"/>
      <c r="G33" s="1">
        <v>150</v>
      </c>
      <c r="H33">
        <f>(G33-300)*$D$3/$D$4</f>
        <v>-1.6666666666666667</v>
      </c>
    </row>
    <row r="34" spans="1:8" x14ac:dyDescent="0.25">
      <c r="A34" s="1">
        <v>-5.5193721733922299E-2</v>
      </c>
      <c r="B34" s="1">
        <v>156</v>
      </c>
      <c r="C34" s="1">
        <f t="shared" si="0"/>
        <v>-144</v>
      </c>
      <c r="D34" s="1">
        <f>(q2_axial!$H$2/2-C34)*(C34/2+q2_axial!$H$2/4)</f>
        <v>34632</v>
      </c>
      <c r="E34">
        <f>-D34*20000/q2_axial!$H$4</f>
        <v>-9.6199999999999994E-2</v>
      </c>
      <c r="F34" s="1"/>
      <c r="G34" s="1">
        <v>156</v>
      </c>
      <c r="H34">
        <f>(G34-300)*$D$3/$D$4</f>
        <v>-1.6</v>
      </c>
    </row>
    <row r="35" spans="1:8" x14ac:dyDescent="0.25">
      <c r="A35" s="1">
        <v>-5.4792847395800703E-2</v>
      </c>
      <c r="B35" s="1">
        <v>162</v>
      </c>
      <c r="C35" s="1">
        <f t="shared" si="0"/>
        <v>-138</v>
      </c>
      <c r="D35" s="1">
        <f>(q2_axial!$H$2/2-C35)*(C35/2+q2_axial!$H$2/4)</f>
        <v>35478</v>
      </c>
      <c r="E35">
        <f>-D35*20000/q2_axial!$H$4</f>
        <v>-9.8549999999999999E-2</v>
      </c>
      <c r="F35" s="1"/>
      <c r="G35" s="1">
        <v>162</v>
      </c>
      <c r="H35">
        <f>(G35-300)*$D$3/$D$4</f>
        <v>-1.5333333333333334</v>
      </c>
    </row>
    <row r="36" spans="1:8" x14ac:dyDescent="0.25">
      <c r="A36" s="1">
        <v>-5.42907972389493E-2</v>
      </c>
      <c r="B36" s="1">
        <v>168</v>
      </c>
      <c r="C36" s="1">
        <f t="shared" si="0"/>
        <v>-132</v>
      </c>
      <c r="D36" s="1">
        <f>(q2_axial!$H$2/2-C36)*(C36/2+q2_axial!$H$2/4)</f>
        <v>36288</v>
      </c>
      <c r="E36">
        <f>-D36*20000/q2_axial!$H$4</f>
        <v>-0.1008</v>
      </c>
      <c r="F36" s="1"/>
      <c r="G36" s="1">
        <v>168</v>
      </c>
      <c r="H36">
        <f>(G36-300)*$D$3/$D$4</f>
        <v>-1.4666666666666666</v>
      </c>
    </row>
    <row r="37" spans="1:8" x14ac:dyDescent="0.25">
      <c r="A37" s="1">
        <v>-5.3688896710775799E-2</v>
      </c>
      <c r="B37" s="1">
        <v>174</v>
      </c>
      <c r="C37" s="1">
        <f t="shared" si="0"/>
        <v>-126</v>
      </c>
      <c r="D37" s="1">
        <f>(q2_axial!$H$2/2-C37)*(C37/2+q2_axial!$H$2/4)</f>
        <v>37062</v>
      </c>
      <c r="E37">
        <f>-D37*20000/q2_axial!$H$4</f>
        <v>-0.10295</v>
      </c>
      <c r="F37" s="1"/>
      <c r="G37" s="1">
        <v>174</v>
      </c>
      <c r="H37">
        <f>(G37-300)*$D$3/$D$4</f>
        <v>-1.4</v>
      </c>
    </row>
    <row r="38" spans="1:8" x14ac:dyDescent="0.25">
      <c r="A38" s="1">
        <v>-5.2988448207427798E-2</v>
      </c>
      <c r="B38" s="1">
        <v>180</v>
      </c>
      <c r="C38" s="1">
        <f t="shared" si="0"/>
        <v>-120</v>
      </c>
      <c r="D38" s="1">
        <f>(q2_axial!$H$2/2-C38)*(C38/2+q2_axial!$H$2/4)</f>
        <v>37800</v>
      </c>
      <c r="E38">
        <f>-D38*20000/q2_axial!$H$4</f>
        <v>-0.105</v>
      </c>
      <c r="F38" s="1"/>
      <c r="G38" s="1">
        <v>180</v>
      </c>
      <c r="H38">
        <f>(G38-300)*$D$3/$D$4</f>
        <v>-1.3333333333333333</v>
      </c>
    </row>
    <row r="39" spans="1:8" x14ac:dyDescent="0.25">
      <c r="A39" s="1">
        <v>-5.2190731572738402E-2</v>
      </c>
      <c r="B39" s="1">
        <v>186</v>
      </c>
      <c r="C39" s="1">
        <f t="shared" si="0"/>
        <v>-114</v>
      </c>
      <c r="D39" s="1">
        <f>(q2_axial!$H$2/2-C39)*(C39/2+q2_axial!$H$2/4)</f>
        <v>38502</v>
      </c>
      <c r="E39">
        <f>-D39*20000/q2_axial!$H$4</f>
        <v>-0.10695</v>
      </c>
      <c r="F39" s="1"/>
      <c r="G39" s="1">
        <v>186</v>
      </c>
      <c r="H39">
        <f>(G39-300)*$D$3/$D$4</f>
        <v>-1.2666666666666666</v>
      </c>
    </row>
    <row r="40" spans="1:8" x14ac:dyDescent="0.25">
      <c r="A40" s="1">
        <v>-5.1297004584268599E-2</v>
      </c>
      <c r="B40" s="1">
        <v>192</v>
      </c>
      <c r="C40" s="1">
        <f t="shared" si="0"/>
        <v>-108</v>
      </c>
      <c r="D40" s="1">
        <f>(q2_axial!$H$2/2-C40)*(C40/2+q2_axial!$H$2/4)</f>
        <v>39168</v>
      </c>
      <c r="E40">
        <f>-D40*20000/q2_axial!$H$4</f>
        <v>-0.10879999999999999</v>
      </c>
      <c r="F40" s="1"/>
      <c r="G40" s="1">
        <v>192</v>
      </c>
      <c r="H40">
        <f>(G40-300)*$D$3/$D$4</f>
        <v>-1.2</v>
      </c>
    </row>
    <row r="41" spans="1:8" x14ac:dyDescent="0.25">
      <c r="A41" s="1">
        <v>-5.0308503426830603E-2</v>
      </c>
      <c r="B41" s="1">
        <v>198</v>
      </c>
      <c r="C41" s="1">
        <f t="shared" si="0"/>
        <v>-102</v>
      </c>
      <c r="D41" s="1">
        <f>(q2_axial!$H$2/2-C41)*(C41/2+q2_axial!$H$2/4)</f>
        <v>39798</v>
      </c>
      <c r="E41">
        <f>-D41*20000/q2_axial!$H$4</f>
        <v>-0.11055</v>
      </c>
      <c r="F41" s="1"/>
      <c r="G41" s="1">
        <v>197.99999999999901</v>
      </c>
      <c r="H41">
        <f>(G41-300)*$D$3/$D$4</f>
        <v>-1.1333333333333444</v>
      </c>
    </row>
    <row r="42" spans="1:8" x14ac:dyDescent="0.25">
      <c r="A42" s="1">
        <v>-4.9226443153872403E-2</v>
      </c>
      <c r="B42" s="1">
        <v>203.99999999999901</v>
      </c>
      <c r="C42" s="1">
        <f t="shared" si="0"/>
        <v>-96.000000000000995</v>
      </c>
      <c r="D42" s="1">
        <f>(q2_axial!$H$2/2-C42)*(C42/2+q2_axial!$H$2/4)</f>
        <v>40391.999999999905</v>
      </c>
      <c r="E42">
        <f>-D42*20000/q2_axial!$H$4</f>
        <v>-0.11219999999999973</v>
      </c>
      <c r="F42" s="1"/>
      <c r="G42" s="1">
        <v>203.99999999999901</v>
      </c>
      <c r="H42">
        <f>(G42-300)*$D$3/$D$4</f>
        <v>-1.0666666666666778</v>
      </c>
    </row>
    <row r="43" spans="1:8" x14ac:dyDescent="0.25">
      <c r="A43" s="1">
        <v>-4.8052018137082403E-2</v>
      </c>
      <c r="B43" s="1">
        <v>210</v>
      </c>
      <c r="C43" s="1">
        <f t="shared" si="0"/>
        <v>-90</v>
      </c>
      <c r="D43" s="1">
        <f>(q2_axial!$H$2/2-C43)*(C43/2+q2_axial!$H$2/4)</f>
        <v>40950</v>
      </c>
      <c r="E43">
        <f>-D43*20000/q2_axial!$H$4</f>
        <v>-0.11375</v>
      </c>
      <c r="F43" s="1"/>
      <c r="G43" s="1">
        <v>210</v>
      </c>
      <c r="H43">
        <f>(G43-300)*$D$3/$D$4</f>
        <v>-1</v>
      </c>
    </row>
    <row r="44" spans="1:8" x14ac:dyDescent="0.25">
      <c r="A44" s="1">
        <v>-4.67864025045596E-2</v>
      </c>
      <c r="B44" s="1">
        <v>216</v>
      </c>
      <c r="C44" s="1">
        <f t="shared" si="0"/>
        <v>-84</v>
      </c>
      <c r="D44" s="1">
        <f>(q2_axial!$H$2/2-C44)*(C44/2+q2_axial!$H$2/4)</f>
        <v>41472</v>
      </c>
      <c r="E44">
        <f>-D44*20000/q2_axial!$H$4</f>
        <v>-0.1152</v>
      </c>
      <c r="F44" s="1"/>
      <c r="G44" s="1">
        <v>216</v>
      </c>
      <c r="H44">
        <f>(G44-300)*$D$3/$D$4</f>
        <v>-0.93333333333333335</v>
      </c>
    </row>
    <row r="45" spans="1:8" x14ac:dyDescent="0.25">
      <c r="A45" s="1">
        <v>-4.54307505678955E-2</v>
      </c>
      <c r="B45" s="1">
        <v>222</v>
      </c>
      <c r="C45" s="1">
        <f t="shared" si="0"/>
        <v>-78</v>
      </c>
      <c r="D45" s="1">
        <f>(q2_axial!$H$2/2-C45)*(C45/2+q2_axial!$H$2/4)</f>
        <v>41958</v>
      </c>
      <c r="E45">
        <f>-D45*20000/q2_axial!$H$4</f>
        <v>-0.11655</v>
      </c>
      <c r="F45" s="1"/>
      <c r="G45" s="1">
        <v>222</v>
      </c>
      <c r="H45">
        <f>(G45-300)*$D$3/$D$4</f>
        <v>-0.8666666666666667</v>
      </c>
    </row>
    <row r="46" spans="1:8" x14ac:dyDescent="0.25">
      <c r="A46" s="1">
        <v>-4.3986197238486902E-2</v>
      </c>
      <c r="B46" s="1">
        <v>228</v>
      </c>
      <c r="C46" s="1">
        <f t="shared" si="0"/>
        <v>-72</v>
      </c>
      <c r="D46" s="1">
        <f>(q2_axial!$H$2/2-C46)*(C46/2+q2_axial!$H$2/4)</f>
        <v>42408</v>
      </c>
      <c r="E46">
        <f>-D46*20000/q2_axial!$H$4</f>
        <v>-0.1178</v>
      </c>
      <c r="F46" s="1"/>
      <c r="G46" s="1">
        <v>228</v>
      </c>
      <c r="H46">
        <f>(G46-300)*$D$3/$D$4</f>
        <v>-0.8</v>
      </c>
    </row>
    <row r="47" spans="1:8" x14ac:dyDescent="0.25">
      <c r="A47" s="1">
        <v>-4.2453858433397502E-2</v>
      </c>
      <c r="B47" s="1">
        <v>234</v>
      </c>
      <c r="C47" s="1">
        <f t="shared" si="0"/>
        <v>-66</v>
      </c>
      <c r="D47" s="1">
        <f>(q2_axial!$H$2/2-C47)*(C47/2+q2_axial!$H$2/4)</f>
        <v>42822</v>
      </c>
      <c r="E47">
        <f>-D47*20000/q2_axial!$H$4</f>
        <v>-0.11895</v>
      </c>
      <c r="F47" s="1"/>
      <c r="G47" s="1">
        <v>234</v>
      </c>
      <c r="H47">
        <f>(G47-300)*$D$3/$D$4</f>
        <v>-0.73333333333333328</v>
      </c>
    </row>
    <row r="48" spans="1:8" x14ac:dyDescent="0.25">
      <c r="A48" s="1">
        <v>-4.0834831471073599E-2</v>
      </c>
      <c r="B48" s="1">
        <v>240</v>
      </c>
      <c r="C48" s="1">
        <f t="shared" si="0"/>
        <v>-60</v>
      </c>
      <c r="D48" s="1">
        <f>(q2_axial!$H$2/2-C48)*(C48/2+q2_axial!$H$2/4)</f>
        <v>43200</v>
      </c>
      <c r="E48">
        <f>-D48*20000/q2_axial!$H$4</f>
        <v>-0.12</v>
      </c>
      <c r="F48" s="1"/>
      <c r="G48" s="1">
        <v>240</v>
      </c>
      <c r="H48">
        <f>(G48-300)*$D$3/$D$4</f>
        <v>-0.66666666666666663</v>
      </c>
    </row>
    <row r="49" spans="1:8" x14ac:dyDescent="0.25">
      <c r="A49" s="1">
        <v>-3.9130195457206501E-2</v>
      </c>
      <c r="B49" s="1">
        <v>246</v>
      </c>
      <c r="C49" s="1">
        <f t="shared" si="0"/>
        <v>-54</v>
      </c>
      <c r="D49" s="1">
        <f>(q2_axial!$H$2/2-C49)*(C49/2+q2_axial!$H$2/4)</f>
        <v>43542</v>
      </c>
      <c r="E49">
        <f>-D49*20000/q2_axial!$H$4</f>
        <v>-0.12095</v>
      </c>
      <c r="F49" s="1"/>
      <c r="G49" s="1">
        <v>246</v>
      </c>
      <c r="H49">
        <f>(G49-300)*$D$3/$D$4</f>
        <v>-0.6</v>
      </c>
    </row>
    <row r="50" spans="1:8" x14ac:dyDescent="0.25">
      <c r="A50" s="1">
        <v>-3.73410116610308E-2</v>
      </c>
      <c r="B50" s="1">
        <v>252</v>
      </c>
      <c r="C50" s="1">
        <f t="shared" si="0"/>
        <v>-48</v>
      </c>
      <c r="D50" s="1">
        <f>(q2_axial!$H$2/2-C50)*(C50/2+q2_axial!$H$2/4)</f>
        <v>43848</v>
      </c>
      <c r="E50">
        <f>-D50*20000/q2_axial!$H$4</f>
        <v>-0.12180000000000001</v>
      </c>
      <c r="F50" s="1"/>
      <c r="G50" s="1">
        <v>252</v>
      </c>
      <c r="H50">
        <f>(G50-300)*$D$3/$D$4</f>
        <v>-0.53333333333333333</v>
      </c>
    </row>
    <row r="51" spans="1:8" x14ac:dyDescent="0.25">
      <c r="A51" s="1">
        <v>-3.5468323882327499E-2</v>
      </c>
      <c r="B51" s="1">
        <v>258</v>
      </c>
      <c r="C51" s="1">
        <f t="shared" si="0"/>
        <v>-42</v>
      </c>
      <c r="D51" s="1">
        <f>(q2_axial!$H$2/2-C51)*(C51/2+q2_axial!$H$2/4)</f>
        <v>44118</v>
      </c>
      <c r="E51">
        <f>-D51*20000/q2_axial!$H$4</f>
        <v>-0.12255000000000001</v>
      </c>
      <c r="F51" s="1"/>
      <c r="G51" s="1">
        <v>258</v>
      </c>
      <c r="H51">
        <f>(G51-300)*$D$3/$D$4</f>
        <v>-0.46666666666666667</v>
      </c>
    </row>
    <row r="52" spans="1:8" x14ac:dyDescent="0.25">
      <c r="A52" s="1">
        <v>-3.3513158809406599E-2</v>
      </c>
      <c r="B52" s="1">
        <v>264</v>
      </c>
      <c r="C52" s="1">
        <f t="shared" si="0"/>
        <v>-36</v>
      </c>
      <c r="D52" s="1">
        <f>(q2_axial!$H$2/2-C52)*(C52/2+q2_axial!$H$2/4)</f>
        <v>44352</v>
      </c>
      <c r="E52">
        <f>-D52*20000/q2_axial!$H$4</f>
        <v>-0.1232</v>
      </c>
      <c r="F52" s="1"/>
      <c r="G52" s="1">
        <v>264</v>
      </c>
      <c r="H52">
        <f>(G52-300)*$D$3/$D$4</f>
        <v>-0.4</v>
      </c>
    </row>
    <row r="53" spans="1:8" x14ac:dyDescent="0.25">
      <c r="A53" s="1">
        <v>-3.1476526368319602E-2</v>
      </c>
      <c r="B53" s="1">
        <v>270</v>
      </c>
      <c r="C53" s="1">
        <f t="shared" si="0"/>
        <v>-30</v>
      </c>
      <c r="D53" s="1">
        <f>(q2_axial!$H$2/2-C53)*(C53/2+q2_axial!$H$2/4)</f>
        <v>44550</v>
      </c>
      <c r="E53">
        <f>-D53*20000/q2_axial!$H$4</f>
        <v>-0.12375</v>
      </c>
      <c r="F53" s="1"/>
      <c r="G53" s="1">
        <v>270</v>
      </c>
      <c r="H53">
        <f>(G53-300)*$D$3/$D$4</f>
        <v>-0.33333333333333331</v>
      </c>
    </row>
    <row r="54" spans="1:8" x14ac:dyDescent="0.25">
      <c r="A54" s="1">
        <v>-2.93594200635564E-2</v>
      </c>
      <c r="B54" s="1">
        <v>276</v>
      </c>
      <c r="C54" s="1">
        <f t="shared" si="0"/>
        <v>-24</v>
      </c>
      <c r="D54" s="1">
        <f>(q2_axial!$H$2/2-C54)*(C54/2+q2_axial!$H$2/4)</f>
        <v>44712</v>
      </c>
      <c r="E54">
        <f>-D54*20000/q2_axial!$H$4</f>
        <v>-0.1242</v>
      </c>
      <c r="F54" s="1"/>
      <c r="G54" s="1">
        <v>276</v>
      </c>
      <c r="H54">
        <f>(G54-300)*$D$3/$D$4</f>
        <v>-0.26666666666666666</v>
      </c>
    </row>
    <row r="55" spans="1:8" x14ac:dyDescent="0.25">
      <c r="A55" s="1">
        <v>-2.7162817310465399E-2</v>
      </c>
      <c r="B55" s="1">
        <v>282</v>
      </c>
      <c r="C55" s="1">
        <f t="shared" si="0"/>
        <v>-18</v>
      </c>
      <c r="D55" s="1">
        <f>(q2_axial!$H$2/2-C55)*(C55/2+q2_axial!$H$2/4)</f>
        <v>44838</v>
      </c>
      <c r="E55">
        <f>-D55*20000/q2_axial!$H$4</f>
        <v>-0.12454999999999999</v>
      </c>
      <c r="F55" s="1"/>
      <c r="G55" s="1">
        <v>282</v>
      </c>
      <c r="H55">
        <f>(G55-300)*$D$3/$D$4</f>
        <v>-0.2</v>
      </c>
    </row>
    <row r="56" spans="1:8" x14ac:dyDescent="0.25">
      <c r="A56" s="1">
        <v>-2.4887679759631201E-2</v>
      </c>
      <c r="B56" s="1">
        <v>288</v>
      </c>
      <c r="C56" s="1">
        <f t="shared" si="0"/>
        <v>-12</v>
      </c>
      <c r="D56" s="1">
        <f>(q2_axial!$H$2/2-C56)*(C56/2+q2_axial!$H$2/4)</f>
        <v>44928</v>
      </c>
      <c r="E56">
        <f>-D56*20000/q2_axial!$H$4</f>
        <v>-0.12479999999999999</v>
      </c>
      <c r="F56" s="1"/>
      <c r="G56" s="1">
        <v>288</v>
      </c>
      <c r="H56">
        <f>(G56-300)*$D$3/$D$4</f>
        <v>-0.13333333333333333</v>
      </c>
    </row>
    <row r="57" spans="1:8" x14ac:dyDescent="0.25">
      <c r="A57" s="1">
        <v>-2.2534953613436201E-2</v>
      </c>
      <c r="B57" s="1">
        <v>294</v>
      </c>
      <c r="C57" s="1">
        <f t="shared" si="0"/>
        <v>-6</v>
      </c>
      <c r="D57" s="1">
        <f>(q2_axial!$H$2/2-C57)*(C57/2+q2_axial!$H$2/4)</f>
        <v>44982</v>
      </c>
      <c r="E57">
        <f>-D57*20000/q2_axial!$H$4</f>
        <v>-0.12495000000000001</v>
      </c>
      <c r="F57" s="1"/>
      <c r="G57" s="1">
        <v>294</v>
      </c>
      <c r="H57">
        <f>(G57-300)*$D$3/$D$4</f>
        <v>-6.6666666666666666E-2</v>
      </c>
    </row>
    <row r="58" spans="1:8" x14ac:dyDescent="0.25">
      <c r="A58" s="1">
        <v>-2.0105569935025099E-2</v>
      </c>
      <c r="B58" s="1">
        <v>300</v>
      </c>
      <c r="C58" s="1">
        <f t="shared" si="0"/>
        <v>0</v>
      </c>
      <c r="D58" s="1">
        <f>(q2_axial!$H$2/2-C58)*(C58/2+q2_axial!$H$2/4)</f>
        <v>45000</v>
      </c>
      <c r="E58">
        <f>-D58*20000/q2_axial!$H$4</f>
        <v>-0.125</v>
      </c>
      <c r="F58" s="1"/>
      <c r="G58" s="1">
        <v>300</v>
      </c>
      <c r="H58">
        <f>(G58-300)*$D$3/$D$4</f>
        <v>0</v>
      </c>
    </row>
    <row r="59" spans="1:8" x14ac:dyDescent="0.25">
      <c r="A59" s="1">
        <v>-0.15193954323772599</v>
      </c>
      <c r="B59" s="1">
        <v>300</v>
      </c>
      <c r="C59" s="1">
        <f t="shared" si="0"/>
        <v>0</v>
      </c>
      <c r="D59" s="1">
        <f>(q2_axial!$H$2/2-C59)*(C59/2+q2_axial!$H$2/4)</f>
        <v>45000</v>
      </c>
      <c r="E59">
        <f>-D59*20000/q2_axial!$H$4</f>
        <v>-0.125</v>
      </c>
      <c r="F59" s="1"/>
      <c r="G59" s="1">
        <v>306</v>
      </c>
      <c r="H59">
        <f>(G59-300)*$D$3/$D$4</f>
        <v>6.6666666666666666E-2</v>
      </c>
    </row>
    <row r="60" spans="1:8" x14ac:dyDescent="0.25">
      <c r="A60" s="1">
        <v>-0.153290156697099</v>
      </c>
      <c r="B60" s="1">
        <v>306</v>
      </c>
      <c r="C60" s="1">
        <f t="shared" si="0"/>
        <v>6</v>
      </c>
      <c r="D60" s="1">
        <f>(q2_axial!$H$2/2-C60)*(C60/2+q2_axial!$H$2/4)</f>
        <v>44982</v>
      </c>
      <c r="E60">
        <f>-D60*20000/q2_axial!$H$4</f>
        <v>-0.12495000000000001</v>
      </c>
      <c r="F60" s="1"/>
      <c r="G60" s="1">
        <v>312</v>
      </c>
      <c r="H60">
        <f>(G60-300)*$D$3/$D$4</f>
        <v>0.13333333333333333</v>
      </c>
    </row>
    <row r="61" spans="1:8" x14ac:dyDescent="0.25">
      <c r="A61" s="1">
        <v>-0.15455053310090899</v>
      </c>
      <c r="B61" s="1">
        <v>312</v>
      </c>
      <c r="C61" s="1">
        <f t="shared" si="0"/>
        <v>12</v>
      </c>
      <c r="D61" s="1">
        <f>(q2_axial!$H$2/2-C61)*(C61/2+q2_axial!$H$2/4)</f>
        <v>44928</v>
      </c>
      <c r="E61">
        <f>-D61*20000/q2_axial!$H$4</f>
        <v>-0.12479999999999999</v>
      </c>
      <c r="F61" s="1"/>
      <c r="G61" s="1">
        <v>318</v>
      </c>
      <c r="H61">
        <f>(G61-300)*$D$3/$D$4</f>
        <v>0.2</v>
      </c>
    </row>
    <row r="62" spans="1:8" x14ac:dyDescent="0.25">
      <c r="A62" s="1">
        <v>-0.15572174245376599</v>
      </c>
      <c r="B62" s="1">
        <v>318</v>
      </c>
      <c r="C62" s="1">
        <f t="shared" si="0"/>
        <v>18</v>
      </c>
      <c r="D62" s="1">
        <f>(q2_axial!$H$2/2-C62)*(C62/2+q2_axial!$H$2/4)</f>
        <v>44838</v>
      </c>
      <c r="E62">
        <f>-D62*20000/q2_axial!$H$4</f>
        <v>-0.12454999999999999</v>
      </c>
      <c r="F62" s="1"/>
      <c r="G62" s="1">
        <v>324</v>
      </c>
      <c r="H62">
        <f>(G62-300)*$D$3/$D$4</f>
        <v>0.26666666666666666</v>
      </c>
    </row>
    <row r="63" spans="1:8" x14ac:dyDescent="0.25">
      <c r="A63" s="1">
        <v>-0.156804837909816</v>
      </c>
      <c r="B63" s="1">
        <v>324</v>
      </c>
      <c r="C63" s="1">
        <f t="shared" si="0"/>
        <v>24</v>
      </c>
      <c r="D63" s="1">
        <f>(q2_axial!$H$2/2-C63)*(C63/2+q2_axial!$H$2/4)</f>
        <v>44712</v>
      </c>
      <c r="E63">
        <f>-D63*20000/q2_axial!$H$4</f>
        <v>-0.1242</v>
      </c>
      <c r="F63" s="1"/>
      <c r="G63" s="1">
        <v>330</v>
      </c>
      <c r="H63">
        <f>(G63-300)*$D$3/$D$4</f>
        <v>0.33333333333333331</v>
      </c>
    </row>
    <row r="64" spans="1:8" x14ac:dyDescent="0.25">
      <c r="A64" s="1">
        <v>-0.15780085610314001</v>
      </c>
      <c r="B64" s="1">
        <v>330</v>
      </c>
      <c r="C64" s="1">
        <f t="shared" si="0"/>
        <v>30</v>
      </c>
      <c r="D64" s="1">
        <f>(q2_axial!$H$2/2-C64)*(C64/2+q2_axial!$H$2/4)</f>
        <v>44550</v>
      </c>
      <c r="E64">
        <f>-D64*20000/q2_axial!$H$4</f>
        <v>-0.12375</v>
      </c>
      <c r="F64" s="1"/>
      <c r="G64" s="1">
        <v>336</v>
      </c>
      <c r="H64">
        <f>(G64-300)*$D$3/$D$4</f>
        <v>0.4</v>
      </c>
    </row>
    <row r="65" spans="1:8" x14ac:dyDescent="0.25">
      <c r="A65" s="1">
        <v>-0.15871081747040899</v>
      </c>
      <c r="B65" s="1">
        <v>336</v>
      </c>
      <c r="C65" s="1">
        <f t="shared" si="0"/>
        <v>36</v>
      </c>
      <c r="D65" s="1">
        <f>(q2_axial!$H$2/2-C65)*(C65/2+q2_axial!$H$2/4)</f>
        <v>44352</v>
      </c>
      <c r="E65">
        <f>-D65*20000/q2_axial!$H$4</f>
        <v>-0.1232</v>
      </c>
      <c r="F65" s="1"/>
      <c r="G65" s="1">
        <v>342</v>
      </c>
      <c r="H65">
        <f>(G65-300)*$D$3/$D$4</f>
        <v>0.46666666666666667</v>
      </c>
    </row>
    <row r="66" spans="1:8" x14ac:dyDescent="0.25">
      <c r="A66" s="1">
        <v>-0.159535726566013</v>
      </c>
      <c r="B66" s="1">
        <v>342</v>
      </c>
      <c r="C66" s="1">
        <f t="shared" si="0"/>
        <v>42</v>
      </c>
      <c r="D66" s="1">
        <f>(q2_axial!$H$2/2-C66)*(C66/2+q2_axial!$H$2/4)</f>
        <v>44118</v>
      </c>
      <c r="E66">
        <f>-D66*20000/q2_axial!$H$4</f>
        <v>-0.12255000000000001</v>
      </c>
      <c r="F66" s="1"/>
      <c r="G66" s="1">
        <v>348</v>
      </c>
      <c r="H66">
        <f>(G66-300)*$D$3/$D$4</f>
        <v>0.53333333333333333</v>
      </c>
    </row>
    <row r="67" spans="1:8" x14ac:dyDescent="0.25">
      <c r="A67" s="1">
        <v>-0.16027657236985701</v>
      </c>
      <c r="B67" s="1">
        <v>348</v>
      </c>
      <c r="C67" s="1">
        <f t="shared" si="0"/>
        <v>48</v>
      </c>
      <c r="D67" s="1">
        <f>(q2_axial!$H$2/2-C67)*(C67/2+q2_axial!$H$2/4)</f>
        <v>43848</v>
      </c>
      <c r="E67">
        <f>-D67*20000/q2_axial!$H$4</f>
        <v>-0.12180000000000001</v>
      </c>
      <c r="F67" s="1"/>
      <c r="G67" s="1">
        <v>354</v>
      </c>
      <c r="H67">
        <f>(G67-300)*$D$3/$D$4</f>
        <v>0.6</v>
      </c>
    </row>
    <row r="68" spans="1:8" x14ac:dyDescent="0.25">
      <c r="A68" s="1">
        <v>-0.16093432858802001</v>
      </c>
      <c r="B68" s="1">
        <v>354</v>
      </c>
      <c r="C68" s="1">
        <f t="shared" si="0"/>
        <v>54</v>
      </c>
      <c r="D68" s="1">
        <f>(q2_axial!$H$2/2-C68)*(C68/2+q2_axial!$H$2/4)</f>
        <v>43542</v>
      </c>
      <c r="E68">
        <f>-D68*20000/q2_axial!$H$4</f>
        <v>-0.12095</v>
      </c>
      <c r="F68" s="1"/>
      <c r="G68" s="1">
        <v>360</v>
      </c>
      <c r="H68">
        <f>(G68-300)*$D$3/$D$4</f>
        <v>0.66666666666666663</v>
      </c>
    </row>
    <row r="69" spans="1:8" x14ac:dyDescent="0.25">
      <c r="A69" s="1">
        <v>-0.16150995394649201</v>
      </c>
      <c r="B69" s="1">
        <v>360</v>
      </c>
      <c r="C69" s="1">
        <f t="shared" si="0"/>
        <v>60</v>
      </c>
      <c r="D69" s="1">
        <f>(q2_axial!$H$2/2-C69)*(C69/2+q2_axial!$H$2/4)</f>
        <v>43200</v>
      </c>
      <c r="E69">
        <f>-D69*20000/q2_axial!$H$4</f>
        <v>-0.12</v>
      </c>
      <c r="F69" s="1"/>
      <c r="G69" s="1">
        <v>366</v>
      </c>
      <c r="H69">
        <f>(G69-300)*$D$3/$D$4</f>
        <v>0.73333333333333328</v>
      </c>
    </row>
    <row r="70" spans="1:8" x14ac:dyDescent="0.25">
      <c r="A70" s="1">
        <v>-0.16200439247814399</v>
      </c>
      <c r="B70" s="1">
        <v>366</v>
      </c>
      <c r="C70" s="1">
        <f t="shared" si="0"/>
        <v>66</v>
      </c>
      <c r="D70" s="1">
        <f>(q2_axial!$H$2/2-C70)*(C70/2+q2_axial!$H$2/4)</f>
        <v>42822</v>
      </c>
      <c r="E70">
        <f>-D70*20000/q2_axial!$H$4</f>
        <v>-0.11895</v>
      </c>
      <c r="F70" s="1"/>
      <c r="G70" s="1">
        <v>372</v>
      </c>
      <c r="H70">
        <f>(G70-300)*$D$3/$D$4</f>
        <v>0.8</v>
      </c>
    </row>
    <row r="71" spans="1:8" x14ac:dyDescent="0.25">
      <c r="A71" s="1">
        <v>-0.16241857380312999</v>
      </c>
      <c r="B71" s="1">
        <v>372</v>
      </c>
      <c r="C71" s="1">
        <f t="shared" si="0"/>
        <v>72</v>
      </c>
      <c r="D71" s="1">
        <f>(q2_axial!$H$2/2-C71)*(C71/2+q2_axial!$H$2/4)</f>
        <v>42408</v>
      </c>
      <c r="E71">
        <f>-D71*20000/q2_axial!$H$4</f>
        <v>-0.1178</v>
      </c>
      <c r="F71" s="1"/>
      <c r="G71" s="1">
        <v>378</v>
      </c>
      <c r="H71">
        <f>(G71-300)*$D$3/$D$4</f>
        <v>0.8666666666666667</v>
      </c>
    </row>
    <row r="72" spans="1:8" x14ac:dyDescent="0.25">
      <c r="A72" s="1">
        <v>-0.16275341340289301</v>
      </c>
      <c r="B72" s="1">
        <v>378</v>
      </c>
      <c r="C72" s="1">
        <f t="shared" si="0"/>
        <v>78</v>
      </c>
      <c r="D72" s="1">
        <f>(q2_axial!$H$2/2-C72)*(C72/2+q2_axial!$H$2/4)</f>
        <v>41958</v>
      </c>
      <c r="E72">
        <f>-D72*20000/q2_axial!$H$4</f>
        <v>-0.11655</v>
      </c>
      <c r="F72" s="1"/>
      <c r="G72" s="1">
        <v>384</v>
      </c>
      <c r="H72">
        <f>(G72-300)*$D$3/$D$4</f>
        <v>0.93333333333333335</v>
      </c>
    </row>
    <row r="73" spans="1:8" x14ac:dyDescent="0.25">
      <c r="A73" s="1">
        <v>-0.16300981288795</v>
      </c>
      <c r="B73" s="1">
        <v>384</v>
      </c>
      <c r="C73" s="1">
        <f t="shared" ref="C73:C109" si="1">B73-300</f>
        <v>84</v>
      </c>
      <c r="D73" s="1">
        <f>(q2_axial!$H$2/2-C73)*(C73/2+q2_axial!$H$2/4)</f>
        <v>41472</v>
      </c>
      <c r="E73">
        <f>-D73*20000/q2_axial!$H$4</f>
        <v>-0.1152</v>
      </c>
      <c r="F73" s="1"/>
      <c r="G73" s="1">
        <v>390</v>
      </c>
      <c r="H73">
        <f>(G73-300)*$D$3/$D$4</f>
        <v>1</v>
      </c>
    </row>
    <row r="74" spans="1:8" x14ac:dyDescent="0.25">
      <c r="A74" s="1">
        <v>-0.163188660259597</v>
      </c>
      <c r="B74" s="1">
        <v>390</v>
      </c>
      <c r="C74" s="1">
        <f t="shared" si="1"/>
        <v>90</v>
      </c>
      <c r="D74" s="1">
        <f>(q2_axial!$H$2/2-C74)*(C74/2+q2_axial!$H$2/4)</f>
        <v>40950</v>
      </c>
      <c r="E74">
        <f>-D74*20000/q2_axial!$H$4</f>
        <v>-0.11375</v>
      </c>
      <c r="F74" s="1"/>
      <c r="G74" s="1">
        <v>396</v>
      </c>
      <c r="H74">
        <f>(G74-300)*$D$3/$D$4</f>
        <v>1.0666666666666667</v>
      </c>
    </row>
    <row r="75" spans="1:8" x14ac:dyDescent="0.25">
      <c r="A75" s="1">
        <v>-0.16329083016573101</v>
      </c>
      <c r="B75" s="1">
        <v>396</v>
      </c>
      <c r="C75" s="1">
        <f t="shared" si="1"/>
        <v>96</v>
      </c>
      <c r="D75" s="1">
        <f>(q2_axial!$H$2/2-C75)*(C75/2+q2_axial!$H$2/4)</f>
        <v>40392</v>
      </c>
      <c r="E75">
        <f>-D75*20000/q2_axial!$H$4</f>
        <v>-0.11219999999999999</v>
      </c>
      <c r="F75" s="1"/>
      <c r="G75" s="1">
        <v>402</v>
      </c>
      <c r="H75">
        <f>(G75-300)*$D$3/$D$4</f>
        <v>1.1333333333333333</v>
      </c>
    </row>
    <row r="76" spans="1:8" x14ac:dyDescent="0.25">
      <c r="A76" s="1">
        <v>-0.16331718415090801</v>
      </c>
      <c r="B76" s="1">
        <v>402</v>
      </c>
      <c r="C76" s="1">
        <f t="shared" si="1"/>
        <v>102</v>
      </c>
      <c r="D76" s="1">
        <f>(q2_axial!$H$2/2-C76)*(C76/2+q2_axial!$H$2/4)</f>
        <v>39798</v>
      </c>
      <c r="E76">
        <f>-D76*20000/q2_axial!$H$4</f>
        <v>-0.11055</v>
      </c>
      <c r="F76" s="1"/>
      <c r="G76" s="1">
        <v>407.99999999999898</v>
      </c>
      <c r="H76">
        <f>(G76-300)*$D$3/$D$4</f>
        <v>1.1999999999999886</v>
      </c>
    </row>
    <row r="77" spans="1:8" x14ac:dyDescent="0.25">
      <c r="A77" s="1">
        <v>-0.16326857090080901</v>
      </c>
      <c r="B77" s="1">
        <v>408</v>
      </c>
      <c r="C77" s="1">
        <f t="shared" si="1"/>
        <v>108</v>
      </c>
      <c r="D77" s="1">
        <f>(q2_axial!$H$2/2-C77)*(C77/2+q2_axial!$H$2/4)</f>
        <v>39168</v>
      </c>
      <c r="E77">
        <f>-D77*20000/q2_axial!$H$4</f>
        <v>-0.10879999999999999</v>
      </c>
      <c r="F77" s="1"/>
      <c r="G77" s="1">
        <v>413.99999999999898</v>
      </c>
      <c r="H77">
        <f>(G77-300)*$D$3/$D$4</f>
        <v>1.2666666666666553</v>
      </c>
    </row>
    <row r="78" spans="1:8" x14ac:dyDescent="0.25">
      <c r="A78" s="1">
        <v>-0.163145826481258</v>
      </c>
      <c r="B78" s="1">
        <v>414</v>
      </c>
      <c r="C78" s="1">
        <f t="shared" si="1"/>
        <v>114</v>
      </c>
      <c r="D78" s="1">
        <f>(q2_axial!$H$2/2-C78)*(C78/2+q2_axial!$H$2/4)</f>
        <v>38502</v>
      </c>
      <c r="E78">
        <f>-D78*20000/q2_axial!$H$4</f>
        <v>-0.10695</v>
      </c>
      <c r="F78" s="1"/>
      <c r="G78" s="1">
        <v>420</v>
      </c>
      <c r="H78">
        <f>(G78-300)*$D$3/$D$4</f>
        <v>1.3333333333333333</v>
      </c>
    </row>
    <row r="79" spans="1:8" x14ac:dyDescent="0.25">
      <c r="A79" s="1">
        <v>-0.16294977457191201</v>
      </c>
      <c r="B79" s="1">
        <v>420</v>
      </c>
      <c r="C79" s="1">
        <f t="shared" si="1"/>
        <v>120</v>
      </c>
      <c r="D79" s="1">
        <f>(q2_axial!$H$2/2-C79)*(C79/2+q2_axial!$H$2/4)</f>
        <v>37800</v>
      </c>
      <c r="E79">
        <f>-D79*20000/q2_axial!$H$4</f>
        <v>-0.105</v>
      </c>
      <c r="F79" s="1"/>
      <c r="G79" s="1">
        <v>426</v>
      </c>
      <c r="H79">
        <f>(G79-300)*$D$3/$D$4</f>
        <v>1.4</v>
      </c>
    </row>
    <row r="80" spans="1:8" x14ac:dyDescent="0.25">
      <c r="A80" s="1">
        <v>-0.16268122669480101</v>
      </c>
      <c r="B80" s="1">
        <v>426</v>
      </c>
      <c r="C80" s="1">
        <f t="shared" si="1"/>
        <v>126</v>
      </c>
      <c r="D80" s="1">
        <f>(q2_axial!$H$2/2-C80)*(C80/2+q2_axial!$H$2/4)</f>
        <v>37062</v>
      </c>
      <c r="E80">
        <f>-D80*20000/q2_axial!$H$4</f>
        <v>-0.10295</v>
      </c>
      <c r="F80" s="1"/>
      <c r="G80" s="1">
        <v>432</v>
      </c>
      <c r="H80">
        <f>(G80-300)*$D$3/$D$4</f>
        <v>1.4666666666666666</v>
      </c>
    </row>
    <row r="81" spans="1:8" x14ac:dyDescent="0.25">
      <c r="A81" s="1">
        <v>-0.16234098243780401</v>
      </c>
      <c r="B81" s="1">
        <v>432</v>
      </c>
      <c r="C81" s="1">
        <f t="shared" si="1"/>
        <v>132</v>
      </c>
      <c r="D81" s="1">
        <f>(q2_axial!$H$2/2-C81)*(C81/2+q2_axial!$H$2/4)</f>
        <v>36288</v>
      </c>
      <c r="E81">
        <f>-D81*20000/q2_axial!$H$4</f>
        <v>-0.1008</v>
      </c>
      <c r="F81" s="1"/>
      <c r="G81" s="1">
        <v>438</v>
      </c>
      <c r="H81">
        <f>(G81-300)*$D$3/$D$4</f>
        <v>1.5333333333333334</v>
      </c>
    </row>
    <row r="82" spans="1:8" x14ac:dyDescent="0.25">
      <c r="A82" s="1">
        <v>-0.161929829673226</v>
      </c>
      <c r="B82" s="1">
        <v>438</v>
      </c>
      <c r="C82" s="1">
        <f t="shared" si="1"/>
        <v>138</v>
      </c>
      <c r="D82" s="1">
        <f>(q2_axial!$H$2/2-C82)*(C82/2+q2_axial!$H$2/4)</f>
        <v>35478</v>
      </c>
      <c r="E82">
        <f>-D82*20000/q2_axial!$H$4</f>
        <v>-9.8549999999999999E-2</v>
      </c>
      <c r="F82" s="1"/>
      <c r="G82" s="1">
        <v>444</v>
      </c>
      <c r="H82">
        <f>(G82-300)*$D$3/$D$4</f>
        <v>1.6</v>
      </c>
    </row>
    <row r="83" spans="1:8" x14ac:dyDescent="0.25">
      <c r="A83" s="1">
        <v>-0.16144854477159001</v>
      </c>
      <c r="B83" s="1">
        <v>444</v>
      </c>
      <c r="C83" s="1">
        <f t="shared" si="1"/>
        <v>144</v>
      </c>
      <c r="D83" s="1">
        <f>(q2_axial!$H$2/2-C83)*(C83/2+q2_axial!$H$2/4)</f>
        <v>34632</v>
      </c>
      <c r="E83">
        <f>-D83*20000/q2_axial!$H$4</f>
        <v>-9.6199999999999994E-2</v>
      </c>
      <c r="F83" s="1"/>
      <c r="G83" s="1">
        <v>450</v>
      </c>
      <c r="H83">
        <f>(G83-300)*$D$3/$D$4</f>
        <v>1.6666666666666667</v>
      </c>
    </row>
    <row r="84" spans="1:8" x14ac:dyDescent="0.25">
      <c r="A84" s="1">
        <v>-0.16089789281075401</v>
      </c>
      <c r="B84" s="1">
        <v>450</v>
      </c>
      <c r="C84" s="1">
        <f t="shared" si="1"/>
        <v>150</v>
      </c>
      <c r="D84" s="1">
        <f>(q2_axial!$H$2/2-C84)*(C84/2+q2_axial!$H$2/4)</f>
        <v>33750</v>
      </c>
      <c r="E84">
        <f>-D84*20000/q2_axial!$H$4</f>
        <v>-9.375E-2</v>
      </c>
      <c r="F84" s="1"/>
      <c r="G84" s="1">
        <v>456</v>
      </c>
      <c r="H84">
        <f>(G84-300)*$D$3/$D$4</f>
        <v>1.7333333333333334</v>
      </c>
    </row>
    <row r="85" spans="1:8" x14ac:dyDescent="0.25">
      <c r="A85" s="1">
        <v>-0.16027862778049201</v>
      </c>
      <c r="B85" s="1">
        <v>456</v>
      </c>
      <c r="C85" s="1">
        <f t="shared" si="1"/>
        <v>156</v>
      </c>
      <c r="D85" s="1">
        <f>(q2_axial!$H$2/2-C85)*(C85/2+q2_axial!$H$2/4)</f>
        <v>32832</v>
      </c>
      <c r="E85">
        <f>-D85*20000/q2_axial!$H$4</f>
        <v>-9.1200000000000003E-2</v>
      </c>
      <c r="F85" s="1"/>
      <c r="G85" s="1">
        <v>462</v>
      </c>
      <c r="H85">
        <f>(G85-300)*$D$3/$D$4</f>
        <v>1.8</v>
      </c>
    </row>
    <row r="86" spans="1:8" x14ac:dyDescent="0.25">
      <c r="A86" s="1">
        <v>-0.15959149278263801</v>
      </c>
      <c r="B86" s="1">
        <v>462</v>
      </c>
      <c r="C86" s="1">
        <f t="shared" si="1"/>
        <v>162</v>
      </c>
      <c r="D86" s="1">
        <f>(q2_axial!$H$2/2-C86)*(C86/2+q2_axial!$H$2/4)</f>
        <v>31878</v>
      </c>
      <c r="E86">
        <f>-D86*20000/q2_axial!$H$4</f>
        <v>-8.8550000000000004E-2</v>
      </c>
      <c r="F86" s="1"/>
      <c r="G86" s="1">
        <v>468</v>
      </c>
      <c r="H86">
        <f>(G86-300)*$D$3/$D$4</f>
        <v>1.8666666666666667</v>
      </c>
    </row>
    <row r="87" spans="1:8" x14ac:dyDescent="0.25">
      <c r="A87" s="1">
        <v>-0.15883722022691599</v>
      </c>
      <c r="B87" s="1">
        <v>468</v>
      </c>
      <c r="C87" s="1">
        <f t="shared" si="1"/>
        <v>168</v>
      </c>
      <c r="D87" s="1">
        <f>(q2_axial!$H$2/2-C87)*(C87/2+q2_axial!$H$2/4)</f>
        <v>30888</v>
      </c>
      <c r="E87">
        <f>-D87*20000/q2_axial!$H$4</f>
        <v>-8.5800000000000001E-2</v>
      </c>
      <c r="F87" s="1"/>
      <c r="G87" s="1">
        <v>474</v>
      </c>
      <c r="H87">
        <f>(G87-300)*$D$3/$D$4</f>
        <v>1.9333333333333333</v>
      </c>
    </row>
    <row r="88" spans="1:8" x14ac:dyDescent="0.25">
      <c r="A88" s="1">
        <v>-0.15801653202254901</v>
      </c>
      <c r="B88" s="1">
        <v>474</v>
      </c>
      <c r="C88" s="1">
        <f t="shared" si="1"/>
        <v>174</v>
      </c>
      <c r="D88" s="1">
        <f>(q2_axial!$H$2/2-C88)*(C88/2+q2_axial!$H$2/4)</f>
        <v>29862</v>
      </c>
      <c r="E88">
        <f>-D88*20000/q2_axial!$H$4</f>
        <v>-8.2949999999999996E-2</v>
      </c>
      <c r="F88" s="1"/>
      <c r="G88" s="1">
        <v>480</v>
      </c>
      <c r="H88">
        <f>(G88-300)*$D$3/$D$4</f>
        <v>2</v>
      </c>
    </row>
    <row r="89" spans="1:8" x14ac:dyDescent="0.25">
      <c r="A89" s="1">
        <v>-0.157130139765772</v>
      </c>
      <c r="B89" s="1">
        <v>480</v>
      </c>
      <c r="C89" s="1">
        <f t="shared" si="1"/>
        <v>180</v>
      </c>
      <c r="D89" s="1">
        <f>(q2_axial!$H$2/2-C89)*(C89/2+q2_axial!$H$2/4)</f>
        <v>28800</v>
      </c>
      <c r="E89">
        <f>-D89*20000/q2_axial!$H$4</f>
        <v>-0.08</v>
      </c>
      <c r="F89" s="1"/>
      <c r="G89" s="1">
        <v>486</v>
      </c>
      <c r="H89">
        <f>(G89-300)*$D$3/$D$4</f>
        <v>2.0666666666666669</v>
      </c>
    </row>
    <row r="90" spans="1:8" x14ac:dyDescent="0.25">
      <c r="A90" s="1">
        <v>-0.156178744923339</v>
      </c>
      <c r="B90" s="1">
        <v>486</v>
      </c>
      <c r="C90" s="1">
        <f t="shared" si="1"/>
        <v>186</v>
      </c>
      <c r="D90" s="1">
        <f>(q2_axial!$H$2/2-C90)*(C90/2+q2_axial!$H$2/4)</f>
        <v>27702</v>
      </c>
      <c r="E90">
        <f>-D90*20000/q2_axial!$H$4</f>
        <v>-7.6950000000000005E-2</v>
      </c>
      <c r="F90" s="1"/>
      <c r="G90" s="1">
        <v>492</v>
      </c>
      <c r="H90">
        <f>(G90-300)*$D$3/$D$4</f>
        <v>2.1333333333333333</v>
      </c>
    </row>
    <row r="91" spans="1:8" x14ac:dyDescent="0.25">
      <c r="A91" s="1">
        <v>-0.155163039012117</v>
      </c>
      <c r="B91" s="1">
        <v>492</v>
      </c>
      <c r="C91" s="1">
        <f t="shared" si="1"/>
        <v>192</v>
      </c>
      <c r="D91" s="1">
        <f>(q2_axial!$H$2/2-C91)*(C91/2+q2_axial!$H$2/4)</f>
        <v>26568</v>
      </c>
      <c r="E91">
        <f>-D91*20000/q2_axial!$H$4</f>
        <v>-7.3800000000000004E-2</v>
      </c>
      <c r="F91" s="1"/>
      <c r="G91" s="1">
        <v>498</v>
      </c>
      <c r="H91">
        <f>(G91-300)*$D$3/$D$4</f>
        <v>2.2000000000000002</v>
      </c>
    </row>
    <row r="92" spans="1:8" x14ac:dyDescent="0.25">
      <c r="A92" s="1">
        <v>-0.15408370377488501</v>
      </c>
      <c r="B92" s="1">
        <v>498</v>
      </c>
      <c r="C92" s="1">
        <f t="shared" si="1"/>
        <v>198</v>
      </c>
      <c r="D92" s="1">
        <f>(q2_axial!$H$2/2-C92)*(C92/2+q2_axial!$H$2/4)</f>
        <v>25398</v>
      </c>
      <c r="E92">
        <f>-D92*20000/q2_axial!$H$4</f>
        <v>-7.0550000000000002E-2</v>
      </c>
      <c r="F92" s="1"/>
      <c r="G92" s="1">
        <v>504</v>
      </c>
      <c r="H92">
        <f>(G92-300)*$D$3/$D$4</f>
        <v>2.2666666666666666</v>
      </c>
    </row>
    <row r="93" spans="1:8" x14ac:dyDescent="0.25">
      <c r="A93" s="1">
        <v>-0.15294141135240999</v>
      </c>
      <c r="B93" s="1">
        <v>503.99999999999898</v>
      </c>
      <c r="C93" s="1">
        <f t="shared" si="1"/>
        <v>203.99999999999898</v>
      </c>
      <c r="D93" s="1">
        <f>(q2_axial!$H$2/2-C93)*(C93/2+q2_axial!$H$2/4)</f>
        <v>24192.000000000207</v>
      </c>
      <c r="E93">
        <f>-D93*20000/q2_axial!$H$4</f>
        <v>-6.7200000000000579E-2</v>
      </c>
      <c r="F93" s="1"/>
      <c r="G93" s="1">
        <v>510</v>
      </c>
      <c r="H93">
        <f>(G93-300)*$D$3/$D$4</f>
        <v>2.3333333333333335</v>
      </c>
    </row>
    <row r="94" spans="1:8" x14ac:dyDescent="0.25">
      <c r="A94" s="1">
        <v>-0.151736824451906</v>
      </c>
      <c r="B94" s="1">
        <v>510</v>
      </c>
      <c r="C94" s="1">
        <f t="shared" si="1"/>
        <v>210</v>
      </c>
      <c r="D94" s="1">
        <f>(q2_axial!$H$2/2-C94)*(C94/2+q2_axial!$H$2/4)</f>
        <v>22950</v>
      </c>
      <c r="E94">
        <f>-D94*20000/q2_axial!$H$4</f>
        <v>-6.3750000000000001E-2</v>
      </c>
      <c r="F94" s="1"/>
      <c r="G94" s="1">
        <v>516</v>
      </c>
      <c r="H94">
        <f>(G94-300)*$D$3/$D$4</f>
        <v>2.4</v>
      </c>
    </row>
    <row r="95" spans="1:8" x14ac:dyDescent="0.25">
      <c r="A95" s="1">
        <v>-0.15047059651195399</v>
      </c>
      <c r="B95" s="1">
        <v>516</v>
      </c>
      <c r="C95" s="1">
        <f t="shared" si="1"/>
        <v>216</v>
      </c>
      <c r="D95" s="1">
        <f>(q2_axial!$H$2/2-C95)*(C95/2+q2_axial!$H$2/4)</f>
        <v>21672</v>
      </c>
      <c r="E95">
        <f>-D95*20000/q2_axial!$H$4</f>
        <v>-6.0199999999999997E-2</v>
      </c>
      <c r="F95" s="1"/>
      <c r="G95" s="1">
        <v>522</v>
      </c>
      <c r="H95">
        <f>(G95-300)*$D$3/$D$4</f>
        <v>2.4666666666666668</v>
      </c>
    </row>
    <row r="96" spans="1:8" x14ac:dyDescent="0.25">
      <c r="A96" s="1">
        <v>-0.149143371863975</v>
      </c>
      <c r="B96" s="1">
        <v>522</v>
      </c>
      <c r="C96" s="1">
        <f t="shared" si="1"/>
        <v>222</v>
      </c>
      <c r="D96" s="1">
        <f>(q2_axial!$H$2/2-C96)*(C96/2+q2_axial!$H$2/4)</f>
        <v>20358</v>
      </c>
      <c r="E96">
        <f>-D96*20000/q2_axial!$H$4</f>
        <v>-5.6550000000000003E-2</v>
      </c>
      <c r="F96" s="1"/>
      <c r="G96" s="1">
        <v>528</v>
      </c>
      <c r="H96">
        <f>(G96-300)*$D$3/$D$4</f>
        <v>2.5333333333333332</v>
      </c>
    </row>
    <row r="97" spans="1:8" x14ac:dyDescent="0.25">
      <c r="A97" s="1">
        <v>-0.14775578589034699</v>
      </c>
      <c r="B97" s="1">
        <v>528</v>
      </c>
      <c r="C97" s="1">
        <f t="shared" si="1"/>
        <v>228</v>
      </c>
      <c r="D97" s="1">
        <f>(q2_axial!$H$2/2-C97)*(C97/2+q2_axial!$H$2/4)</f>
        <v>19008</v>
      </c>
      <c r="E97">
        <f>-D97*20000/q2_axial!$H$4</f>
        <v>-5.28E-2</v>
      </c>
      <c r="F97" s="1"/>
      <c r="G97" s="1">
        <v>534</v>
      </c>
      <c r="H97">
        <f>(G97-300)*$D$3/$D$4</f>
        <v>2.6</v>
      </c>
    </row>
    <row r="98" spans="1:8" x14ac:dyDescent="0.25">
      <c r="A98" s="1">
        <v>-0.146308465179223</v>
      </c>
      <c r="B98" s="1">
        <v>534</v>
      </c>
      <c r="C98" s="1">
        <f t="shared" si="1"/>
        <v>234</v>
      </c>
      <c r="D98" s="1">
        <f>(q2_axial!$H$2/2-C98)*(C98/2+q2_axial!$H$2/4)</f>
        <v>17622</v>
      </c>
      <c r="E98">
        <f>-D98*20000/q2_axial!$H$4</f>
        <v>-4.895E-2</v>
      </c>
      <c r="F98" s="1"/>
      <c r="G98" s="1">
        <v>540</v>
      </c>
      <c r="H98">
        <f>(G98-300)*$D$3/$D$4</f>
        <v>2.6666666666666665</v>
      </c>
    </row>
    <row r="99" spans="1:8" x14ac:dyDescent="0.25">
      <c r="A99" s="1">
        <v>-0.14480202767616601</v>
      </c>
      <c r="B99" s="1">
        <v>540</v>
      </c>
      <c r="C99" s="1">
        <f t="shared" si="1"/>
        <v>240</v>
      </c>
      <c r="D99" s="1">
        <f>(q2_axial!$H$2/2-C99)*(C99/2+q2_axial!$H$2/4)</f>
        <v>16200</v>
      </c>
      <c r="E99">
        <f>-D99*20000/q2_axial!$H$4</f>
        <v>-4.4999999999999998E-2</v>
      </c>
      <c r="F99" s="1"/>
      <c r="G99" s="1">
        <v>546</v>
      </c>
      <c r="H99">
        <f>(G99-300)*$D$3/$D$4</f>
        <v>2.7333333333333334</v>
      </c>
    </row>
    <row r="100" spans="1:8" x14ac:dyDescent="0.25">
      <c r="A100" s="1">
        <v>-0.143237082832637</v>
      </c>
      <c r="B100" s="1">
        <v>546</v>
      </c>
      <c r="C100" s="1">
        <f t="shared" si="1"/>
        <v>246</v>
      </c>
      <c r="D100" s="1">
        <f>(q2_axial!$H$2/2-C100)*(C100/2+q2_axial!$H$2/4)</f>
        <v>14742</v>
      </c>
      <c r="E100">
        <f>-D100*20000/q2_axial!$H$4</f>
        <v>-4.095E-2</v>
      </c>
      <c r="F100" s="1"/>
      <c r="G100" s="1">
        <v>552</v>
      </c>
      <c r="H100">
        <f>(G100-300)*$D$3/$D$4</f>
        <v>2.8</v>
      </c>
    </row>
    <row r="101" spans="1:8" x14ac:dyDescent="0.25">
      <c r="A101" s="1">
        <v>-0.14161423175144899</v>
      </c>
      <c r="B101" s="1">
        <v>552</v>
      </c>
      <c r="C101" s="1">
        <f t="shared" si="1"/>
        <v>252</v>
      </c>
      <c r="D101" s="1">
        <f>(q2_axial!$H$2/2-C101)*(C101/2+q2_axial!$H$2/4)</f>
        <v>13248</v>
      </c>
      <c r="E101">
        <f>-D101*20000/q2_axial!$H$4</f>
        <v>-3.6799999999999999E-2</v>
      </c>
      <c r="F101" s="1"/>
      <c r="G101" s="1">
        <v>558</v>
      </c>
      <c r="H101">
        <f>(G101-300)*$D$3/$D$4</f>
        <v>2.8666666666666667</v>
      </c>
    </row>
    <row r="102" spans="1:8" x14ac:dyDescent="0.25">
      <c r="A102" s="1">
        <v>-0.139934067329234</v>
      </c>
      <c r="B102" s="1">
        <v>558</v>
      </c>
      <c r="C102" s="1">
        <f t="shared" si="1"/>
        <v>258</v>
      </c>
      <c r="D102" s="1">
        <f>(q2_axial!$H$2/2-C102)*(C102/2+q2_axial!$H$2/4)</f>
        <v>11718</v>
      </c>
      <c r="E102">
        <f>-D102*20000/q2_axial!$H$4</f>
        <v>-3.2550000000000003E-2</v>
      </c>
      <c r="F102" s="1"/>
      <c r="G102" s="1">
        <v>564</v>
      </c>
      <c r="H102">
        <f>(G102-300)*$D$3/$D$4</f>
        <v>2.9333333333333331</v>
      </c>
    </row>
    <row r="103" spans="1:8" x14ac:dyDescent="0.25">
      <c r="A103" s="1">
        <v>-0.13819717439600299</v>
      </c>
      <c r="B103" s="1">
        <v>564</v>
      </c>
      <c r="C103" s="1">
        <f t="shared" si="1"/>
        <v>264</v>
      </c>
      <c r="D103" s="1">
        <f>(q2_axial!$H$2/2-C103)*(C103/2+q2_axial!$H$2/4)</f>
        <v>10152</v>
      </c>
      <c r="E103">
        <f>-D103*20000/q2_axial!$H$4</f>
        <v>-2.8199999999999999E-2</v>
      </c>
      <c r="F103" s="1"/>
      <c r="G103" s="1">
        <v>570</v>
      </c>
      <c r="H103">
        <f>(G103-300)*$D$3/$D$4</f>
        <v>3</v>
      </c>
    </row>
    <row r="104" spans="1:8" x14ac:dyDescent="0.25">
      <c r="A104" s="1">
        <v>-0.13640412985186701</v>
      </c>
      <c r="B104" s="1">
        <v>570</v>
      </c>
      <c r="C104" s="1">
        <f t="shared" si="1"/>
        <v>270</v>
      </c>
      <c r="D104" s="1">
        <f>(q2_axial!$H$2/2-C104)*(C104/2+q2_axial!$H$2/4)</f>
        <v>8550</v>
      </c>
      <c r="E104">
        <f>-D104*20000/q2_axial!$H$4</f>
        <v>-2.375E-2</v>
      </c>
      <c r="F104" s="1"/>
      <c r="G104" s="1">
        <v>576</v>
      </c>
      <c r="H104">
        <f>(G104-300)*$D$3/$D$4</f>
        <v>3.0666666666666669</v>
      </c>
    </row>
    <row r="105" spans="1:8" x14ac:dyDescent="0.25">
      <c r="A105" s="1">
        <v>-0.13455550280099099</v>
      </c>
      <c r="B105" s="1">
        <v>576</v>
      </c>
      <c r="C105" s="1">
        <f t="shared" si="1"/>
        <v>276</v>
      </c>
      <c r="D105" s="1">
        <f>(q2_axial!$H$2/2-C105)*(C105/2+q2_axial!$H$2/4)</f>
        <v>6912</v>
      </c>
      <c r="E105">
        <f>-D105*20000/q2_axial!$H$4</f>
        <v>-1.9199999999999998E-2</v>
      </c>
      <c r="F105" s="1"/>
      <c r="G105" s="1">
        <v>582</v>
      </c>
      <c r="H105">
        <f>(G105-300)*$D$3/$D$4</f>
        <v>3.1333333333333333</v>
      </c>
    </row>
    <row r="106" spans="1:8" x14ac:dyDescent="0.25">
      <c r="A106" s="1">
        <v>-0.13265185468283799</v>
      </c>
      <c r="B106" s="1">
        <v>582</v>
      </c>
      <c r="C106" s="1">
        <f t="shared" si="1"/>
        <v>282</v>
      </c>
      <c r="D106" s="1">
        <f>(q2_axial!$H$2/2-C106)*(C106/2+q2_axial!$H$2/4)</f>
        <v>5238</v>
      </c>
      <c r="E106">
        <f>-D106*20000/q2_axial!$H$4</f>
        <v>-1.455E-2</v>
      </c>
      <c r="F106" s="1"/>
      <c r="G106" s="1">
        <v>588</v>
      </c>
      <c r="H106">
        <f>(G106-300)*$D$3/$D$4</f>
        <v>3.2</v>
      </c>
    </row>
    <row r="107" spans="1:8" x14ac:dyDescent="0.25">
      <c r="A107" s="1">
        <v>-0.13069373940076801</v>
      </c>
      <c r="B107" s="1">
        <v>588</v>
      </c>
      <c r="C107" s="1">
        <f t="shared" si="1"/>
        <v>288</v>
      </c>
      <c r="D107" s="1">
        <f>(q2_axial!$H$2/2-C107)*(C107/2+q2_axial!$H$2/4)</f>
        <v>3528</v>
      </c>
      <c r="E107">
        <f>-D107*20000/q2_axial!$H$4</f>
        <v>-9.7999999999999997E-3</v>
      </c>
      <c r="F107" s="1"/>
      <c r="G107" s="1">
        <v>594</v>
      </c>
      <c r="H107">
        <f>(G107-300)*$D$3/$D$4</f>
        <v>3.2666666666666666</v>
      </c>
    </row>
    <row r="108" spans="1:8" x14ac:dyDescent="0.25">
      <c r="A108" s="1">
        <v>-0.12868170344806701</v>
      </c>
      <c r="B108" s="1">
        <v>594</v>
      </c>
      <c r="C108" s="1">
        <f t="shared" si="1"/>
        <v>294</v>
      </c>
      <c r="D108" s="1">
        <f>(q2_axial!$H$2/2-C108)*(C108/2+q2_axial!$H$2/4)</f>
        <v>1782</v>
      </c>
      <c r="E108">
        <f>-D108*20000/q2_axial!$H$4</f>
        <v>-4.9500000000000004E-3</v>
      </c>
      <c r="F108" s="1"/>
      <c r="G108" s="1">
        <v>600</v>
      </c>
      <c r="H108">
        <f>(G108-300)*$D$3/$D$4</f>
        <v>3.3333333333333335</v>
      </c>
    </row>
    <row r="109" spans="1:8" x14ac:dyDescent="0.25">
      <c r="A109" s="1">
        <v>-0.12661628603143801</v>
      </c>
      <c r="B109" s="1">
        <v>600</v>
      </c>
      <c r="C109" s="1">
        <f t="shared" si="1"/>
        <v>300</v>
      </c>
      <c r="D109" s="1">
        <f>(q2_axial!$H$2/2-C109)*(C109/2+q2_axial!$H$2/4)</f>
        <v>0</v>
      </c>
      <c r="E109">
        <f>-D109*20000/q2_axial!$H$4</f>
        <v>0</v>
      </c>
    </row>
  </sheetData>
  <autoFilter ref="A7:B7">
    <sortState ref="A8:B109">
      <sortCondition ref="B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zoomScale="85" zoomScaleNormal="85" workbookViewId="0">
      <selection activeCell="E21" sqref="E21"/>
    </sheetView>
  </sheetViews>
  <sheetFormatPr defaultRowHeight="15" x14ac:dyDescent="0.25"/>
  <cols>
    <col min="1" max="2" width="9.140625" style="2"/>
    <col min="4" max="4" width="11" bestFit="1" customWidth="1"/>
    <col min="7" max="7" width="11" bestFit="1" customWidth="1"/>
  </cols>
  <sheetData>
    <row r="1" spans="1:7" x14ac:dyDescent="0.25">
      <c r="C1" t="s">
        <v>0</v>
      </c>
      <c r="D1">
        <v>400</v>
      </c>
    </row>
    <row r="2" spans="1:7" x14ac:dyDescent="0.25">
      <c r="C2" t="s">
        <v>1</v>
      </c>
      <c r="D2">
        <v>600</v>
      </c>
    </row>
    <row r="3" spans="1:7" x14ac:dyDescent="0.25">
      <c r="C3" t="s">
        <v>2</v>
      </c>
      <c r="D3">
        <f>20000*4000</f>
        <v>80000000</v>
      </c>
    </row>
    <row r="4" spans="1:7" x14ac:dyDescent="0.25">
      <c r="C4" t="s">
        <v>3</v>
      </c>
      <c r="D4">
        <f>D1*D2^3/12</f>
        <v>7200000000</v>
      </c>
    </row>
    <row r="7" spans="1:7" x14ac:dyDescent="0.25">
      <c r="A7" s="2" t="s">
        <v>4</v>
      </c>
      <c r="B7" s="2" t="s">
        <v>5</v>
      </c>
      <c r="E7" s="2"/>
      <c r="F7" s="2" t="s">
        <v>5</v>
      </c>
      <c r="G7" s="2" t="s">
        <v>4</v>
      </c>
    </row>
    <row r="8" spans="1:7" x14ac:dyDescent="0.25">
      <c r="A8" s="1">
        <v>-3.1662191889190798</v>
      </c>
      <c r="B8" s="1">
        <v>0</v>
      </c>
      <c r="E8" s="1"/>
      <c r="F8" s="1">
        <v>0</v>
      </c>
      <c r="G8">
        <f>(F8-300)*$D$3/$D$4</f>
        <v>-3.3333333333333335</v>
      </c>
    </row>
    <row r="9" spans="1:7" x14ac:dyDescent="0.25">
      <c r="A9" s="1">
        <v>-3.0891641767631599</v>
      </c>
      <c r="B9" s="1">
        <v>6</v>
      </c>
      <c r="E9" s="1"/>
      <c r="F9" s="1">
        <v>6</v>
      </c>
      <c r="G9">
        <f>(F9-300)*$D$3/$D$4</f>
        <v>-3.2666666666666666</v>
      </c>
    </row>
    <row r="10" spans="1:7" x14ac:dyDescent="0.25">
      <c r="A10" s="1">
        <v>-3.0128720855196902</v>
      </c>
      <c r="B10" s="1">
        <v>11.999999999999901</v>
      </c>
      <c r="E10" s="1"/>
      <c r="F10" s="1">
        <v>12</v>
      </c>
      <c r="G10">
        <f>(F10-300)*$D$3/$D$4</f>
        <v>-3.2</v>
      </c>
    </row>
    <row r="11" spans="1:7" x14ac:dyDescent="0.25">
      <c r="A11" s="1">
        <v>-2.9373316404953602</v>
      </c>
      <c r="B11" s="1">
        <v>18</v>
      </c>
      <c r="E11" s="1"/>
      <c r="F11" s="1">
        <v>18</v>
      </c>
      <c r="G11">
        <f>(F11-300)*$D$3/$D$4</f>
        <v>-3.1333333333333333</v>
      </c>
    </row>
    <row r="12" spans="1:7" x14ac:dyDescent="0.25">
      <c r="A12" s="1">
        <v>-2.8625317880693002</v>
      </c>
      <c r="B12" s="1">
        <v>24</v>
      </c>
      <c r="E12" s="1"/>
      <c r="F12" s="1">
        <v>23.999999999999901</v>
      </c>
      <c r="G12">
        <f>(F12-300)*$D$3/$D$4</f>
        <v>-3.0666666666666678</v>
      </c>
    </row>
    <row r="13" spans="1:7" x14ac:dyDescent="0.25">
      <c r="A13" s="1">
        <v>-2.7884616903010602</v>
      </c>
      <c r="B13" s="1">
        <v>29.999999999999901</v>
      </c>
      <c r="E13" s="1"/>
      <c r="F13" s="1">
        <v>29.999999999999901</v>
      </c>
      <c r="G13">
        <f>(F13-300)*$D$3/$D$4</f>
        <v>-3.0000000000000009</v>
      </c>
    </row>
    <row r="14" spans="1:7" x14ac:dyDescent="0.25">
      <c r="A14" s="1">
        <v>-2.7151107196956201</v>
      </c>
      <c r="B14" s="1">
        <v>36</v>
      </c>
      <c r="E14" s="1"/>
      <c r="F14" s="1">
        <v>36</v>
      </c>
      <c r="G14">
        <f>(F14-300)*$D$3/$D$4</f>
        <v>-2.9333333333333331</v>
      </c>
    </row>
    <row r="15" spans="1:7" x14ac:dyDescent="0.25">
      <c r="A15" s="1">
        <v>-2.6424684541201899</v>
      </c>
      <c r="B15" s="1">
        <v>42</v>
      </c>
      <c r="E15" s="1"/>
      <c r="F15" s="1">
        <v>42</v>
      </c>
      <c r="G15">
        <f>(F15-300)*$D$3/$D$4</f>
        <v>-2.8666666666666667</v>
      </c>
    </row>
    <row r="16" spans="1:7" x14ac:dyDescent="0.25">
      <c r="A16" s="1">
        <v>-2.5705246718676</v>
      </c>
      <c r="B16" s="1">
        <v>47.999999999999901</v>
      </c>
      <c r="E16" s="1"/>
      <c r="F16" s="1">
        <v>48</v>
      </c>
      <c r="G16">
        <f>(F16-300)*$D$3/$D$4</f>
        <v>-2.8</v>
      </c>
    </row>
    <row r="17" spans="1:7" x14ac:dyDescent="0.25">
      <c r="A17" s="1">
        <v>-2.49926934686144</v>
      </c>
      <c r="B17" s="1">
        <v>54</v>
      </c>
      <c r="E17" s="1"/>
      <c r="F17" s="1">
        <v>54</v>
      </c>
      <c r="G17">
        <f>(F17-300)*$D$3/$D$4</f>
        <v>-2.7333333333333334</v>
      </c>
    </row>
    <row r="18" spans="1:7" x14ac:dyDescent="0.25">
      <c r="A18" s="1">
        <v>-2.4286926439981902</v>
      </c>
      <c r="B18" s="1">
        <v>60</v>
      </c>
      <c r="E18" s="1"/>
      <c r="F18" s="1">
        <v>59.999999999999901</v>
      </c>
      <c r="G18">
        <f>(F18-300)*$D$3/$D$4</f>
        <v>-2.6666666666666679</v>
      </c>
    </row>
    <row r="19" spans="1:7" x14ac:dyDescent="0.25">
      <c r="A19" s="1">
        <v>-2.3587849146218098</v>
      </c>
      <c r="B19" s="1">
        <v>65.999999999999901</v>
      </c>
      <c r="E19" s="1"/>
      <c r="F19" s="1">
        <v>65.999999999999901</v>
      </c>
      <c r="G19">
        <f>(F19-300)*$D$3/$D$4</f>
        <v>-2.600000000000001</v>
      </c>
    </row>
    <row r="20" spans="1:7" x14ac:dyDescent="0.25">
      <c r="A20" s="1">
        <v>-2.28953669212633</v>
      </c>
      <c r="B20" s="1">
        <v>72</v>
      </c>
      <c r="E20" s="1"/>
      <c r="F20" s="1">
        <v>72</v>
      </c>
      <c r="G20">
        <f>(F20-300)*$D$3/$D$4</f>
        <v>-2.5333333333333332</v>
      </c>
    </row>
    <row r="21" spans="1:7" x14ac:dyDescent="0.25">
      <c r="A21" s="1">
        <v>-2.22093868768245</v>
      </c>
      <c r="B21" s="1">
        <v>78</v>
      </c>
      <c r="E21" s="1"/>
      <c r="F21" s="1">
        <v>78</v>
      </c>
      <c r="G21">
        <f>(F21-300)*$D$3/$D$4</f>
        <v>-2.4666666666666668</v>
      </c>
    </row>
    <row r="22" spans="1:7" x14ac:dyDescent="0.25">
      <c r="A22" s="1">
        <v>-2.15298178608385</v>
      </c>
      <c r="B22" s="1">
        <v>84</v>
      </c>
      <c r="E22" s="1"/>
      <c r="F22" s="1">
        <v>84</v>
      </c>
      <c r="G22">
        <f>(F22-300)*$D$3/$D$4</f>
        <v>-2.4</v>
      </c>
    </row>
    <row r="23" spans="1:7" x14ac:dyDescent="0.25">
      <c r="A23" s="1">
        <v>-2.08565704170941</v>
      </c>
      <c r="B23" s="1">
        <v>90</v>
      </c>
      <c r="E23" s="1"/>
      <c r="F23" s="1">
        <v>90</v>
      </c>
      <c r="G23">
        <f>(F23-300)*$D$3/$D$4</f>
        <v>-2.3333333333333335</v>
      </c>
    </row>
    <row r="24" spans="1:7" x14ac:dyDescent="0.25">
      <c r="A24" s="1">
        <v>-2.0189556745977</v>
      </c>
      <c r="B24" s="1">
        <v>96</v>
      </c>
      <c r="E24" s="1"/>
      <c r="F24" s="1">
        <v>95.999999999999901</v>
      </c>
      <c r="G24">
        <f>(F24-300)*$D$3/$D$4</f>
        <v>-2.2666666666666679</v>
      </c>
    </row>
    <row r="25" spans="1:7" x14ac:dyDescent="0.25">
      <c r="A25" s="1">
        <v>-1.95286906662988</v>
      </c>
      <c r="B25" s="1">
        <v>101.99999999999901</v>
      </c>
      <c r="E25" s="1"/>
      <c r="F25" s="1">
        <v>101.99999999999901</v>
      </c>
      <c r="G25">
        <f>(F25-300)*$D$3/$D$4</f>
        <v>-2.2000000000000113</v>
      </c>
    </row>
    <row r="26" spans="1:7" x14ac:dyDescent="0.25">
      <c r="A26" s="1">
        <v>-1.88738875781773</v>
      </c>
      <c r="B26" s="1">
        <v>108</v>
      </c>
      <c r="E26" s="1"/>
      <c r="F26" s="1">
        <v>108</v>
      </c>
      <c r="G26">
        <f>(F26-300)*$D$3/$D$4</f>
        <v>-2.1333333333333333</v>
      </c>
    </row>
    <row r="27" spans="1:7" x14ac:dyDescent="0.25">
      <c r="A27" s="1">
        <v>-1.8225064426933599</v>
      </c>
      <c r="B27" s="1">
        <v>114</v>
      </c>
      <c r="E27" s="1"/>
      <c r="F27" s="1">
        <v>114</v>
      </c>
      <c r="G27">
        <f>(F27-300)*$D$3/$D$4</f>
        <v>-2.0666666666666669</v>
      </c>
    </row>
    <row r="28" spans="1:7" x14ac:dyDescent="0.25">
      <c r="A28" s="1">
        <v>-1.7582139667973899</v>
      </c>
      <c r="B28" s="1">
        <v>120</v>
      </c>
      <c r="E28" s="1"/>
      <c r="F28" s="1">
        <v>120</v>
      </c>
      <c r="G28">
        <f>(F28-300)*$D$3/$D$4</f>
        <v>-2</v>
      </c>
    </row>
    <row r="29" spans="1:7" x14ac:dyDescent="0.25">
      <c r="A29" s="1">
        <v>-1.69450332326247</v>
      </c>
      <c r="B29" s="1">
        <v>126</v>
      </c>
      <c r="E29" s="1"/>
      <c r="F29" s="1">
        <v>126</v>
      </c>
      <c r="G29">
        <f>(F29-300)*$D$3/$D$4</f>
        <v>-1.9333333333333333</v>
      </c>
    </row>
    <row r="30" spans="1:7" x14ac:dyDescent="0.25">
      <c r="A30" s="1">
        <v>-1.6313666494891299</v>
      </c>
      <c r="B30" s="1">
        <v>132</v>
      </c>
      <c r="E30" s="1"/>
      <c r="F30" s="1">
        <v>131.99999999999901</v>
      </c>
      <c r="G30">
        <f>(F30-300)*$D$3/$D$4</f>
        <v>-1.8666666666666778</v>
      </c>
    </row>
    <row r="31" spans="1:7" x14ac:dyDescent="0.25">
      <c r="A31" s="1">
        <v>-1.56879622391107</v>
      </c>
      <c r="B31" s="1">
        <v>138</v>
      </c>
      <c r="E31" s="1"/>
      <c r="F31" s="1">
        <v>138</v>
      </c>
      <c r="G31">
        <f>(F31-300)*$D$3/$D$4</f>
        <v>-1.8</v>
      </c>
    </row>
    <row r="32" spans="1:7" x14ac:dyDescent="0.25">
      <c r="A32" s="1">
        <v>-1.5067844628470899</v>
      </c>
      <c r="B32" s="1">
        <v>144</v>
      </c>
      <c r="E32" s="1"/>
      <c r="F32" s="1">
        <v>144</v>
      </c>
      <c r="G32">
        <f>(F32-300)*$D$3/$D$4</f>
        <v>-1.7333333333333334</v>
      </c>
    </row>
    <row r="33" spans="1:7" x14ac:dyDescent="0.25">
      <c r="A33" s="1">
        <v>-1.44532391743702</v>
      </c>
      <c r="B33" s="1">
        <v>150</v>
      </c>
      <c r="E33" s="1"/>
      <c r="F33" s="1">
        <v>150</v>
      </c>
      <c r="G33">
        <f>(F33-300)*$D$3/$D$4</f>
        <v>-1.6666666666666667</v>
      </c>
    </row>
    <row r="34" spans="1:7" x14ac:dyDescent="0.25">
      <c r="A34" s="1">
        <v>-1.3844072706588899</v>
      </c>
      <c r="B34" s="1">
        <v>156</v>
      </c>
      <c r="E34" s="1"/>
      <c r="F34" s="1">
        <v>156</v>
      </c>
      <c r="G34">
        <f>(F34-300)*$D$3/$D$4</f>
        <v>-1.6</v>
      </c>
    </row>
    <row r="35" spans="1:7" x14ac:dyDescent="0.25">
      <c r="A35" s="1">
        <v>-1.3240273344250599</v>
      </c>
      <c r="B35" s="1">
        <v>162</v>
      </c>
      <c r="E35" s="1"/>
      <c r="F35" s="1">
        <v>162</v>
      </c>
      <c r="G35">
        <f>(F35-300)*$D$3/$D$4</f>
        <v>-1.5333333333333334</v>
      </c>
    </row>
    <row r="36" spans="1:7" x14ac:dyDescent="0.25">
      <c r="A36" s="1">
        <v>-1.26417704675469</v>
      </c>
      <c r="B36" s="1">
        <v>168</v>
      </c>
      <c r="E36" s="1"/>
      <c r="F36" s="1">
        <v>168</v>
      </c>
      <c r="G36">
        <f>(F36-300)*$D$3/$D$4</f>
        <v>-1.4666666666666666</v>
      </c>
    </row>
    <row r="37" spans="1:7" x14ac:dyDescent="0.25">
      <c r="A37" s="1">
        <v>-1.20484946902031</v>
      </c>
      <c r="B37" s="1">
        <v>174</v>
      </c>
      <c r="E37" s="1"/>
      <c r="F37" s="1">
        <v>174</v>
      </c>
      <c r="G37">
        <f>(F37-300)*$D$3/$D$4</f>
        <v>-1.4</v>
      </c>
    </row>
    <row r="38" spans="1:7" x14ac:dyDescent="0.25">
      <c r="A38" s="1">
        <v>-1.1460377832662201</v>
      </c>
      <c r="B38" s="1">
        <v>180</v>
      </c>
      <c r="E38" s="1"/>
      <c r="F38" s="1">
        <v>180</v>
      </c>
      <c r="G38">
        <f>(F38-300)*$D$3/$D$4</f>
        <v>-1.3333333333333333</v>
      </c>
    </row>
    <row r="39" spans="1:7" x14ac:dyDescent="0.25">
      <c r="A39" s="1">
        <v>-1.0877352895965899</v>
      </c>
      <c r="B39" s="1">
        <v>186</v>
      </c>
      <c r="E39" s="1"/>
      <c r="F39" s="1">
        <v>186</v>
      </c>
      <c r="G39">
        <f>(F39-300)*$D$3/$D$4</f>
        <v>-1.2666666666666666</v>
      </c>
    </row>
    <row r="40" spans="1:7" x14ac:dyDescent="0.25">
      <c r="A40" s="1">
        <v>-1.029935403631</v>
      </c>
      <c r="B40" s="1">
        <v>192</v>
      </c>
      <c r="E40" s="1"/>
      <c r="F40" s="1">
        <v>192</v>
      </c>
      <c r="G40">
        <f>(F40-300)*$D$3/$D$4</f>
        <v>-1.2</v>
      </c>
    </row>
    <row r="41" spans="1:7" x14ac:dyDescent="0.25">
      <c r="A41" s="1">
        <v>-0.972631654025638</v>
      </c>
      <c r="B41" s="1">
        <v>198</v>
      </c>
      <c r="E41" s="1"/>
      <c r="F41" s="1">
        <v>197.99999999999901</v>
      </c>
      <c r="G41">
        <f>(F41-300)*$D$3/$D$4</f>
        <v>-1.1333333333333444</v>
      </c>
    </row>
    <row r="42" spans="1:7" x14ac:dyDescent="0.25">
      <c r="A42" s="1">
        <v>-0.91581768005792397</v>
      </c>
      <c r="B42" s="1">
        <v>203.99999999999901</v>
      </c>
      <c r="E42" s="1"/>
      <c r="F42" s="1">
        <v>203.99999999999901</v>
      </c>
      <c r="G42">
        <f>(F42-300)*$D$3/$D$4</f>
        <v>-1.0666666666666778</v>
      </c>
    </row>
    <row r="43" spans="1:7" x14ac:dyDescent="0.25">
      <c r="A43" s="1">
        <v>-0.85948722927291399</v>
      </c>
      <c r="B43" s="1">
        <v>210</v>
      </c>
      <c r="E43" s="1"/>
      <c r="F43" s="1">
        <v>210</v>
      </c>
      <c r="G43">
        <f>(F43-300)*$D$3/$D$4</f>
        <v>-1</v>
      </c>
    </row>
    <row r="44" spans="1:7" x14ac:dyDescent="0.25">
      <c r="A44" s="1">
        <v>-0.80363415518947201</v>
      </c>
      <c r="B44" s="1">
        <v>216</v>
      </c>
      <c r="E44" s="1"/>
      <c r="F44" s="1">
        <v>216</v>
      </c>
      <c r="G44">
        <f>(F44-300)*$D$3/$D$4</f>
        <v>-0.93333333333333335</v>
      </c>
    </row>
    <row r="45" spans="1:7" x14ac:dyDescent="0.25">
      <c r="A45" s="1">
        <v>-0.74825241506453899</v>
      </c>
      <c r="B45" s="1">
        <v>222</v>
      </c>
      <c r="E45" s="1"/>
      <c r="F45" s="1">
        <v>222</v>
      </c>
      <c r="G45">
        <f>(F45-300)*$D$3/$D$4</f>
        <v>-0.8666666666666667</v>
      </c>
    </row>
    <row r="46" spans="1:7" x14ac:dyDescent="0.25">
      <c r="A46" s="1">
        <v>-0.69333606771376599</v>
      </c>
      <c r="B46" s="1">
        <v>228</v>
      </c>
      <c r="E46" s="1"/>
      <c r="F46" s="1">
        <v>228</v>
      </c>
      <c r="G46">
        <f>(F46-300)*$D$3/$D$4</f>
        <v>-0.8</v>
      </c>
    </row>
    <row r="47" spans="1:7" x14ac:dyDescent="0.25">
      <c r="A47" s="1">
        <v>-0.63887927138684897</v>
      </c>
      <c r="B47" s="1">
        <v>234</v>
      </c>
      <c r="E47" s="1"/>
      <c r="F47" s="1">
        <v>234</v>
      </c>
      <c r="G47">
        <f>(F47-300)*$D$3/$D$4</f>
        <v>-0.73333333333333328</v>
      </c>
    </row>
    <row r="48" spans="1:7" x14ac:dyDescent="0.25">
      <c r="A48" s="1">
        <v>-0.58487628169598904</v>
      </c>
      <c r="B48" s="1">
        <v>240</v>
      </c>
      <c r="E48" s="1"/>
      <c r="F48" s="1">
        <v>240</v>
      </c>
      <c r="G48">
        <f>(F48-300)*$D$3/$D$4</f>
        <v>-0.66666666666666663</v>
      </c>
    </row>
    <row r="49" spans="1:7" x14ac:dyDescent="0.25">
      <c r="A49" s="1">
        <v>-0.53132144959592498</v>
      </c>
      <c r="B49" s="1">
        <v>246</v>
      </c>
      <c r="E49" s="1"/>
      <c r="F49" s="1">
        <v>246</v>
      </c>
      <c r="G49">
        <f>(F49-300)*$D$3/$D$4</f>
        <v>-0.6</v>
      </c>
    </row>
    <row r="50" spans="1:7" x14ac:dyDescent="0.25">
      <c r="A50" s="1">
        <v>-0.47820921941404299</v>
      </c>
      <c r="B50" s="1">
        <v>252</v>
      </c>
      <c r="E50" s="1"/>
      <c r="F50" s="1">
        <v>252</v>
      </c>
      <c r="G50">
        <f>(F50-300)*$D$3/$D$4</f>
        <v>-0.53333333333333333</v>
      </c>
    </row>
    <row r="51" spans="1:7" x14ac:dyDescent="0.25">
      <c r="A51" s="1">
        <v>-0.42553412692913201</v>
      </c>
      <c r="B51" s="1">
        <v>258</v>
      </c>
      <c r="E51" s="1"/>
      <c r="F51" s="1">
        <v>258</v>
      </c>
      <c r="G51">
        <f>(F51-300)*$D$3/$D$4</f>
        <v>-0.46666666666666667</v>
      </c>
    </row>
    <row r="52" spans="1:7" x14ac:dyDescent="0.25">
      <c r="A52" s="1">
        <v>-0.37329079749737498</v>
      </c>
      <c r="B52" s="1">
        <v>264</v>
      </c>
      <c r="E52" s="1"/>
      <c r="F52" s="1">
        <v>264</v>
      </c>
      <c r="G52">
        <f>(F52-300)*$D$3/$D$4</f>
        <v>-0.4</v>
      </c>
    </row>
    <row r="53" spans="1:7" x14ac:dyDescent="0.25">
      <c r="A53" s="1">
        <v>-0.32147394422424502</v>
      </c>
      <c r="B53" s="1">
        <v>270</v>
      </c>
      <c r="E53" s="1"/>
      <c r="F53" s="1">
        <v>270</v>
      </c>
      <c r="G53">
        <f>(F53-300)*$D$3/$D$4</f>
        <v>-0.33333333333333331</v>
      </c>
    </row>
    <row r="54" spans="1:7" x14ac:dyDescent="0.25">
      <c r="A54" s="1">
        <v>-0.27007836618097802</v>
      </c>
      <c r="B54" s="1">
        <v>276</v>
      </c>
      <c r="E54" s="1"/>
      <c r="F54" s="1">
        <v>276</v>
      </c>
      <c r="G54">
        <f>(F54-300)*$D$3/$D$4</f>
        <v>-0.26666666666666666</v>
      </c>
    </row>
    <row r="55" spans="1:7" x14ac:dyDescent="0.25">
      <c r="A55" s="1">
        <v>-0.21909894666437699</v>
      </c>
      <c r="B55" s="1">
        <v>282</v>
      </c>
      <c r="E55" s="1"/>
      <c r="F55" s="1">
        <v>282</v>
      </c>
      <c r="G55">
        <f>(F55-300)*$D$3/$D$4</f>
        <v>-0.2</v>
      </c>
    </row>
    <row r="56" spans="1:7" x14ac:dyDescent="0.25">
      <c r="A56" s="1">
        <v>-0.16853065149871599</v>
      </c>
      <c r="B56" s="1">
        <v>288</v>
      </c>
      <c r="E56" s="1"/>
      <c r="F56" s="1">
        <v>288</v>
      </c>
      <c r="G56">
        <f>(F56-300)*$D$3/$D$4</f>
        <v>-0.13333333333333333</v>
      </c>
    </row>
    <row r="57" spans="1:7" x14ac:dyDescent="0.25">
      <c r="A57" s="1">
        <v>-0.118368527378563</v>
      </c>
      <c r="B57" s="1">
        <v>294</v>
      </c>
      <c r="E57" s="1"/>
      <c r="F57" s="1">
        <v>294</v>
      </c>
      <c r="G57">
        <f>(F57-300)*$D$3/$D$4</f>
        <v>-6.6666666666666666E-2</v>
      </c>
    </row>
    <row r="58" spans="1:7" x14ac:dyDescent="0.25">
      <c r="A58" s="1">
        <v>-6.8607700251370904E-2</v>
      </c>
      <c r="B58" s="1">
        <v>300</v>
      </c>
      <c r="E58" s="1"/>
      <c r="F58" s="1">
        <v>300</v>
      </c>
      <c r="G58">
        <f>(F58-300)*$D$3/$D$4</f>
        <v>0</v>
      </c>
    </row>
    <row r="59" spans="1:7" x14ac:dyDescent="0.25">
      <c r="A59" s="1">
        <v>-5.6865697630015699E-2</v>
      </c>
      <c r="B59" s="1">
        <v>300</v>
      </c>
      <c r="E59" s="1"/>
      <c r="F59" s="1">
        <v>306</v>
      </c>
      <c r="G59">
        <f>(F59-300)*$D$3/$D$4</f>
        <v>6.6666666666666666E-2</v>
      </c>
    </row>
    <row r="60" spans="1:7" x14ac:dyDescent="0.25">
      <c r="A60" s="1">
        <v>1.3742972563262099E-2</v>
      </c>
      <c r="B60" s="1">
        <v>306</v>
      </c>
      <c r="E60" s="1"/>
      <c r="F60" s="1">
        <v>312</v>
      </c>
      <c r="G60">
        <f>(F60-300)*$D$3/$D$4</f>
        <v>0.13333333333333333</v>
      </c>
    </row>
    <row r="61" spans="1:7" x14ac:dyDescent="0.25">
      <c r="A61" s="1">
        <v>8.3791256485164695E-2</v>
      </c>
      <c r="B61" s="1">
        <v>312</v>
      </c>
      <c r="E61" s="1"/>
      <c r="F61" s="1">
        <v>318</v>
      </c>
      <c r="G61">
        <f>(F61-300)*$D$3/$D$4</f>
        <v>0.2</v>
      </c>
    </row>
    <row r="62" spans="1:7" x14ac:dyDescent="0.25">
      <c r="A62" s="1">
        <v>0.15328579903219</v>
      </c>
      <c r="B62" s="1">
        <v>318</v>
      </c>
      <c r="E62" s="1"/>
      <c r="F62" s="1">
        <v>324</v>
      </c>
      <c r="G62">
        <f>(F62-300)*$D$3/$D$4</f>
        <v>0.26666666666666666</v>
      </c>
    </row>
    <row r="63" spans="1:7" x14ac:dyDescent="0.25">
      <c r="A63" s="1">
        <v>0.22223314045679901</v>
      </c>
      <c r="B63" s="1">
        <v>324</v>
      </c>
      <c r="E63" s="1"/>
      <c r="F63" s="1">
        <v>330</v>
      </c>
      <c r="G63">
        <f>(F63-300)*$D$3/$D$4</f>
        <v>0.33333333333333331</v>
      </c>
    </row>
    <row r="64" spans="1:7" x14ac:dyDescent="0.25">
      <c r="A64" s="1">
        <v>0.29063971841925301</v>
      </c>
      <c r="B64" s="1">
        <v>330</v>
      </c>
      <c r="E64" s="1"/>
      <c r="F64" s="1">
        <v>336</v>
      </c>
      <c r="G64">
        <f>(F64-300)*$D$3/$D$4</f>
        <v>0.4</v>
      </c>
    </row>
    <row r="65" spans="1:7" x14ac:dyDescent="0.25">
      <c r="A65" s="1">
        <v>0.35851186999137702</v>
      </c>
      <c r="B65" s="1">
        <v>336</v>
      </c>
      <c r="E65" s="1"/>
      <c r="F65" s="1">
        <v>342</v>
      </c>
      <c r="G65">
        <f>(F65-300)*$D$3/$D$4</f>
        <v>0.46666666666666667</v>
      </c>
    </row>
    <row r="66" spans="1:7" x14ac:dyDescent="0.25">
      <c r="A66" s="1">
        <v>0.42585583361352197</v>
      </c>
      <c r="B66" s="1">
        <v>342</v>
      </c>
      <c r="E66" s="1"/>
      <c r="F66" s="1">
        <v>348</v>
      </c>
      <c r="G66">
        <f>(F66-300)*$D$3/$D$4</f>
        <v>0.53333333333333333</v>
      </c>
    </row>
    <row r="67" spans="1:7" x14ac:dyDescent="0.25">
      <c r="A67" s="1">
        <v>0.492677751006038</v>
      </c>
      <c r="B67" s="1">
        <v>348</v>
      </c>
      <c r="E67" s="1"/>
      <c r="F67" s="1">
        <v>354</v>
      </c>
      <c r="G67">
        <f>(F67-300)*$D$3/$D$4</f>
        <v>0.6</v>
      </c>
    </row>
    <row r="68" spans="1:7" x14ac:dyDescent="0.25">
      <c r="A68" s="1">
        <v>0.55898366903645003</v>
      </c>
      <c r="B68" s="1">
        <v>354</v>
      </c>
      <c r="E68" s="1"/>
      <c r="F68" s="1">
        <v>360</v>
      </c>
      <c r="G68">
        <f>(F68-300)*$D$3/$D$4</f>
        <v>0.66666666666666663</v>
      </c>
    </row>
    <row r="69" spans="1:7" x14ac:dyDescent="0.25">
      <c r="A69" s="1">
        <v>0.62477954154355098</v>
      </c>
      <c r="B69" s="1">
        <v>360</v>
      </c>
      <c r="E69" s="1"/>
      <c r="F69" s="1">
        <v>366</v>
      </c>
      <c r="G69">
        <f>(F69-300)*$D$3/$D$4</f>
        <v>0.73333333333333328</v>
      </c>
    </row>
    <row r="70" spans="1:7" x14ac:dyDescent="0.25">
      <c r="A70" s="1">
        <v>0.69007123111956403</v>
      </c>
      <c r="B70" s="1">
        <v>366</v>
      </c>
      <c r="E70" s="1"/>
      <c r="F70" s="1">
        <v>372</v>
      </c>
      <c r="G70">
        <f>(F70-300)*$D$3/$D$4</f>
        <v>0.8</v>
      </c>
    </row>
    <row r="71" spans="1:7" x14ac:dyDescent="0.25">
      <c r="A71" s="1">
        <v>0.75486451085148398</v>
      </c>
      <c r="B71" s="1">
        <v>372</v>
      </c>
      <c r="E71" s="1"/>
      <c r="F71" s="1">
        <v>378</v>
      </c>
      <c r="G71">
        <f>(F71-300)*$D$3/$D$4</f>
        <v>0.8666666666666667</v>
      </c>
    </row>
    <row r="72" spans="1:7" x14ac:dyDescent="0.25">
      <c r="A72" s="1">
        <v>0.819165066022706</v>
      </c>
      <c r="B72" s="1">
        <v>378</v>
      </c>
      <c r="E72" s="1"/>
      <c r="F72" s="1">
        <v>384</v>
      </c>
      <c r="G72">
        <f>(F72-300)*$D$3/$D$4</f>
        <v>0.93333333333333335</v>
      </c>
    </row>
    <row r="73" spans="1:7" x14ac:dyDescent="0.25">
      <c r="A73" s="1">
        <v>0.88297849577596399</v>
      </c>
      <c r="B73" s="1">
        <v>384</v>
      </c>
      <c r="E73" s="1"/>
      <c r="F73" s="1">
        <v>390</v>
      </c>
      <c r="G73">
        <f>(F73-300)*$D$3/$D$4</f>
        <v>1</v>
      </c>
    </row>
    <row r="74" spans="1:7" x14ac:dyDescent="0.25">
      <c r="A74" s="1">
        <v>0.94631031473863103</v>
      </c>
      <c r="B74" s="1">
        <v>390</v>
      </c>
      <c r="E74" s="1"/>
      <c r="F74" s="1">
        <v>396</v>
      </c>
      <c r="G74">
        <f>(F74-300)*$D$3/$D$4</f>
        <v>1.0666666666666667</v>
      </c>
    </row>
    <row r="75" spans="1:7" x14ac:dyDescent="0.25">
      <c r="A75" s="1">
        <v>1.0091659546113501</v>
      </c>
      <c r="B75" s="1">
        <v>396</v>
      </c>
      <c r="E75" s="1"/>
      <c r="F75" s="1">
        <v>402</v>
      </c>
      <c r="G75">
        <f>(F75-300)*$D$3/$D$4</f>
        <v>1.1333333333333333</v>
      </c>
    </row>
    <row r="76" spans="1:7" x14ac:dyDescent="0.25">
      <c r="A76" s="1">
        <v>1.07155076572098</v>
      </c>
      <c r="B76" s="1">
        <v>402</v>
      </c>
      <c r="E76" s="1"/>
      <c r="F76" s="1">
        <v>407.99999999999898</v>
      </c>
      <c r="G76">
        <f>(F76-300)*$D$3/$D$4</f>
        <v>1.1999999999999886</v>
      </c>
    </row>
    <row r="77" spans="1:7" x14ac:dyDescent="0.25">
      <c r="A77" s="1">
        <v>1.1334700185387501</v>
      </c>
      <c r="B77" s="1">
        <v>408</v>
      </c>
      <c r="E77" s="1"/>
      <c r="F77" s="1">
        <v>413.99999999999898</v>
      </c>
      <c r="G77">
        <f>(F77-300)*$D$3/$D$4</f>
        <v>1.2666666666666553</v>
      </c>
    </row>
    <row r="78" spans="1:7" x14ac:dyDescent="0.25">
      <c r="A78" s="1">
        <v>1.19492890516456</v>
      </c>
      <c r="B78" s="1">
        <v>414</v>
      </c>
      <c r="E78" s="1"/>
      <c r="F78" s="1">
        <v>420</v>
      </c>
      <c r="G78">
        <f>(F78-300)*$D$3/$D$4</f>
        <v>1.3333333333333333</v>
      </c>
    </row>
    <row r="79" spans="1:7" x14ac:dyDescent="0.25">
      <c r="A79" s="1">
        <v>1.2559325407783299</v>
      </c>
      <c r="B79" s="1">
        <v>420</v>
      </c>
      <c r="E79" s="1"/>
      <c r="F79" s="1">
        <v>426</v>
      </c>
      <c r="G79">
        <f>(F79-300)*$D$3/$D$4</f>
        <v>1.4</v>
      </c>
    </row>
    <row r="80" spans="1:7" x14ac:dyDescent="0.25">
      <c r="A80" s="1">
        <v>1.31648596505916</v>
      </c>
      <c r="B80" s="1">
        <v>426</v>
      </c>
      <c r="E80" s="1"/>
      <c r="F80" s="1">
        <v>432</v>
      </c>
      <c r="G80">
        <f>(F80-300)*$D$3/$D$4</f>
        <v>1.4666666666666666</v>
      </c>
    </row>
    <row r="81" spans="1:7" x14ac:dyDescent="0.25">
      <c r="A81" s="1">
        <v>1.3765941435732201</v>
      </c>
      <c r="B81" s="1">
        <v>432</v>
      </c>
      <c r="E81" s="1"/>
      <c r="F81" s="1">
        <v>438</v>
      </c>
      <c r="G81">
        <f>(F81-300)*$D$3/$D$4</f>
        <v>1.5333333333333334</v>
      </c>
    </row>
    <row r="82" spans="1:7" x14ac:dyDescent="0.25">
      <c r="A82" s="1">
        <v>1.43626196913113</v>
      </c>
      <c r="B82" s="1">
        <v>438</v>
      </c>
      <c r="E82" s="1"/>
      <c r="F82" s="1">
        <v>444</v>
      </c>
      <c r="G82">
        <f>(F82-300)*$D$3/$D$4</f>
        <v>1.6</v>
      </c>
    </row>
    <row r="83" spans="1:7" x14ac:dyDescent="0.25">
      <c r="A83" s="1">
        <v>1.4954942631156201</v>
      </c>
      <c r="B83" s="1">
        <v>444</v>
      </c>
      <c r="E83" s="1"/>
      <c r="F83" s="1">
        <v>450</v>
      </c>
      <c r="G83">
        <f>(F83-300)*$D$3/$D$4</f>
        <v>1.6666666666666667</v>
      </c>
    </row>
    <row r="84" spans="1:7" x14ac:dyDescent="0.25">
      <c r="A84" s="1">
        <v>1.5542957767802299</v>
      </c>
      <c r="B84" s="1">
        <v>450</v>
      </c>
      <c r="E84" s="1"/>
      <c r="F84" s="1">
        <v>456</v>
      </c>
      <c r="G84">
        <f>(F84-300)*$D$3/$D$4</f>
        <v>1.7333333333333334</v>
      </c>
    </row>
    <row r="85" spans="1:7" x14ac:dyDescent="0.25">
      <c r="A85" s="1">
        <v>1.6126711925197299</v>
      </c>
      <c r="B85" s="1">
        <v>456</v>
      </c>
      <c r="E85" s="1"/>
      <c r="F85" s="1">
        <v>462</v>
      </c>
      <c r="G85">
        <f>(F85-300)*$D$3/$D$4</f>
        <v>1.8</v>
      </c>
    </row>
    <row r="86" spans="1:7" x14ac:dyDescent="0.25">
      <c r="A86" s="1">
        <v>1.6706251251130999</v>
      </c>
      <c r="B86" s="1">
        <v>462</v>
      </c>
      <c r="E86" s="1"/>
      <c r="F86" s="1">
        <v>468</v>
      </c>
      <c r="G86">
        <f>(F86-300)*$D$3/$D$4</f>
        <v>1.8666666666666667</v>
      </c>
    </row>
    <row r="87" spans="1:7" x14ac:dyDescent="0.25">
      <c r="A87" s="1">
        <v>1.72816212293961</v>
      </c>
      <c r="B87" s="1">
        <v>468</v>
      </c>
      <c r="E87" s="1"/>
      <c r="F87" s="1">
        <v>474</v>
      </c>
      <c r="G87">
        <f>(F87-300)*$D$3/$D$4</f>
        <v>1.9333333333333333</v>
      </c>
    </row>
    <row r="88" spans="1:7" x14ac:dyDescent="0.25">
      <c r="A88" s="1">
        <v>1.7852866691688001</v>
      </c>
      <c r="B88" s="1">
        <v>474</v>
      </c>
      <c r="E88" s="1"/>
      <c r="F88" s="1">
        <v>480</v>
      </c>
      <c r="G88">
        <f>(F88-300)*$D$3/$D$4</f>
        <v>2</v>
      </c>
    </row>
    <row r="89" spans="1:7" x14ac:dyDescent="0.25">
      <c r="A89" s="1">
        <v>1.8420031829249199</v>
      </c>
      <c r="B89" s="1">
        <v>480</v>
      </c>
      <c r="E89" s="1"/>
      <c r="F89" s="1">
        <v>486</v>
      </c>
      <c r="G89">
        <f>(F89-300)*$D$3/$D$4</f>
        <v>2.0666666666666669</v>
      </c>
    </row>
    <row r="90" spans="1:7" x14ac:dyDescent="0.25">
      <c r="A90" s="1">
        <v>1.8983160204265499</v>
      </c>
      <c r="B90" s="1">
        <v>486</v>
      </c>
      <c r="E90" s="1"/>
      <c r="F90" s="1">
        <v>492</v>
      </c>
      <c r="G90">
        <f>(F90-300)*$D$3/$D$4</f>
        <v>2.1333333333333333</v>
      </c>
    </row>
    <row r="91" spans="1:7" x14ac:dyDescent="0.25">
      <c r="A91" s="1">
        <v>1.9542294761019201</v>
      </c>
      <c r="B91" s="1">
        <v>492</v>
      </c>
      <c r="E91" s="1"/>
      <c r="F91" s="1">
        <v>498</v>
      </c>
      <c r="G91">
        <f>(F91-300)*$D$3/$D$4</f>
        <v>2.2000000000000002</v>
      </c>
    </row>
    <row r="92" spans="1:7" x14ac:dyDescent="0.25">
      <c r="A92" s="1">
        <v>2.0097477836806501</v>
      </c>
      <c r="B92" s="1">
        <v>498</v>
      </c>
      <c r="E92" s="1"/>
      <c r="F92" s="1">
        <v>504</v>
      </c>
      <c r="G92">
        <f>(F92-300)*$D$3/$D$4</f>
        <v>2.2666666666666666</v>
      </c>
    </row>
    <row r="93" spans="1:7" x14ac:dyDescent="0.25">
      <c r="A93" s="1">
        <v>2.0648751172623498</v>
      </c>
      <c r="B93" s="1">
        <v>503.99999999999898</v>
      </c>
      <c r="E93" s="1"/>
      <c r="F93" s="1">
        <v>510</v>
      </c>
      <c r="G93">
        <f>(F93-300)*$D$3/$D$4</f>
        <v>2.3333333333333335</v>
      </c>
    </row>
    <row r="94" spans="1:7" x14ac:dyDescent="0.25">
      <c r="A94" s="1">
        <v>2.11961559236277</v>
      </c>
      <c r="B94" s="1">
        <v>510</v>
      </c>
      <c r="E94" s="1"/>
      <c r="F94" s="1">
        <v>516</v>
      </c>
      <c r="G94">
        <f>(F94-300)*$D$3/$D$4</f>
        <v>2.4</v>
      </c>
    </row>
    <row r="95" spans="1:7" x14ac:dyDescent="0.25">
      <c r="A95" s="1">
        <v>2.1739732669380198</v>
      </c>
      <c r="B95" s="1">
        <v>516</v>
      </c>
      <c r="E95" s="1"/>
      <c r="F95" s="1">
        <v>522</v>
      </c>
      <c r="G95">
        <f>(F95-300)*$D$3/$D$4</f>
        <v>2.4666666666666668</v>
      </c>
    </row>
    <row r="96" spans="1:7" x14ac:dyDescent="0.25">
      <c r="A96" s="1">
        <v>2.2279521423872999</v>
      </c>
      <c r="B96" s="1">
        <v>522</v>
      </c>
      <c r="E96" s="1"/>
      <c r="F96" s="1">
        <v>528</v>
      </c>
      <c r="G96">
        <f>(F96-300)*$D$3/$D$4</f>
        <v>2.5333333333333332</v>
      </c>
    </row>
    <row r="97" spans="1:7" x14ac:dyDescent="0.25">
      <c r="A97" s="1">
        <v>2.2815561645348601</v>
      </c>
      <c r="B97" s="1">
        <v>528</v>
      </c>
      <c r="E97" s="1"/>
      <c r="F97" s="1">
        <v>534</v>
      </c>
      <c r="G97">
        <f>(F97-300)*$D$3/$D$4</f>
        <v>2.6</v>
      </c>
    </row>
    <row r="98" spans="1:7" x14ac:dyDescent="0.25">
      <c r="A98" s="1">
        <v>2.3347892245914199</v>
      </c>
      <c r="B98" s="1">
        <v>534</v>
      </c>
      <c r="E98" s="1"/>
      <c r="F98" s="1">
        <v>540</v>
      </c>
      <c r="G98">
        <f>(F98-300)*$D$3/$D$4</f>
        <v>2.6666666666666665</v>
      </c>
    </row>
    <row r="99" spans="1:7" x14ac:dyDescent="0.25">
      <c r="A99" s="1">
        <v>2.3876551600958802</v>
      </c>
      <c r="B99" s="1">
        <v>540</v>
      </c>
      <c r="E99" s="1"/>
      <c r="F99" s="1">
        <v>546</v>
      </c>
      <c r="G99">
        <f>(F99-300)*$D$3/$D$4</f>
        <v>2.7333333333333334</v>
      </c>
    </row>
    <row r="100" spans="1:7" x14ac:dyDescent="0.25">
      <c r="A100" s="1">
        <v>2.4401577558374101</v>
      </c>
      <c r="B100" s="1">
        <v>546</v>
      </c>
      <c r="E100" s="1"/>
      <c r="F100" s="1">
        <v>552</v>
      </c>
      <c r="G100">
        <f>(F100-300)*$D$3/$D$4</f>
        <v>2.8</v>
      </c>
    </row>
    <row r="101" spans="1:7" x14ac:dyDescent="0.25">
      <c r="A101" s="1">
        <v>2.4923007447588001</v>
      </c>
      <c r="B101" s="1">
        <v>552</v>
      </c>
      <c r="E101" s="1"/>
      <c r="F101" s="1">
        <v>558</v>
      </c>
      <c r="G101">
        <f>(F101-300)*$D$3/$D$4</f>
        <v>2.8666666666666667</v>
      </c>
    </row>
    <row r="102" spans="1:7" x14ac:dyDescent="0.25">
      <c r="A102" s="1">
        <v>2.5440878088411401</v>
      </c>
      <c r="B102" s="1">
        <v>558</v>
      </c>
      <c r="E102" s="1"/>
      <c r="F102" s="1">
        <v>564</v>
      </c>
      <c r="G102">
        <f>(F102-300)*$D$3/$D$4</f>
        <v>2.9333333333333331</v>
      </c>
    </row>
    <row r="103" spans="1:7" x14ac:dyDescent="0.25">
      <c r="A103" s="1">
        <v>2.5955225799705302</v>
      </c>
      <c r="B103" s="1">
        <v>564</v>
      </c>
      <c r="E103" s="1"/>
      <c r="F103" s="1">
        <v>570</v>
      </c>
      <c r="G103">
        <f>(F103-300)*$D$3/$D$4</f>
        <v>3</v>
      </c>
    </row>
    <row r="104" spans="1:7" x14ac:dyDescent="0.25">
      <c r="A104" s="1">
        <v>2.6466086407871798</v>
      </c>
      <c r="B104" s="1">
        <v>570</v>
      </c>
      <c r="E104" s="1"/>
      <c r="F104" s="1">
        <v>576</v>
      </c>
      <c r="G104">
        <f>(F104-300)*$D$3/$D$4</f>
        <v>3.0666666666666669</v>
      </c>
    </row>
    <row r="105" spans="1:7" x14ac:dyDescent="0.25">
      <c r="A105" s="1">
        <v>2.6973495255172302</v>
      </c>
      <c r="B105" s="1">
        <v>576</v>
      </c>
      <c r="E105" s="1"/>
      <c r="F105" s="1">
        <v>582</v>
      </c>
      <c r="G105">
        <f>(F105-300)*$D$3/$D$4</f>
        <v>3.1333333333333333</v>
      </c>
    </row>
    <row r="106" spans="1:7" x14ac:dyDescent="0.25">
      <c r="A106" s="1">
        <v>2.7477487207878202</v>
      </c>
      <c r="B106" s="1">
        <v>582</v>
      </c>
      <c r="E106" s="1"/>
      <c r="F106" s="1">
        <v>588</v>
      </c>
      <c r="G106">
        <f>(F106-300)*$D$3/$D$4</f>
        <v>3.2</v>
      </c>
    </row>
    <row r="107" spans="1:7" x14ac:dyDescent="0.25">
      <c r="A107" s="1">
        <v>2.7978096664257301</v>
      </c>
      <c r="B107" s="1">
        <v>588</v>
      </c>
      <c r="E107" s="1"/>
      <c r="F107" s="1">
        <v>594</v>
      </c>
      <c r="G107">
        <f>(F107-300)*$D$3/$D$4</f>
        <v>3.2666666666666666</v>
      </c>
    </row>
    <row r="108" spans="1:7" x14ac:dyDescent="0.25">
      <c r="A108" s="1">
        <v>2.8475357562399601</v>
      </c>
      <c r="B108" s="1">
        <v>594</v>
      </c>
      <c r="E108" s="1"/>
      <c r="F108" s="1">
        <v>600</v>
      </c>
      <c r="G108">
        <f>(F108-300)*$D$3/$D$4</f>
        <v>3.3333333333333335</v>
      </c>
    </row>
    <row r="109" spans="1:7" x14ac:dyDescent="0.25">
      <c r="A109" s="1">
        <v>2.8969303387887702</v>
      </c>
      <c r="B109" s="1">
        <v>600</v>
      </c>
    </row>
  </sheetData>
  <autoFilter ref="A7:B7">
    <sortState ref="A8:B109">
      <sortCondition ref="B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zoomScale="85" zoomScaleNormal="85" workbookViewId="0">
      <selection activeCell="G47" sqref="G47"/>
    </sheetView>
  </sheetViews>
  <sheetFormatPr defaultRowHeight="15" x14ac:dyDescent="0.25"/>
  <cols>
    <col min="1" max="6" width="9.140625" style="2"/>
    <col min="8" max="8" width="11" bestFit="1" customWidth="1"/>
    <col min="11" max="11" width="11" bestFit="1" customWidth="1"/>
  </cols>
  <sheetData>
    <row r="1" spans="1:11" x14ac:dyDescent="0.25">
      <c r="G1" t="s">
        <v>0</v>
      </c>
      <c r="H1">
        <v>400</v>
      </c>
    </row>
    <row r="2" spans="1:11" x14ac:dyDescent="0.25">
      <c r="G2" t="s">
        <v>1</v>
      </c>
      <c r="H2">
        <v>600</v>
      </c>
    </row>
    <row r="3" spans="1:11" x14ac:dyDescent="0.25">
      <c r="G3" t="s">
        <v>2</v>
      </c>
      <c r="H3">
        <f>20000*4000</f>
        <v>80000000</v>
      </c>
    </row>
    <row r="4" spans="1:11" x14ac:dyDescent="0.25">
      <c r="G4" t="s">
        <v>3</v>
      </c>
      <c r="H4">
        <f>H1*H2^3/12</f>
        <v>7200000000</v>
      </c>
    </row>
    <row r="7" spans="1:11" x14ac:dyDescent="0.25">
      <c r="A7" s="2" t="s">
        <v>4</v>
      </c>
      <c r="B7" s="2" t="s">
        <v>5</v>
      </c>
      <c r="E7" s="2" t="s">
        <v>4</v>
      </c>
      <c r="F7" s="2" t="s">
        <v>5</v>
      </c>
      <c r="I7" s="2" t="s">
        <v>4</v>
      </c>
      <c r="J7" s="2" t="s">
        <v>5</v>
      </c>
      <c r="K7" s="2" t="s">
        <v>4</v>
      </c>
    </row>
    <row r="8" spans="1:11" x14ac:dyDescent="0.25">
      <c r="A8" s="2">
        <v>-3.2960251598797101</v>
      </c>
      <c r="B8" s="2">
        <v>0</v>
      </c>
      <c r="E8" s="2">
        <v>-3.1250009097652098</v>
      </c>
      <c r="F8" s="2">
        <v>0</v>
      </c>
      <c r="I8" s="1">
        <v>-3.1250000000000999</v>
      </c>
      <c r="J8" s="1">
        <v>0</v>
      </c>
      <c r="K8">
        <f>(J8-300)*$H$3/$H$4</f>
        <v>-3.3333333333333335</v>
      </c>
    </row>
    <row r="9" spans="1:11" x14ac:dyDescent="0.25">
      <c r="A9" s="2">
        <v>-3.2273132032406502</v>
      </c>
      <c r="B9" s="2">
        <v>5.9999999999999902</v>
      </c>
      <c r="E9" s="2">
        <v>-3.0625008733746601</v>
      </c>
      <c r="F9" s="2">
        <v>6</v>
      </c>
      <c r="I9" s="1">
        <v>-3.0625000000000999</v>
      </c>
      <c r="J9" s="1">
        <v>6</v>
      </c>
      <c r="K9">
        <f>(J9-300)*$H$3/$H$4</f>
        <v>-3.2666666666666666</v>
      </c>
    </row>
    <row r="10" spans="1:11" x14ac:dyDescent="0.25">
      <c r="A10" s="2">
        <v>-3.1586012466016</v>
      </c>
      <c r="B10" s="2">
        <v>11.999999999999901</v>
      </c>
      <c r="E10" s="2">
        <v>-3.0000008369841198</v>
      </c>
      <c r="F10" s="2">
        <v>11.999999999999901</v>
      </c>
      <c r="I10" s="1">
        <v>-3.0000000000000902</v>
      </c>
      <c r="J10" s="1">
        <v>12</v>
      </c>
      <c r="K10">
        <f>(J10-300)*$H$3/$H$4</f>
        <v>-3.2</v>
      </c>
    </row>
    <row r="11" spans="1:11" x14ac:dyDescent="0.25">
      <c r="A11" s="2">
        <v>-3.0898892899625401</v>
      </c>
      <c r="B11" s="2">
        <v>18</v>
      </c>
      <c r="E11" s="2">
        <v>-2.9375008005935799</v>
      </c>
      <c r="F11" s="2">
        <v>18</v>
      </c>
      <c r="I11" s="1">
        <v>-2.9375000000000902</v>
      </c>
      <c r="J11" s="1">
        <v>18</v>
      </c>
      <c r="K11">
        <f>(J11-300)*$H$3/$H$4</f>
        <v>-3.1333333333333333</v>
      </c>
    </row>
    <row r="12" spans="1:11" x14ac:dyDescent="0.25">
      <c r="A12" s="2">
        <v>-3.0211773333234802</v>
      </c>
      <c r="B12" s="2">
        <v>24</v>
      </c>
      <c r="E12" s="2">
        <v>-2.87500076420304</v>
      </c>
      <c r="F12" s="2">
        <v>24</v>
      </c>
      <c r="I12" s="1">
        <v>-2.8750000000000902</v>
      </c>
      <c r="J12" s="1">
        <v>23.999999999999901</v>
      </c>
      <c r="K12">
        <f>(J12-300)*$H$3/$H$4</f>
        <v>-3.0666666666666678</v>
      </c>
    </row>
    <row r="13" spans="1:11" x14ac:dyDescent="0.25">
      <c r="A13" s="2">
        <v>-2.95246537668443</v>
      </c>
      <c r="B13" s="2">
        <v>30</v>
      </c>
      <c r="E13" s="2">
        <v>-2.8125007278124898</v>
      </c>
      <c r="F13" s="2">
        <v>29.999999999999901</v>
      </c>
      <c r="I13" s="1">
        <v>-2.8125000000000902</v>
      </c>
      <c r="J13" s="1">
        <v>29.999999999999901</v>
      </c>
      <c r="K13">
        <f>(J13-300)*$H$3/$H$4</f>
        <v>-3.0000000000000009</v>
      </c>
    </row>
    <row r="14" spans="1:11" x14ac:dyDescent="0.25">
      <c r="A14" s="2">
        <v>-2.8837534200453701</v>
      </c>
      <c r="B14" s="2">
        <v>36</v>
      </c>
      <c r="E14" s="2">
        <v>-2.7500006914219499</v>
      </c>
      <c r="F14" s="2">
        <v>36</v>
      </c>
      <c r="I14" s="1">
        <v>-2.7500000000000799</v>
      </c>
      <c r="J14" s="1">
        <v>36</v>
      </c>
      <c r="K14">
        <f>(J14-300)*$H$3/$H$4</f>
        <v>-2.9333333333333331</v>
      </c>
    </row>
    <row r="15" spans="1:11" x14ac:dyDescent="0.25">
      <c r="A15" s="2">
        <v>-2.8150414634063101</v>
      </c>
      <c r="B15" s="2">
        <v>42</v>
      </c>
      <c r="E15" s="2">
        <v>-2.68750065503141</v>
      </c>
      <c r="F15" s="2">
        <v>42</v>
      </c>
      <c r="I15" s="1">
        <v>-2.6875000000000799</v>
      </c>
      <c r="J15" s="1">
        <v>42</v>
      </c>
      <c r="K15">
        <f>(J15-300)*$H$3/$H$4</f>
        <v>-2.8666666666666667</v>
      </c>
    </row>
    <row r="16" spans="1:11" x14ac:dyDescent="0.25">
      <c r="A16" s="2">
        <v>-2.74632950676726</v>
      </c>
      <c r="B16" s="2">
        <v>48</v>
      </c>
      <c r="E16" s="2">
        <v>-2.6250006186408701</v>
      </c>
      <c r="F16" s="2">
        <v>47.999999999999901</v>
      </c>
      <c r="I16" s="1">
        <v>-2.6250000000000799</v>
      </c>
      <c r="J16" s="1">
        <v>48</v>
      </c>
      <c r="K16">
        <f>(J16-300)*$H$3/$H$4</f>
        <v>-2.8</v>
      </c>
    </row>
    <row r="17" spans="1:11" x14ac:dyDescent="0.25">
      <c r="A17" s="2">
        <v>-2.6776175501282</v>
      </c>
      <c r="B17" s="2">
        <v>54</v>
      </c>
      <c r="E17" s="2">
        <v>-2.56250058225032</v>
      </c>
      <c r="F17" s="2">
        <v>54</v>
      </c>
      <c r="I17" s="1">
        <v>-2.5625000000000799</v>
      </c>
      <c r="J17" s="1">
        <v>54</v>
      </c>
      <c r="K17">
        <f>(J17-300)*$H$3/$H$4</f>
        <v>-2.7333333333333334</v>
      </c>
    </row>
    <row r="18" spans="1:11" x14ac:dyDescent="0.25">
      <c r="A18" s="2">
        <v>-2.6089055934891401</v>
      </c>
      <c r="B18" s="2">
        <v>60</v>
      </c>
      <c r="E18" s="2">
        <v>-2.50000054585978</v>
      </c>
      <c r="F18" s="2">
        <v>60</v>
      </c>
      <c r="I18" s="1">
        <v>-2.5000000000000799</v>
      </c>
      <c r="J18" s="1">
        <v>59.999999999999901</v>
      </c>
      <c r="K18">
        <f>(J18-300)*$H$3/$H$4</f>
        <v>-2.6666666666666679</v>
      </c>
    </row>
    <row r="19" spans="1:11" x14ac:dyDescent="0.25">
      <c r="A19" s="2">
        <v>-2.5401936368500899</v>
      </c>
      <c r="B19" s="2">
        <v>66</v>
      </c>
      <c r="E19" s="2">
        <v>-2.4375005094692401</v>
      </c>
      <c r="F19" s="2">
        <v>65.999999999999901</v>
      </c>
      <c r="I19" s="1">
        <v>-2.4375000000000799</v>
      </c>
      <c r="J19" s="1">
        <v>65.999999999999901</v>
      </c>
      <c r="K19">
        <f>(J19-300)*$H$3/$H$4</f>
        <v>-2.600000000000001</v>
      </c>
    </row>
    <row r="20" spans="1:11" x14ac:dyDescent="0.25">
      <c r="A20" s="2">
        <v>-2.47148168021103</v>
      </c>
      <c r="B20" s="2">
        <v>72</v>
      </c>
      <c r="E20" s="2">
        <v>-2.3750004730787002</v>
      </c>
      <c r="F20" s="2">
        <v>72</v>
      </c>
      <c r="I20" s="1">
        <v>-2.3750000000000702</v>
      </c>
      <c r="J20" s="1">
        <v>72</v>
      </c>
      <c r="K20">
        <f>(J20-300)*$H$3/$H$4</f>
        <v>-2.5333333333333332</v>
      </c>
    </row>
    <row r="21" spans="1:11" x14ac:dyDescent="0.25">
      <c r="A21" s="2">
        <v>-2.4027697235719798</v>
      </c>
      <c r="B21" s="2">
        <v>78</v>
      </c>
      <c r="E21" s="2">
        <v>-2.3125004366881599</v>
      </c>
      <c r="F21" s="2">
        <v>78</v>
      </c>
      <c r="I21" s="1">
        <v>-2.3125000000000702</v>
      </c>
      <c r="J21" s="1">
        <v>78</v>
      </c>
      <c r="K21">
        <f>(J21-300)*$H$3/$H$4</f>
        <v>-2.4666666666666668</v>
      </c>
    </row>
    <row r="22" spans="1:11" x14ac:dyDescent="0.25">
      <c r="A22" s="2">
        <v>-2.3340577669329199</v>
      </c>
      <c r="B22" s="2">
        <v>84</v>
      </c>
      <c r="E22" s="2">
        <v>-2.2500004002976102</v>
      </c>
      <c r="F22" s="2">
        <v>84</v>
      </c>
      <c r="I22" s="1">
        <v>-2.2500000000000702</v>
      </c>
      <c r="J22" s="1">
        <v>84</v>
      </c>
      <c r="K22">
        <f>(J22-300)*$H$3/$H$4</f>
        <v>-2.4</v>
      </c>
    </row>
    <row r="23" spans="1:11" x14ac:dyDescent="0.25">
      <c r="A23" s="2">
        <v>-2.26534581029386</v>
      </c>
      <c r="B23" s="2">
        <v>90</v>
      </c>
      <c r="E23" s="2">
        <v>-2.1875003639070698</v>
      </c>
      <c r="F23" s="2">
        <v>90</v>
      </c>
      <c r="I23" s="1">
        <v>-2.1875000000000702</v>
      </c>
      <c r="J23" s="1">
        <v>90</v>
      </c>
      <c r="K23">
        <f>(J23-300)*$H$3/$H$4</f>
        <v>-2.3333333333333335</v>
      </c>
    </row>
    <row r="24" spans="1:11" x14ac:dyDescent="0.25">
      <c r="A24" s="2">
        <v>-2.1966338536548098</v>
      </c>
      <c r="B24" s="2">
        <v>96</v>
      </c>
      <c r="E24" s="2">
        <v>-2.1250003275165299</v>
      </c>
      <c r="F24" s="2">
        <v>96</v>
      </c>
      <c r="I24" s="1">
        <v>-2.1250000000000702</v>
      </c>
      <c r="J24" s="1">
        <v>95.999999999999901</v>
      </c>
      <c r="K24">
        <f>(J24-300)*$H$3/$H$4</f>
        <v>-2.2666666666666679</v>
      </c>
    </row>
    <row r="25" spans="1:11" x14ac:dyDescent="0.25">
      <c r="A25" s="2">
        <v>-2.1279218970157499</v>
      </c>
      <c r="B25" s="2">
        <v>102</v>
      </c>
      <c r="E25" s="2">
        <v>-2.06250029112599</v>
      </c>
      <c r="F25" s="2">
        <v>101.99999999999901</v>
      </c>
      <c r="I25" s="1">
        <v>-2.06250000000006</v>
      </c>
      <c r="J25" s="1">
        <v>101.99999999999901</v>
      </c>
      <c r="K25">
        <f>(J25-300)*$H$3/$H$4</f>
        <v>-2.2000000000000113</v>
      </c>
    </row>
    <row r="26" spans="1:11" x14ac:dyDescent="0.25">
      <c r="A26" s="2">
        <v>-2.0592099403766899</v>
      </c>
      <c r="B26" s="2">
        <v>108</v>
      </c>
      <c r="E26" s="2">
        <v>-2.0000002547354399</v>
      </c>
      <c r="F26" s="2">
        <v>108</v>
      </c>
      <c r="I26" s="1">
        <v>-2.00000000000006</v>
      </c>
      <c r="J26" s="1">
        <v>108</v>
      </c>
      <c r="K26">
        <f>(J26-300)*$H$3/$H$4</f>
        <v>-2.1333333333333333</v>
      </c>
    </row>
    <row r="27" spans="1:11" x14ac:dyDescent="0.25">
      <c r="A27" s="2">
        <v>-1.99049798373764</v>
      </c>
      <c r="B27" s="2">
        <v>114</v>
      </c>
      <c r="E27" s="2">
        <v>-1.9375002183448999</v>
      </c>
      <c r="F27" s="2">
        <v>114</v>
      </c>
      <c r="I27" s="1">
        <v>-1.93750000000006</v>
      </c>
      <c r="J27" s="1">
        <v>114</v>
      </c>
      <c r="K27">
        <f>(J27-300)*$H$3/$H$4</f>
        <v>-2.0666666666666669</v>
      </c>
    </row>
    <row r="28" spans="1:11" x14ac:dyDescent="0.25">
      <c r="A28" s="2">
        <v>-1.92178602709858</v>
      </c>
      <c r="B28" s="2">
        <v>120</v>
      </c>
      <c r="E28" s="2">
        <v>-1.87500018195436</v>
      </c>
      <c r="F28" s="2">
        <v>120</v>
      </c>
      <c r="I28" s="1">
        <v>-1.87500000000006</v>
      </c>
      <c r="J28" s="1">
        <v>120</v>
      </c>
      <c r="K28">
        <f>(J28-300)*$H$3/$H$4</f>
        <v>-2</v>
      </c>
    </row>
    <row r="29" spans="1:11" x14ac:dyDescent="0.25">
      <c r="A29" s="2">
        <v>-1.92178602709858</v>
      </c>
      <c r="B29" s="2">
        <v>120</v>
      </c>
      <c r="E29" s="2">
        <v>-1.8125001455638201</v>
      </c>
      <c r="F29" s="2">
        <v>126</v>
      </c>
      <c r="I29" s="1">
        <v>-1.81250000000005</v>
      </c>
      <c r="J29" s="1">
        <v>126</v>
      </c>
      <c r="K29">
        <f>(J29-300)*$H$3/$H$4</f>
        <v>-1.9333333333333333</v>
      </c>
    </row>
    <row r="30" spans="1:11" x14ac:dyDescent="0.25">
      <c r="A30" s="2">
        <v>-1.8574427626901</v>
      </c>
      <c r="B30" s="2">
        <v>126</v>
      </c>
      <c r="E30" s="2">
        <v>-1.75000010917327</v>
      </c>
      <c r="F30" s="2">
        <v>132</v>
      </c>
      <c r="I30" s="1">
        <v>-1.75000000000005</v>
      </c>
      <c r="J30" s="1">
        <v>131.99999999999901</v>
      </c>
      <c r="K30">
        <f>(J30-300)*$H$3/$H$4</f>
        <v>-1.8666666666666778</v>
      </c>
    </row>
    <row r="31" spans="1:11" x14ac:dyDescent="0.25">
      <c r="A31" s="2">
        <v>-1.79309949828162</v>
      </c>
      <c r="B31" s="2">
        <v>132</v>
      </c>
      <c r="E31" s="2">
        <v>-1.6875000727827301</v>
      </c>
      <c r="F31" s="2">
        <v>138</v>
      </c>
      <c r="I31" s="1">
        <v>-1.68750000000005</v>
      </c>
      <c r="J31" s="1">
        <v>138</v>
      </c>
      <c r="K31">
        <f>(J31-300)*$H$3/$H$4</f>
        <v>-1.8</v>
      </c>
    </row>
    <row r="32" spans="1:11" x14ac:dyDescent="0.25">
      <c r="A32" s="2">
        <v>-1.7287562338731399</v>
      </c>
      <c r="B32" s="2">
        <v>138</v>
      </c>
      <c r="E32" s="2">
        <v>-1.6250000363921899</v>
      </c>
      <c r="F32" s="2">
        <v>144</v>
      </c>
      <c r="I32" s="1">
        <v>-1.62500000000005</v>
      </c>
      <c r="J32" s="1">
        <v>144</v>
      </c>
      <c r="K32">
        <f>(J32-300)*$H$3/$H$4</f>
        <v>-1.7333333333333334</v>
      </c>
    </row>
    <row r="33" spans="1:11" x14ac:dyDescent="0.25">
      <c r="A33" s="2">
        <v>-1.6644129694646499</v>
      </c>
      <c r="B33" s="2">
        <v>144</v>
      </c>
      <c r="E33" s="2">
        <v>-1.56250000000165</v>
      </c>
      <c r="F33" s="2">
        <v>150</v>
      </c>
      <c r="I33" s="1">
        <v>-1.56250000000005</v>
      </c>
      <c r="J33" s="1">
        <v>150</v>
      </c>
      <c r="K33">
        <f>(J33-300)*$H$3/$H$4</f>
        <v>-1.6666666666666667</v>
      </c>
    </row>
    <row r="34" spans="1:11" x14ac:dyDescent="0.25">
      <c r="A34" s="2">
        <v>-1.6000697050561701</v>
      </c>
      <c r="B34" s="2">
        <v>150</v>
      </c>
      <c r="E34" s="2">
        <v>-1.4999999636111101</v>
      </c>
      <c r="F34" s="2">
        <v>156</v>
      </c>
      <c r="I34" s="1">
        <v>-1.50000000000004</v>
      </c>
      <c r="J34" s="1">
        <v>156</v>
      </c>
      <c r="K34">
        <f>(J34-300)*$H$3/$H$4</f>
        <v>-1.6</v>
      </c>
    </row>
    <row r="35" spans="1:11" x14ac:dyDescent="0.25">
      <c r="A35" s="2">
        <v>-1.53572644064769</v>
      </c>
      <c r="B35" s="2">
        <v>156</v>
      </c>
      <c r="E35" s="2">
        <v>-1.43749992722056</v>
      </c>
      <c r="F35" s="2">
        <v>162</v>
      </c>
      <c r="I35" s="1">
        <v>-1.43750000000004</v>
      </c>
      <c r="J35" s="1">
        <v>162</v>
      </c>
      <c r="K35">
        <f>(J35-300)*$H$3/$H$4</f>
        <v>-1.5333333333333334</v>
      </c>
    </row>
    <row r="36" spans="1:11" x14ac:dyDescent="0.25">
      <c r="A36" s="2">
        <v>-1.47138317623921</v>
      </c>
      <c r="B36" s="2">
        <v>162</v>
      </c>
      <c r="E36" s="2">
        <v>-1.3749998908300201</v>
      </c>
      <c r="F36" s="2">
        <v>168</v>
      </c>
      <c r="I36" s="1">
        <v>-1.37500000000004</v>
      </c>
      <c r="J36" s="1">
        <v>168</v>
      </c>
      <c r="K36">
        <f>(J36-300)*$H$3/$H$4</f>
        <v>-1.4666666666666666</v>
      </c>
    </row>
    <row r="37" spans="1:11" x14ac:dyDescent="0.25">
      <c r="A37" s="2">
        <v>-1.40703991183073</v>
      </c>
      <c r="B37" s="2">
        <v>168</v>
      </c>
      <c r="E37" s="2">
        <v>-1.3124998544394799</v>
      </c>
      <c r="F37" s="2">
        <v>174</v>
      </c>
      <c r="I37" s="1">
        <v>-1.31250000000004</v>
      </c>
      <c r="J37" s="1">
        <v>174</v>
      </c>
      <c r="K37">
        <f>(J37-300)*$H$3/$H$4</f>
        <v>-1.4</v>
      </c>
    </row>
    <row r="38" spans="1:11" x14ac:dyDescent="0.25">
      <c r="A38" s="2">
        <v>-1.3426966474222499</v>
      </c>
      <c r="B38" s="2">
        <v>174</v>
      </c>
      <c r="E38" s="2">
        <v>-1.24999981804894</v>
      </c>
      <c r="F38" s="2">
        <v>180</v>
      </c>
      <c r="I38" s="1">
        <v>-1.25000000000004</v>
      </c>
      <c r="J38" s="1">
        <v>180</v>
      </c>
      <c r="K38">
        <f>(J38-300)*$H$3/$H$4</f>
        <v>-1.3333333333333333</v>
      </c>
    </row>
    <row r="39" spans="1:11" x14ac:dyDescent="0.25">
      <c r="A39" s="2">
        <v>-1.2783533830137599</v>
      </c>
      <c r="B39" s="2">
        <v>180</v>
      </c>
      <c r="E39" s="2">
        <v>-1.1874997816583901</v>
      </c>
      <c r="F39" s="2">
        <v>186</v>
      </c>
      <c r="I39" s="1">
        <v>-1.18750000000003</v>
      </c>
      <c r="J39" s="1">
        <v>186</v>
      </c>
      <c r="K39">
        <f>(J39-300)*$H$3/$H$4</f>
        <v>-1.2666666666666666</v>
      </c>
    </row>
    <row r="40" spans="1:11" x14ac:dyDescent="0.25">
      <c r="A40" s="2">
        <v>-1.2140101186052801</v>
      </c>
      <c r="B40" s="2">
        <v>186</v>
      </c>
      <c r="E40" s="2">
        <v>-1.12499974526785</v>
      </c>
      <c r="F40" s="2">
        <v>192</v>
      </c>
      <c r="I40" s="1">
        <v>-1.12500000000003</v>
      </c>
      <c r="J40" s="1">
        <v>192</v>
      </c>
      <c r="K40">
        <f>(J40-300)*$H$3/$H$4</f>
        <v>-1.2</v>
      </c>
    </row>
    <row r="41" spans="1:11" x14ac:dyDescent="0.25">
      <c r="A41" s="2">
        <v>-1.1496668541968</v>
      </c>
      <c r="B41" s="2">
        <v>192</v>
      </c>
      <c r="E41" s="2">
        <v>-1.06249970887731</v>
      </c>
      <c r="F41" s="2">
        <v>198</v>
      </c>
      <c r="I41" s="1">
        <v>-1.06250000000003</v>
      </c>
      <c r="J41" s="1">
        <v>197.99999999999901</v>
      </c>
      <c r="K41">
        <f>(J41-300)*$H$3/$H$4</f>
        <v>-1.1333333333333444</v>
      </c>
    </row>
    <row r="42" spans="1:11" x14ac:dyDescent="0.25">
      <c r="A42" s="2">
        <v>-1.08532358978832</v>
      </c>
      <c r="B42" s="2">
        <v>198</v>
      </c>
      <c r="E42" s="2">
        <v>-0.99999967248677102</v>
      </c>
      <c r="F42" s="2">
        <v>203.99999999999901</v>
      </c>
      <c r="I42" s="1">
        <v>-1.00000000000003</v>
      </c>
      <c r="J42" s="1">
        <v>203.99999999999901</v>
      </c>
      <c r="K42">
        <f>(J42-300)*$H$3/$H$4</f>
        <v>-1.0666666666666778</v>
      </c>
    </row>
    <row r="43" spans="1:11" x14ac:dyDescent="0.25">
      <c r="A43" s="2">
        <v>-1.02098032537984</v>
      </c>
      <c r="B43" s="2">
        <v>204</v>
      </c>
      <c r="E43" s="2">
        <v>-0.93749963609622899</v>
      </c>
      <c r="F43" s="2">
        <v>210</v>
      </c>
      <c r="I43" s="1">
        <v>-0.93750000000003197</v>
      </c>
      <c r="J43" s="1">
        <v>210</v>
      </c>
      <c r="K43">
        <f>(J43-300)*$H$3/$H$4</f>
        <v>-1</v>
      </c>
    </row>
    <row r="44" spans="1:11" x14ac:dyDescent="0.25">
      <c r="A44" s="2">
        <v>-0.95663706097136203</v>
      </c>
      <c r="B44" s="2">
        <v>210</v>
      </c>
      <c r="E44" s="2">
        <v>-0.87499959970568697</v>
      </c>
      <c r="F44" s="2">
        <v>216</v>
      </c>
      <c r="I44" s="1">
        <v>-0.87500000000002998</v>
      </c>
      <c r="J44" s="1">
        <v>216</v>
      </c>
      <c r="K44">
        <f>(J44-300)*$H$3/$H$4</f>
        <v>-0.93333333333333335</v>
      </c>
    </row>
    <row r="45" spans="1:11" x14ac:dyDescent="0.25">
      <c r="A45" s="2">
        <v>-0.89229379656287999</v>
      </c>
      <c r="B45" s="2">
        <v>216</v>
      </c>
      <c r="E45" s="2">
        <v>-0.81249956331514395</v>
      </c>
      <c r="F45" s="2">
        <v>222</v>
      </c>
      <c r="I45" s="1">
        <v>-0.81250000000002798</v>
      </c>
      <c r="J45" s="1">
        <v>222</v>
      </c>
      <c r="K45">
        <f>(J45-300)*$H$3/$H$4</f>
        <v>-0.8666666666666667</v>
      </c>
    </row>
    <row r="46" spans="1:11" x14ac:dyDescent="0.25">
      <c r="A46" s="2">
        <v>-0.82795053215439895</v>
      </c>
      <c r="B46" s="2">
        <v>222</v>
      </c>
      <c r="E46" s="2">
        <v>-0.74999952692460203</v>
      </c>
      <c r="F46" s="2">
        <v>228</v>
      </c>
      <c r="I46" s="1">
        <v>-0.75000000000002598</v>
      </c>
      <c r="J46" s="1">
        <v>228</v>
      </c>
      <c r="K46">
        <f>(J46-300)*$H$3/$H$4</f>
        <v>-0.8</v>
      </c>
    </row>
    <row r="47" spans="1:11" x14ac:dyDescent="0.25">
      <c r="A47" s="2">
        <v>-0.76360726774591803</v>
      </c>
      <c r="B47" s="2">
        <v>228</v>
      </c>
      <c r="E47" s="2">
        <v>-0.68749949053405901</v>
      </c>
      <c r="F47" s="2">
        <v>234</v>
      </c>
      <c r="I47" s="1">
        <v>-0.68750000000002298</v>
      </c>
      <c r="J47" s="1">
        <v>234</v>
      </c>
      <c r="K47">
        <f>(J47-300)*$H$3/$H$4</f>
        <v>-0.73333333333333328</v>
      </c>
    </row>
    <row r="48" spans="1:11" x14ac:dyDescent="0.25">
      <c r="A48" s="2">
        <v>-0.69926400333743599</v>
      </c>
      <c r="B48" s="2">
        <v>234</v>
      </c>
      <c r="E48" s="2">
        <v>-0.62499945414351699</v>
      </c>
      <c r="F48" s="2">
        <v>240</v>
      </c>
      <c r="I48" s="1">
        <v>-0.62500000000002098</v>
      </c>
      <c r="J48" s="1">
        <v>240</v>
      </c>
      <c r="K48">
        <f>(J48-300)*$H$3/$H$4</f>
        <v>-0.66666666666666663</v>
      </c>
    </row>
    <row r="49" spans="1:11" x14ac:dyDescent="0.25">
      <c r="A49" s="2">
        <v>-0.63492073892895495</v>
      </c>
      <c r="B49" s="2">
        <v>240</v>
      </c>
      <c r="E49" s="2">
        <v>-0.56249941775297496</v>
      </c>
      <c r="F49" s="2">
        <v>246</v>
      </c>
      <c r="I49" s="1">
        <v>-0.56250000000001998</v>
      </c>
      <c r="J49" s="1">
        <v>246</v>
      </c>
      <c r="K49">
        <f>(J49-300)*$H$3/$H$4</f>
        <v>-0.6</v>
      </c>
    </row>
    <row r="50" spans="1:11" x14ac:dyDescent="0.25">
      <c r="A50" s="2">
        <v>-0.63492073892895495</v>
      </c>
      <c r="B50" s="2">
        <v>240</v>
      </c>
      <c r="E50" s="2">
        <v>-0.49999938136243199</v>
      </c>
      <c r="F50" s="2">
        <v>252</v>
      </c>
      <c r="I50" s="1">
        <v>-0.50000000000001799</v>
      </c>
      <c r="J50" s="1">
        <v>252</v>
      </c>
      <c r="K50">
        <f>(J50-300)*$H$3/$H$4</f>
        <v>-0.53333333333333333</v>
      </c>
    </row>
    <row r="51" spans="1:11" x14ac:dyDescent="0.25">
      <c r="A51" s="2">
        <v>-0.57142866503656098</v>
      </c>
      <c r="B51" s="2">
        <v>246</v>
      </c>
      <c r="E51" s="2">
        <v>-0.43749934497189003</v>
      </c>
      <c r="F51" s="2">
        <v>258</v>
      </c>
      <c r="I51" s="1">
        <v>-0.43750000000001599</v>
      </c>
      <c r="J51" s="1">
        <v>258</v>
      </c>
      <c r="K51">
        <f>(J51-300)*$H$3/$H$4</f>
        <v>-0.46666666666666667</v>
      </c>
    </row>
    <row r="52" spans="1:11" x14ac:dyDescent="0.25">
      <c r="A52" s="2">
        <v>-0.507936591144168</v>
      </c>
      <c r="B52" s="2">
        <v>252</v>
      </c>
      <c r="E52" s="2">
        <v>-0.374999308581348</v>
      </c>
      <c r="F52" s="2">
        <v>264</v>
      </c>
      <c r="I52" s="1">
        <v>-0.37500000000001399</v>
      </c>
      <c r="J52" s="1">
        <v>264</v>
      </c>
      <c r="K52">
        <f>(J52-300)*$H$3/$H$4</f>
        <v>-0.4</v>
      </c>
    </row>
    <row r="53" spans="1:11" x14ac:dyDescent="0.25">
      <c r="A53" s="2">
        <v>-0.44444451725177497</v>
      </c>
      <c r="B53" s="2">
        <v>258</v>
      </c>
      <c r="E53" s="2">
        <v>-0.31249927219080498</v>
      </c>
      <c r="F53" s="2">
        <v>270</v>
      </c>
      <c r="I53" s="1">
        <v>-0.31250000000001199</v>
      </c>
      <c r="J53" s="1">
        <v>270</v>
      </c>
      <c r="K53">
        <f>(J53-300)*$H$3/$H$4</f>
        <v>-0.33333333333333331</v>
      </c>
    </row>
    <row r="54" spans="1:11" x14ac:dyDescent="0.25">
      <c r="A54" s="2">
        <v>-0.380952443359382</v>
      </c>
      <c r="B54" s="2">
        <v>264</v>
      </c>
      <c r="E54" s="2">
        <v>-0.24999923580026301</v>
      </c>
      <c r="F54" s="2">
        <v>276</v>
      </c>
      <c r="I54" s="1">
        <v>-0.25000000000000999</v>
      </c>
      <c r="J54" s="1">
        <v>276</v>
      </c>
      <c r="K54">
        <f>(J54-300)*$H$3/$H$4</f>
        <v>-0.26666666666666666</v>
      </c>
    </row>
    <row r="55" spans="1:11" x14ac:dyDescent="0.25">
      <c r="A55" s="2">
        <v>-0.31746036946698902</v>
      </c>
      <c r="B55" s="2">
        <v>270</v>
      </c>
      <c r="E55" s="2">
        <v>-0.18749919940972101</v>
      </c>
      <c r="F55" s="2">
        <v>282</v>
      </c>
      <c r="I55" s="1">
        <v>-0.18750000000000799</v>
      </c>
      <c r="J55" s="1">
        <v>282</v>
      </c>
      <c r="K55">
        <f>(J55-300)*$H$3/$H$4</f>
        <v>-0.2</v>
      </c>
    </row>
    <row r="56" spans="1:11" x14ac:dyDescent="0.25">
      <c r="A56" s="2">
        <v>-0.25396829557459499</v>
      </c>
      <c r="B56" s="2">
        <v>276</v>
      </c>
      <c r="E56" s="2">
        <v>-0.124999163019178</v>
      </c>
      <c r="F56" s="2">
        <v>288</v>
      </c>
      <c r="I56" s="1">
        <v>-0.125000000000006</v>
      </c>
      <c r="J56" s="1">
        <v>288</v>
      </c>
      <c r="K56">
        <f>(J56-300)*$H$3/$H$4</f>
        <v>-0.13333333333333333</v>
      </c>
    </row>
    <row r="57" spans="1:11" x14ac:dyDescent="0.25">
      <c r="A57" s="2">
        <v>-0.19047622168220199</v>
      </c>
      <c r="B57" s="2">
        <v>282</v>
      </c>
      <c r="E57" s="2">
        <v>-6.24991266286367E-2</v>
      </c>
      <c r="F57" s="2">
        <v>294</v>
      </c>
      <c r="I57" s="1">
        <v>-6.2500000000004496E-2</v>
      </c>
      <c r="J57" s="1">
        <v>294</v>
      </c>
      <c r="K57">
        <f>(J57-300)*$H$3/$H$4</f>
        <v>-6.6666666666666666E-2</v>
      </c>
    </row>
    <row r="58" spans="1:11" x14ac:dyDescent="0.25">
      <c r="A58" s="2">
        <v>-0.12698414778980899</v>
      </c>
      <c r="B58" s="2">
        <v>288</v>
      </c>
      <c r="E58" s="2">
        <v>9.0976190564959395E-7</v>
      </c>
      <c r="F58" s="2">
        <v>300</v>
      </c>
      <c r="I58" s="1">
        <v>-2.34895488476771E-15</v>
      </c>
      <c r="J58" s="1">
        <v>300</v>
      </c>
      <c r="K58">
        <f>(J58-300)*$H$3/$H$4</f>
        <v>0</v>
      </c>
    </row>
    <row r="59" spans="1:11" x14ac:dyDescent="0.25">
      <c r="A59" s="2">
        <v>-6.3492073897416207E-2</v>
      </c>
      <c r="B59" s="2">
        <v>294</v>
      </c>
      <c r="E59" s="2">
        <v>9.0976190562685705E-7</v>
      </c>
      <c r="F59" s="2">
        <v>300</v>
      </c>
      <c r="I59" s="1">
        <v>6.2499999999999799E-2</v>
      </c>
      <c r="J59" s="1">
        <v>306</v>
      </c>
      <c r="K59">
        <f>(J59-300)*$H$3/$H$4</f>
        <v>6.6666666666666666E-2</v>
      </c>
    </row>
    <row r="60" spans="1:11" x14ac:dyDescent="0.25">
      <c r="A60" s="2">
        <v>-5.0230278125036999E-12</v>
      </c>
      <c r="B60" s="2">
        <v>300</v>
      </c>
      <c r="E60" s="2">
        <v>6.2500873371495694E-2</v>
      </c>
      <c r="F60" s="2">
        <v>306</v>
      </c>
      <c r="I60" s="1">
        <v>0.125000000000002</v>
      </c>
      <c r="J60" s="1">
        <v>312</v>
      </c>
      <c r="K60">
        <f>(J60-300)*$H$3/$H$4</f>
        <v>0.13333333333333333</v>
      </c>
    </row>
    <row r="61" spans="1:11" x14ac:dyDescent="0.25">
      <c r="A61" s="2">
        <v>6.3492073887370201E-2</v>
      </c>
      <c r="B61" s="2">
        <v>306</v>
      </c>
      <c r="E61" s="2">
        <v>0.125000836981085</v>
      </c>
      <c r="F61" s="2">
        <v>312</v>
      </c>
      <c r="I61" s="1">
        <v>0.187500000000004</v>
      </c>
      <c r="J61" s="1">
        <v>318</v>
      </c>
      <c r="K61">
        <f>(J61-300)*$H$3/$H$4</f>
        <v>0.2</v>
      </c>
    </row>
    <row r="62" spans="1:11" x14ac:dyDescent="0.25">
      <c r="A62" s="2">
        <v>0.126984147779763</v>
      </c>
      <c r="B62" s="2">
        <v>312</v>
      </c>
      <c r="E62" s="2">
        <v>0.187500800590675</v>
      </c>
      <c r="F62" s="2">
        <v>318</v>
      </c>
      <c r="I62" s="1">
        <v>0.250000000000005</v>
      </c>
      <c r="J62" s="1">
        <v>324</v>
      </c>
      <c r="K62">
        <f>(J62-300)*$H$3/$H$4</f>
        <v>0.26666666666666666</v>
      </c>
    </row>
    <row r="63" spans="1:11" x14ac:dyDescent="0.25">
      <c r="A63" s="2">
        <v>0.190476221672156</v>
      </c>
      <c r="B63" s="2">
        <v>318</v>
      </c>
      <c r="E63" s="2">
        <v>0.25000076420026501</v>
      </c>
      <c r="F63" s="2">
        <v>324</v>
      </c>
      <c r="I63" s="1">
        <v>0.31250000000000699</v>
      </c>
      <c r="J63" s="1">
        <v>330</v>
      </c>
      <c r="K63">
        <f>(J63-300)*$H$3/$H$4</f>
        <v>0.33333333333333331</v>
      </c>
    </row>
    <row r="64" spans="1:11" x14ac:dyDescent="0.25">
      <c r="A64" s="2">
        <v>0.25396829556454897</v>
      </c>
      <c r="B64" s="2">
        <v>324</v>
      </c>
      <c r="E64" s="2">
        <v>0.31250072780985499</v>
      </c>
      <c r="F64" s="2">
        <v>330</v>
      </c>
      <c r="I64" s="1">
        <v>0.37500000000000999</v>
      </c>
      <c r="J64" s="1">
        <v>336</v>
      </c>
      <c r="K64">
        <f>(J64-300)*$H$3/$H$4</f>
        <v>0.4</v>
      </c>
    </row>
    <row r="65" spans="1:11" x14ac:dyDescent="0.25">
      <c r="A65" s="2">
        <v>0.317460369456943</v>
      </c>
      <c r="B65" s="2">
        <v>330</v>
      </c>
      <c r="E65" s="2">
        <v>0.37500069141944498</v>
      </c>
      <c r="F65" s="2">
        <v>336</v>
      </c>
      <c r="I65" s="1">
        <v>0.43750000000001199</v>
      </c>
      <c r="J65" s="1">
        <v>342</v>
      </c>
      <c r="K65">
        <f>(J65-300)*$H$3/$H$4</f>
        <v>0.46666666666666667</v>
      </c>
    </row>
    <row r="66" spans="1:11" x14ac:dyDescent="0.25">
      <c r="A66" s="2">
        <v>0.38095244334933598</v>
      </c>
      <c r="B66" s="2">
        <v>336</v>
      </c>
      <c r="E66" s="2">
        <v>0.43750065502903601</v>
      </c>
      <c r="F66" s="2">
        <v>342</v>
      </c>
      <c r="I66" s="1">
        <v>0.50000000000001299</v>
      </c>
      <c r="J66" s="1">
        <v>348</v>
      </c>
      <c r="K66">
        <f>(J66-300)*$H$3/$H$4</f>
        <v>0.53333333333333333</v>
      </c>
    </row>
    <row r="67" spans="1:11" x14ac:dyDescent="0.25">
      <c r="A67" s="2">
        <v>0.44444451724172901</v>
      </c>
      <c r="B67" s="2">
        <v>342</v>
      </c>
      <c r="E67" s="2">
        <v>0.50000061863862499</v>
      </c>
      <c r="F67" s="2">
        <v>348</v>
      </c>
      <c r="I67" s="1">
        <v>0.56250000000001499</v>
      </c>
      <c r="J67" s="1">
        <v>354</v>
      </c>
      <c r="K67">
        <f>(J67-300)*$H$3/$H$4</f>
        <v>0.6</v>
      </c>
    </row>
    <row r="68" spans="1:11" x14ac:dyDescent="0.25">
      <c r="A68" s="2">
        <v>0.50793659113412204</v>
      </c>
      <c r="B68" s="2">
        <v>348</v>
      </c>
      <c r="E68" s="2">
        <v>0.56250058224821597</v>
      </c>
      <c r="F68" s="2">
        <v>354</v>
      </c>
      <c r="I68" s="1">
        <v>0.62500000000001699</v>
      </c>
      <c r="J68" s="1">
        <v>360</v>
      </c>
      <c r="K68">
        <f>(J68-300)*$H$3/$H$4</f>
        <v>0.66666666666666663</v>
      </c>
    </row>
    <row r="69" spans="1:11" x14ac:dyDescent="0.25">
      <c r="A69" s="2">
        <v>0.57142866502651601</v>
      </c>
      <c r="B69" s="2">
        <v>354</v>
      </c>
      <c r="E69" s="2">
        <v>0.62500054585780596</v>
      </c>
      <c r="F69" s="2">
        <v>360</v>
      </c>
      <c r="I69" s="1">
        <v>0.68750000000001898</v>
      </c>
      <c r="J69" s="1">
        <v>366</v>
      </c>
      <c r="K69">
        <f>(J69-300)*$H$3/$H$4</f>
        <v>0.73333333333333328</v>
      </c>
    </row>
    <row r="70" spans="1:11" x14ac:dyDescent="0.25">
      <c r="A70" s="2">
        <v>0.63492073891890899</v>
      </c>
      <c r="B70" s="2">
        <v>360</v>
      </c>
      <c r="E70" s="2">
        <v>0.68750050946739605</v>
      </c>
      <c r="F70" s="2">
        <v>366</v>
      </c>
      <c r="I70" s="1">
        <v>0.75000000000002098</v>
      </c>
      <c r="J70" s="1">
        <v>372</v>
      </c>
      <c r="K70">
        <f>(J70-300)*$H$3/$H$4</f>
        <v>0.8</v>
      </c>
    </row>
    <row r="71" spans="1:11" x14ac:dyDescent="0.25">
      <c r="A71" s="2">
        <v>0.63492073891890899</v>
      </c>
      <c r="B71" s="2">
        <v>360</v>
      </c>
      <c r="E71" s="2">
        <v>0.75000047307698603</v>
      </c>
      <c r="F71" s="2">
        <v>372</v>
      </c>
      <c r="I71" s="1">
        <v>0.81250000000002298</v>
      </c>
      <c r="J71" s="1">
        <v>378</v>
      </c>
      <c r="K71">
        <f>(J71-300)*$H$3/$H$4</f>
        <v>0.8666666666666667</v>
      </c>
    </row>
    <row r="72" spans="1:11" x14ac:dyDescent="0.25">
      <c r="A72" s="2">
        <v>0.69926400332803595</v>
      </c>
      <c r="B72" s="2">
        <v>366</v>
      </c>
      <c r="E72" s="2">
        <v>0.81250043668657601</v>
      </c>
      <c r="F72" s="2">
        <v>378</v>
      </c>
      <c r="I72" s="1">
        <v>0.87500000000002598</v>
      </c>
      <c r="J72" s="1">
        <v>384</v>
      </c>
      <c r="K72">
        <f>(J72-300)*$H$3/$H$4</f>
        <v>0.93333333333333335</v>
      </c>
    </row>
    <row r="73" spans="1:11" x14ac:dyDescent="0.25">
      <c r="A73" s="2">
        <v>0.76360726773716303</v>
      </c>
      <c r="B73" s="2">
        <v>372</v>
      </c>
      <c r="E73" s="2">
        <v>0.87500040029616599</v>
      </c>
      <c r="F73" s="2">
        <v>384</v>
      </c>
      <c r="I73" s="1">
        <v>0.93750000000002798</v>
      </c>
      <c r="J73" s="1">
        <v>390</v>
      </c>
      <c r="K73">
        <f>(J73-300)*$H$3/$H$4</f>
        <v>1</v>
      </c>
    </row>
    <row r="74" spans="1:11" x14ac:dyDescent="0.25">
      <c r="A74" s="2">
        <v>0.82795053214629</v>
      </c>
      <c r="B74" s="2">
        <v>378</v>
      </c>
      <c r="E74" s="2">
        <v>0.93750036390575597</v>
      </c>
      <c r="F74" s="2">
        <v>390</v>
      </c>
      <c r="I74" s="1">
        <v>1.00000000000002</v>
      </c>
      <c r="J74" s="1">
        <v>396</v>
      </c>
      <c r="K74">
        <f>(J74-300)*$H$3/$H$4</f>
        <v>1.0666666666666667</v>
      </c>
    </row>
    <row r="75" spans="1:11" x14ac:dyDescent="0.25">
      <c r="A75" s="2">
        <v>0.89229379655541696</v>
      </c>
      <c r="B75" s="2">
        <v>384</v>
      </c>
      <c r="E75" s="2">
        <v>1.00000032751534</v>
      </c>
      <c r="F75" s="2">
        <v>396</v>
      </c>
      <c r="I75" s="1">
        <v>1.06250000000003</v>
      </c>
      <c r="J75" s="1">
        <v>402</v>
      </c>
      <c r="K75">
        <f>(J75-300)*$H$3/$H$4</f>
        <v>1.1333333333333333</v>
      </c>
    </row>
    <row r="76" spans="1:11" x14ac:dyDescent="0.25">
      <c r="A76" s="2">
        <v>0.95663706096454404</v>
      </c>
      <c r="B76" s="2">
        <v>390</v>
      </c>
      <c r="E76" s="2">
        <v>1.0625002911249299</v>
      </c>
      <c r="F76" s="2">
        <v>402</v>
      </c>
      <c r="I76" s="1">
        <v>1.12500000000003</v>
      </c>
      <c r="J76" s="1">
        <v>407.99999999999898</v>
      </c>
      <c r="K76">
        <f>(J76-300)*$H$3/$H$4</f>
        <v>1.1999999999999886</v>
      </c>
    </row>
    <row r="77" spans="1:11" x14ac:dyDescent="0.25">
      <c r="A77" s="2">
        <v>1.02098032537367</v>
      </c>
      <c r="B77" s="2">
        <v>396</v>
      </c>
      <c r="E77" s="2">
        <v>1.1250002547345199</v>
      </c>
      <c r="F77" s="2">
        <v>408</v>
      </c>
      <c r="I77" s="1">
        <v>1.18750000000003</v>
      </c>
      <c r="J77" s="1">
        <v>413.99999999999898</v>
      </c>
      <c r="K77">
        <f>(J77-300)*$H$3/$H$4</f>
        <v>1.2666666666666553</v>
      </c>
    </row>
    <row r="78" spans="1:11" x14ac:dyDescent="0.25">
      <c r="A78" s="2">
        <v>1.08532358978279</v>
      </c>
      <c r="B78" s="2">
        <v>402</v>
      </c>
      <c r="E78" s="2">
        <v>1.1875002183441099</v>
      </c>
      <c r="F78" s="2">
        <v>414</v>
      </c>
      <c r="I78" s="1">
        <v>1.25000000000003</v>
      </c>
      <c r="J78" s="1">
        <v>420</v>
      </c>
      <c r="K78">
        <f>(J78-300)*$H$3/$H$4</f>
        <v>1.3333333333333333</v>
      </c>
    </row>
    <row r="79" spans="1:11" x14ac:dyDescent="0.25">
      <c r="A79" s="2">
        <v>1.1496668541919199</v>
      </c>
      <c r="B79" s="2">
        <v>408</v>
      </c>
      <c r="E79" s="2">
        <v>1.2500001819537001</v>
      </c>
      <c r="F79" s="2">
        <v>420</v>
      </c>
      <c r="I79" s="1">
        <v>1.31250000000003</v>
      </c>
      <c r="J79" s="1">
        <v>426</v>
      </c>
      <c r="K79">
        <f>(J79-300)*$H$3/$H$4</f>
        <v>1.4</v>
      </c>
    </row>
    <row r="80" spans="1:11" x14ac:dyDescent="0.25">
      <c r="A80" s="2">
        <v>1.2140101186010499</v>
      </c>
      <c r="B80" s="2">
        <v>414</v>
      </c>
      <c r="E80" s="2">
        <v>1.3125001455632901</v>
      </c>
      <c r="F80" s="2">
        <v>426</v>
      </c>
      <c r="I80" s="1">
        <v>1.37500000000004</v>
      </c>
      <c r="J80" s="1">
        <v>432</v>
      </c>
      <c r="K80">
        <f>(J80-300)*$H$3/$H$4</f>
        <v>1.4666666666666666</v>
      </c>
    </row>
    <row r="81" spans="1:11" x14ac:dyDescent="0.25">
      <c r="A81" s="2">
        <v>1.2783533830101801</v>
      </c>
      <c r="B81" s="2">
        <v>420</v>
      </c>
      <c r="E81" s="2">
        <v>1.3750001091728801</v>
      </c>
      <c r="F81" s="2">
        <v>432</v>
      </c>
      <c r="I81" s="1">
        <v>1.43750000000004</v>
      </c>
      <c r="J81" s="1">
        <v>438</v>
      </c>
      <c r="K81">
        <f>(J81-300)*$H$3/$H$4</f>
        <v>1.5333333333333334</v>
      </c>
    </row>
    <row r="82" spans="1:11" x14ac:dyDescent="0.25">
      <c r="A82" s="2">
        <v>1.3426966474193001</v>
      </c>
      <c r="B82" s="2">
        <v>426</v>
      </c>
      <c r="E82" s="2">
        <v>1.4375000727824701</v>
      </c>
      <c r="F82" s="2">
        <v>438</v>
      </c>
      <c r="I82" s="1">
        <v>1.50000000000004</v>
      </c>
      <c r="J82" s="1">
        <v>444</v>
      </c>
      <c r="K82">
        <f>(J82-300)*$H$3/$H$4</f>
        <v>1.6</v>
      </c>
    </row>
    <row r="83" spans="1:11" x14ac:dyDescent="0.25">
      <c r="A83" s="2">
        <v>1.40703991182843</v>
      </c>
      <c r="B83" s="2">
        <v>432</v>
      </c>
      <c r="E83" s="2">
        <v>1.50000003639206</v>
      </c>
      <c r="F83" s="2">
        <v>444</v>
      </c>
      <c r="I83" s="1">
        <v>1.56250000000004</v>
      </c>
      <c r="J83" s="1">
        <v>450</v>
      </c>
      <c r="K83">
        <f>(J83-300)*$H$3/$H$4</f>
        <v>1.6666666666666667</v>
      </c>
    </row>
    <row r="84" spans="1:11" x14ac:dyDescent="0.25">
      <c r="A84" s="2">
        <v>1.47138317623756</v>
      </c>
      <c r="B84" s="2">
        <v>438</v>
      </c>
      <c r="E84" s="2">
        <v>1.56250000000165</v>
      </c>
      <c r="F84" s="2">
        <v>450</v>
      </c>
      <c r="I84" s="1">
        <v>1.62500000000004</v>
      </c>
      <c r="J84" s="1">
        <v>456</v>
      </c>
      <c r="K84">
        <f>(J84-300)*$H$3/$H$4</f>
        <v>1.7333333333333334</v>
      </c>
    </row>
    <row r="85" spans="1:11" x14ac:dyDescent="0.25">
      <c r="A85" s="2">
        <v>1.53572644064668</v>
      </c>
      <c r="B85" s="2">
        <v>444</v>
      </c>
      <c r="E85" s="2">
        <v>1.62499996361124</v>
      </c>
      <c r="F85" s="2">
        <v>456</v>
      </c>
      <c r="I85" s="1">
        <v>1.68750000000005</v>
      </c>
      <c r="J85" s="1">
        <v>462</v>
      </c>
      <c r="K85">
        <f>(J85-300)*$H$3/$H$4</f>
        <v>1.8</v>
      </c>
    </row>
    <row r="86" spans="1:11" x14ac:dyDescent="0.25">
      <c r="A86" s="2">
        <v>1.6000697050558099</v>
      </c>
      <c r="B86" s="2">
        <v>450</v>
      </c>
      <c r="E86" s="2">
        <v>1.68749992722083</v>
      </c>
      <c r="F86" s="2">
        <v>462</v>
      </c>
      <c r="I86" s="1">
        <v>1.75000000000005</v>
      </c>
      <c r="J86" s="1">
        <v>468</v>
      </c>
      <c r="K86">
        <f>(J86-300)*$H$3/$H$4</f>
        <v>1.8666666666666667</v>
      </c>
    </row>
    <row r="87" spans="1:11" x14ac:dyDescent="0.25">
      <c r="A87" s="2">
        <v>1.6644129694649401</v>
      </c>
      <c r="B87" s="2">
        <v>456</v>
      </c>
      <c r="E87" s="2">
        <v>1.74999989083042</v>
      </c>
      <c r="F87" s="2">
        <v>468</v>
      </c>
      <c r="I87" s="1">
        <v>1.81250000000005</v>
      </c>
      <c r="J87" s="1">
        <v>474</v>
      </c>
      <c r="K87">
        <f>(J87-300)*$H$3/$H$4</f>
        <v>1.9333333333333333</v>
      </c>
    </row>
    <row r="88" spans="1:11" x14ac:dyDescent="0.25">
      <c r="A88" s="2">
        <v>1.7287562338740601</v>
      </c>
      <c r="B88" s="2">
        <v>462</v>
      </c>
      <c r="E88" s="2">
        <v>1.8124998544400099</v>
      </c>
      <c r="F88" s="2">
        <v>474</v>
      </c>
      <c r="I88" s="1">
        <v>1.87500000000005</v>
      </c>
      <c r="J88" s="1">
        <v>480</v>
      </c>
      <c r="K88">
        <f>(J88-300)*$H$3/$H$4</f>
        <v>2</v>
      </c>
    </row>
    <row r="89" spans="1:11" x14ac:dyDescent="0.25">
      <c r="A89" s="2">
        <v>1.79309949828319</v>
      </c>
      <c r="B89" s="2">
        <v>468</v>
      </c>
      <c r="E89" s="2">
        <v>1.8749998180495999</v>
      </c>
      <c r="F89" s="2">
        <v>480</v>
      </c>
      <c r="I89" s="1">
        <v>1.93750000000005</v>
      </c>
      <c r="J89" s="1">
        <v>486</v>
      </c>
      <c r="K89">
        <f>(J89-300)*$H$3/$H$4</f>
        <v>2.0666666666666669</v>
      </c>
    </row>
    <row r="90" spans="1:11" x14ac:dyDescent="0.25">
      <c r="A90" s="2">
        <v>1.85744276269232</v>
      </c>
      <c r="B90" s="2">
        <v>474</v>
      </c>
      <c r="E90" s="2">
        <v>1.9374997816591899</v>
      </c>
      <c r="F90" s="2">
        <v>486</v>
      </c>
      <c r="I90" s="1">
        <v>2.00000000000006</v>
      </c>
      <c r="J90" s="1">
        <v>492</v>
      </c>
      <c r="K90">
        <f>(J90-300)*$H$3/$H$4</f>
        <v>2.1333333333333333</v>
      </c>
    </row>
    <row r="91" spans="1:11" x14ac:dyDescent="0.25">
      <c r="A91" s="2">
        <v>1.92178602710145</v>
      </c>
      <c r="B91" s="2">
        <v>480</v>
      </c>
      <c r="E91" s="2">
        <v>1.9999997452687801</v>
      </c>
      <c r="F91" s="2">
        <v>492</v>
      </c>
      <c r="I91" s="1">
        <v>2.06250000000006</v>
      </c>
      <c r="J91" s="1">
        <v>498</v>
      </c>
      <c r="K91">
        <f>(J91-300)*$H$3/$H$4</f>
        <v>2.2000000000000002</v>
      </c>
    </row>
    <row r="92" spans="1:11" x14ac:dyDescent="0.25">
      <c r="A92" s="2">
        <v>1.92178602710145</v>
      </c>
      <c r="B92" s="2">
        <v>480</v>
      </c>
      <c r="E92" s="2">
        <v>2.0624997088783701</v>
      </c>
      <c r="F92" s="2">
        <v>498</v>
      </c>
      <c r="I92" s="1">
        <v>2.12500000000006</v>
      </c>
      <c r="J92" s="1">
        <v>504</v>
      </c>
      <c r="K92">
        <f>(J92-300)*$H$3/$H$4</f>
        <v>2.2666666666666666</v>
      </c>
    </row>
    <row r="93" spans="1:11" x14ac:dyDescent="0.25">
      <c r="A93" s="2">
        <v>1.9904979837410599</v>
      </c>
      <c r="B93" s="2">
        <v>486</v>
      </c>
      <c r="E93" s="2">
        <v>2.1249996724879598</v>
      </c>
      <c r="F93" s="2">
        <v>503.99999999999898</v>
      </c>
      <c r="I93" s="1">
        <v>2.18750000000006</v>
      </c>
      <c r="J93" s="1">
        <v>510</v>
      </c>
      <c r="K93">
        <f>(J93-300)*$H$3/$H$4</f>
        <v>2.3333333333333335</v>
      </c>
    </row>
    <row r="94" spans="1:11" x14ac:dyDescent="0.25">
      <c r="A94" s="2">
        <v>2.0592099403806801</v>
      </c>
      <c r="B94" s="2">
        <v>492</v>
      </c>
      <c r="E94" s="2">
        <v>2.18749963609755</v>
      </c>
      <c r="F94" s="2">
        <v>510</v>
      </c>
      <c r="I94" s="1">
        <v>2.25000000000006</v>
      </c>
      <c r="J94" s="1">
        <v>516</v>
      </c>
      <c r="K94">
        <f>(J94-300)*$H$3/$H$4</f>
        <v>2.4</v>
      </c>
    </row>
    <row r="95" spans="1:11" x14ac:dyDescent="0.25">
      <c r="A95" s="2">
        <v>2.1279218970202902</v>
      </c>
      <c r="B95" s="2">
        <v>498</v>
      </c>
      <c r="E95" s="2">
        <v>2.2499995997071398</v>
      </c>
      <c r="F95" s="2">
        <v>516</v>
      </c>
      <c r="I95" s="1">
        <v>2.3125000000000702</v>
      </c>
      <c r="J95" s="1">
        <v>522</v>
      </c>
      <c r="K95">
        <f>(J95-300)*$H$3/$H$4</f>
        <v>2.4666666666666668</v>
      </c>
    </row>
    <row r="96" spans="1:11" x14ac:dyDescent="0.25">
      <c r="A96" s="2">
        <v>2.1966338536599102</v>
      </c>
      <c r="B96" s="2">
        <v>504</v>
      </c>
      <c r="E96" s="2">
        <v>2.31249956331673</v>
      </c>
      <c r="F96" s="2">
        <v>522</v>
      </c>
      <c r="I96" s="1">
        <v>2.3750000000000702</v>
      </c>
      <c r="J96" s="1">
        <v>528</v>
      </c>
      <c r="K96">
        <f>(J96-300)*$H$3/$H$4</f>
        <v>2.5333333333333332</v>
      </c>
    </row>
    <row r="97" spans="1:11" x14ac:dyDescent="0.25">
      <c r="A97" s="2">
        <v>2.2653458102995199</v>
      </c>
      <c r="B97" s="2">
        <v>510</v>
      </c>
      <c r="E97" s="2">
        <v>2.3749995269263202</v>
      </c>
      <c r="F97" s="2">
        <v>528</v>
      </c>
      <c r="I97" s="1">
        <v>2.4375000000000702</v>
      </c>
      <c r="J97" s="1">
        <v>534</v>
      </c>
      <c r="K97">
        <f>(J97-300)*$H$3/$H$4</f>
        <v>2.6</v>
      </c>
    </row>
    <row r="98" spans="1:11" x14ac:dyDescent="0.25">
      <c r="A98" s="2">
        <v>2.3340577669391398</v>
      </c>
      <c r="B98" s="2">
        <v>516</v>
      </c>
      <c r="E98" s="2">
        <v>2.43749949053591</v>
      </c>
      <c r="F98" s="2">
        <v>534</v>
      </c>
      <c r="I98" s="1">
        <v>2.5000000000000702</v>
      </c>
      <c r="J98" s="1">
        <v>540</v>
      </c>
      <c r="K98">
        <f>(J98-300)*$H$3/$H$4</f>
        <v>2.6666666666666665</v>
      </c>
    </row>
    <row r="99" spans="1:11" x14ac:dyDescent="0.25">
      <c r="A99" s="2">
        <v>2.40276972357875</v>
      </c>
      <c r="B99" s="2">
        <v>522</v>
      </c>
      <c r="E99" s="2">
        <v>2.4999994541455002</v>
      </c>
      <c r="F99" s="2">
        <v>540</v>
      </c>
      <c r="I99" s="1">
        <v>2.5625000000000702</v>
      </c>
      <c r="J99" s="1">
        <v>546</v>
      </c>
      <c r="K99">
        <f>(J99-300)*$H$3/$H$4</f>
        <v>2.7333333333333334</v>
      </c>
    </row>
    <row r="100" spans="1:11" x14ac:dyDescent="0.25">
      <c r="A100" s="2">
        <v>2.4714816802183699</v>
      </c>
      <c r="B100" s="2">
        <v>528</v>
      </c>
      <c r="E100" s="2">
        <v>2.5624994177550899</v>
      </c>
      <c r="F100" s="2">
        <v>546</v>
      </c>
      <c r="I100" s="1">
        <v>2.6250000000000799</v>
      </c>
      <c r="J100" s="1">
        <v>552</v>
      </c>
      <c r="K100">
        <f>(J100-300)*$H$3/$H$4</f>
        <v>2.8</v>
      </c>
    </row>
    <row r="101" spans="1:11" x14ac:dyDescent="0.25">
      <c r="A101" s="2">
        <v>2.5401936368579801</v>
      </c>
      <c r="B101" s="2">
        <v>534</v>
      </c>
      <c r="E101" s="2">
        <v>2.6249993813646801</v>
      </c>
      <c r="F101" s="2">
        <v>552</v>
      </c>
      <c r="I101" s="1">
        <v>2.6875000000000799</v>
      </c>
      <c r="J101" s="1">
        <v>558</v>
      </c>
      <c r="K101">
        <f>(J101-300)*$H$3/$H$4</f>
        <v>2.8666666666666667</v>
      </c>
    </row>
    <row r="102" spans="1:11" x14ac:dyDescent="0.25">
      <c r="A102" s="2">
        <v>2.6089055934976</v>
      </c>
      <c r="B102" s="2">
        <v>540</v>
      </c>
      <c r="E102" s="2">
        <v>2.6874993449742699</v>
      </c>
      <c r="F102" s="2">
        <v>558</v>
      </c>
      <c r="I102" s="1">
        <v>2.7500000000000799</v>
      </c>
      <c r="J102" s="1">
        <v>564</v>
      </c>
      <c r="K102">
        <f>(J102-300)*$H$3/$H$4</f>
        <v>2.9333333333333331</v>
      </c>
    </row>
    <row r="103" spans="1:11" x14ac:dyDescent="0.25">
      <c r="A103" s="2">
        <v>2.6776175501372101</v>
      </c>
      <c r="B103" s="2">
        <v>546</v>
      </c>
      <c r="E103" s="2">
        <v>2.7499993085838601</v>
      </c>
      <c r="F103" s="2">
        <v>564</v>
      </c>
      <c r="I103" s="1">
        <v>2.8125000000000799</v>
      </c>
      <c r="J103" s="1">
        <v>570</v>
      </c>
      <c r="K103">
        <f>(J103-300)*$H$3/$H$4</f>
        <v>3</v>
      </c>
    </row>
    <row r="104" spans="1:11" x14ac:dyDescent="0.25">
      <c r="A104" s="2">
        <v>2.7463295067768301</v>
      </c>
      <c r="B104" s="2">
        <v>552</v>
      </c>
      <c r="E104" s="2">
        <v>2.8124992721934499</v>
      </c>
      <c r="F104" s="2">
        <v>570</v>
      </c>
      <c r="I104" s="1">
        <v>2.8750000000000799</v>
      </c>
      <c r="J104" s="1">
        <v>576</v>
      </c>
      <c r="K104">
        <f>(J104-300)*$H$3/$H$4</f>
        <v>3.0666666666666669</v>
      </c>
    </row>
    <row r="105" spans="1:11" x14ac:dyDescent="0.25">
      <c r="A105" s="2">
        <v>2.81504146341645</v>
      </c>
      <c r="B105" s="2">
        <v>558</v>
      </c>
      <c r="E105" s="2">
        <v>2.8749992358030401</v>
      </c>
      <c r="F105" s="2">
        <v>576</v>
      </c>
      <c r="I105" s="1">
        <v>2.9375000000000902</v>
      </c>
      <c r="J105" s="1">
        <v>582</v>
      </c>
      <c r="K105">
        <f>(J105-300)*$H$3/$H$4</f>
        <v>3.1333333333333333</v>
      </c>
    </row>
    <row r="106" spans="1:11" x14ac:dyDescent="0.25">
      <c r="A106" s="2">
        <v>2.8837534200560602</v>
      </c>
      <c r="B106" s="2">
        <v>564</v>
      </c>
      <c r="E106" s="2">
        <v>2.9374991994126298</v>
      </c>
      <c r="F106" s="2">
        <v>582</v>
      </c>
      <c r="I106" s="1">
        <v>3.0000000000000902</v>
      </c>
      <c r="J106" s="1">
        <v>588</v>
      </c>
      <c r="K106">
        <f>(J106-300)*$H$3/$H$4</f>
        <v>3.2</v>
      </c>
    </row>
    <row r="107" spans="1:11" x14ac:dyDescent="0.25">
      <c r="A107" s="2">
        <v>2.9524653766956801</v>
      </c>
      <c r="B107" s="2">
        <v>570</v>
      </c>
      <c r="E107" s="2">
        <v>2.99999916302222</v>
      </c>
      <c r="F107" s="2">
        <v>588</v>
      </c>
      <c r="I107" s="1">
        <v>3.0625000000000902</v>
      </c>
      <c r="J107" s="1">
        <v>594</v>
      </c>
      <c r="K107">
        <f>(J107-300)*$H$3/$H$4</f>
        <v>3.2666666666666666</v>
      </c>
    </row>
    <row r="108" spans="1:11" x14ac:dyDescent="0.25">
      <c r="A108" s="2">
        <v>3.0211773333352898</v>
      </c>
      <c r="B108" s="2">
        <v>576</v>
      </c>
      <c r="E108" s="2">
        <v>3.0624991266318098</v>
      </c>
      <c r="F108" s="2">
        <v>594</v>
      </c>
      <c r="I108" s="1">
        <v>3.1250000000000902</v>
      </c>
      <c r="J108" s="1">
        <v>600</v>
      </c>
      <c r="K108">
        <f>(J108-300)*$H$3/$H$4</f>
        <v>3.3333333333333335</v>
      </c>
    </row>
    <row r="109" spans="1:11" x14ac:dyDescent="0.25">
      <c r="A109" s="2">
        <v>3.0898892899749102</v>
      </c>
      <c r="B109" s="2">
        <v>582</v>
      </c>
      <c r="E109" s="2">
        <v>3.1249990902414</v>
      </c>
      <c r="F109" s="2">
        <v>600</v>
      </c>
    </row>
    <row r="110" spans="1:11" x14ac:dyDescent="0.25">
      <c r="A110" s="2">
        <v>3.1586012466145199</v>
      </c>
      <c r="B110" s="2">
        <v>588</v>
      </c>
    </row>
    <row r="111" spans="1:11" x14ac:dyDescent="0.25">
      <c r="A111" s="2">
        <v>3.2273132032541398</v>
      </c>
      <c r="B111" s="2">
        <v>594</v>
      </c>
    </row>
    <row r="112" spans="1:11" x14ac:dyDescent="0.25">
      <c r="A112" s="2">
        <v>3.29602515989375</v>
      </c>
      <c r="B112" s="2">
        <v>600</v>
      </c>
    </row>
  </sheetData>
  <autoFilter ref="E7:F7">
    <sortState ref="E8:F109">
      <sortCondition ref="F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C29" sqref="C29"/>
    </sheetView>
  </sheetViews>
  <sheetFormatPr defaultRowHeight="15" x14ac:dyDescent="0.25"/>
  <sheetData>
    <row r="1" spans="1:8" x14ac:dyDescent="0.25">
      <c r="A1" s="2"/>
      <c r="B1" s="2"/>
      <c r="C1" s="2"/>
      <c r="D1" s="2"/>
      <c r="E1" s="2"/>
      <c r="F1" s="2"/>
    </row>
    <row r="2" spans="1:8" x14ac:dyDescent="0.25">
      <c r="A2" s="2"/>
      <c r="B2" s="2">
        <v>0</v>
      </c>
      <c r="C2" s="2"/>
      <c r="D2" s="2"/>
      <c r="E2" s="2"/>
      <c r="F2" s="2">
        <v>0</v>
      </c>
    </row>
    <row r="3" spans="1:8" x14ac:dyDescent="0.25">
      <c r="A3" s="2">
        <v>0</v>
      </c>
      <c r="B3" s="2">
        <v>60</v>
      </c>
      <c r="C3" s="2"/>
      <c r="D3" s="2">
        <v>-2.6089055934891401</v>
      </c>
      <c r="E3" s="2">
        <v>0</v>
      </c>
      <c r="F3" s="2">
        <v>-5.8071103729064398E-2</v>
      </c>
      <c r="H3" s="1"/>
    </row>
    <row r="4" spans="1:8" x14ac:dyDescent="0.25">
      <c r="A4" s="2">
        <v>0</v>
      </c>
      <c r="B4" s="2">
        <v>180</v>
      </c>
      <c r="C4" s="2"/>
      <c r="D4" s="2">
        <v>-1.2783533830137599</v>
      </c>
      <c r="E4" s="2">
        <v>0</v>
      </c>
      <c r="F4" s="2">
        <v>-9.7257444846735694E-2</v>
      </c>
      <c r="H4" s="1"/>
    </row>
    <row r="5" spans="1:8" x14ac:dyDescent="0.25">
      <c r="A5" s="2">
        <v>0</v>
      </c>
      <c r="B5" s="2">
        <v>300</v>
      </c>
      <c r="C5" s="2"/>
      <c r="D5" s="2">
        <v>-5.0230278125036999E-12</v>
      </c>
      <c r="E5" s="2">
        <v>0</v>
      </c>
      <c r="F5" s="2">
        <v>-0.106009569513852</v>
      </c>
      <c r="H5" s="1"/>
    </row>
    <row r="6" spans="1:8" x14ac:dyDescent="0.25">
      <c r="A6" s="2">
        <v>0</v>
      </c>
      <c r="B6" s="2">
        <v>420</v>
      </c>
      <c r="C6" s="2"/>
      <c r="D6" s="2">
        <v>1.2783533830101801</v>
      </c>
      <c r="E6" s="2">
        <v>0</v>
      </c>
      <c r="F6" s="2">
        <v>-9.7257444846735805E-2</v>
      </c>
      <c r="H6" s="1"/>
    </row>
    <row r="7" spans="1:8" x14ac:dyDescent="0.25">
      <c r="A7" s="2">
        <v>0</v>
      </c>
      <c r="B7" s="2">
        <v>540</v>
      </c>
      <c r="C7" s="2"/>
      <c r="D7" s="2">
        <v>2.6089055934976</v>
      </c>
      <c r="E7" s="2">
        <v>0</v>
      </c>
      <c r="F7" s="2">
        <v>-5.80711037290641E-2</v>
      </c>
      <c r="H7" s="1"/>
    </row>
    <row r="8" spans="1:8" x14ac:dyDescent="0.25">
      <c r="A8" s="2"/>
      <c r="B8" s="2">
        <v>600</v>
      </c>
      <c r="C8" s="2"/>
      <c r="D8" s="2"/>
      <c r="E8" s="2"/>
      <c r="F8" s="2">
        <v>0</v>
      </c>
      <c r="H8" s="1"/>
    </row>
    <row r="9" spans="1:8" x14ac:dyDescent="0.25">
      <c r="A9" s="2"/>
      <c r="B9" s="2"/>
      <c r="C9" s="2"/>
      <c r="D9" s="2"/>
      <c r="E9" s="2"/>
      <c r="F9" s="2"/>
      <c r="H9" s="1"/>
    </row>
    <row r="10" spans="1:8" x14ac:dyDescent="0.25">
      <c r="A10" s="2"/>
      <c r="B10" s="2">
        <v>0</v>
      </c>
      <c r="C10" s="2"/>
      <c r="D10" s="2"/>
      <c r="E10" s="2"/>
      <c r="F10" s="2">
        <v>0</v>
      </c>
      <c r="H10" s="1"/>
    </row>
    <row r="11" spans="1:8" x14ac:dyDescent="0.25">
      <c r="A11" s="2">
        <v>1800</v>
      </c>
      <c r="B11" s="2">
        <v>60</v>
      </c>
      <c r="C11" s="2"/>
      <c r="D11" s="2">
        <v>-1.5333333335720201</v>
      </c>
      <c r="E11" s="2">
        <v>-1.7347234759768001E-10</v>
      </c>
      <c r="F11" s="2">
        <v>-4.3333346969874099E-2</v>
      </c>
      <c r="H11" s="1"/>
    </row>
    <row r="12" spans="1:8" x14ac:dyDescent="0.25">
      <c r="A12" s="2">
        <v>2000</v>
      </c>
      <c r="B12" s="2">
        <v>180</v>
      </c>
      <c r="C12" s="2"/>
      <c r="D12" s="2">
        <v>-0.69999971976735498</v>
      </c>
      <c r="E12" s="2">
        <v>1.71383046643214E-7</v>
      </c>
      <c r="F12" s="2">
        <v>-0.103333314759489</v>
      </c>
      <c r="H12" s="1"/>
    </row>
    <row r="13" spans="1:8" x14ac:dyDescent="0.25">
      <c r="A13" s="2">
        <v>2000</v>
      </c>
      <c r="B13" s="2">
        <v>300</v>
      </c>
      <c r="C13" s="2"/>
      <c r="D13" s="2">
        <v>5.8855362919724898E-7</v>
      </c>
      <c r="E13" s="2">
        <v>-2.7076312112544999E-7</v>
      </c>
      <c r="F13" s="2">
        <v>-0.12333334320754399</v>
      </c>
      <c r="H13" s="1"/>
    </row>
    <row r="14" spans="1:8" x14ac:dyDescent="0.25">
      <c r="A14" s="2">
        <v>2000</v>
      </c>
      <c r="B14" s="2">
        <v>420</v>
      </c>
      <c r="C14" s="2"/>
      <c r="D14" s="2">
        <v>0.70000004701456997</v>
      </c>
      <c r="E14" s="2">
        <v>-1.67667485798106E-7</v>
      </c>
      <c r="F14" s="2">
        <v>-0.103333314759496</v>
      </c>
      <c r="H14" s="1"/>
    </row>
    <row r="15" spans="1:8" x14ac:dyDescent="0.25">
      <c r="A15" s="2">
        <v>2000</v>
      </c>
      <c r="B15" s="2">
        <v>540</v>
      </c>
      <c r="C15" s="2"/>
      <c r="D15" s="2">
        <v>1.3999996170132301</v>
      </c>
      <c r="E15" s="2">
        <v>6.1409755319069495E-7</v>
      </c>
      <c r="F15" s="2">
        <v>-4.3333346969898497E-2</v>
      </c>
      <c r="H15" s="1"/>
    </row>
    <row r="16" spans="1:8" x14ac:dyDescent="0.25">
      <c r="A16" s="2"/>
      <c r="B16" s="2">
        <v>600</v>
      </c>
      <c r="C16" s="2"/>
      <c r="D16" s="2"/>
      <c r="E16" s="2"/>
      <c r="F16" s="2">
        <v>0</v>
      </c>
      <c r="H16" s="1"/>
    </row>
    <row r="17" spans="1:8" x14ac:dyDescent="0.25">
      <c r="A17" s="2"/>
      <c r="B17" s="2"/>
      <c r="C17" s="2"/>
      <c r="D17" s="2"/>
      <c r="E17" s="2"/>
      <c r="F17" s="2"/>
      <c r="H17" s="1"/>
    </row>
    <row r="18" spans="1:8" x14ac:dyDescent="0.25">
      <c r="A18" s="2"/>
      <c r="B18" s="2">
        <v>0</v>
      </c>
      <c r="C18" s="2"/>
      <c r="D18" s="2"/>
      <c r="E18" s="2"/>
      <c r="F18" s="2">
        <v>0</v>
      </c>
    </row>
    <row r="19" spans="1:8" x14ac:dyDescent="0.25">
      <c r="A19" s="2">
        <v>4000</v>
      </c>
      <c r="B19" s="2">
        <v>60</v>
      </c>
      <c r="C19" s="2"/>
      <c r="D19" s="2">
        <v>-3.92654423464706E-2</v>
      </c>
      <c r="E19" s="2">
        <v>-1.41978678591669E-2</v>
      </c>
      <c r="F19" s="2">
        <v>-4.7714461507836398E-2</v>
      </c>
    </row>
    <row r="20" spans="1:8" x14ac:dyDescent="0.25">
      <c r="A20" s="2">
        <v>4000</v>
      </c>
      <c r="B20" s="2">
        <v>180</v>
      </c>
      <c r="C20" s="2"/>
      <c r="D20" s="2">
        <v>-3.6081149937133503E-2</v>
      </c>
      <c r="E20" s="2">
        <v>-8.57202478279743E-2</v>
      </c>
      <c r="F20" s="2">
        <v>-0.101994813773016</v>
      </c>
    </row>
    <row r="21" spans="1:8" x14ac:dyDescent="0.25">
      <c r="A21" s="2">
        <v>4000</v>
      </c>
      <c r="B21" s="2">
        <v>300</v>
      </c>
      <c r="C21" s="2"/>
      <c r="D21" s="2">
        <v>-2.2953561846656399E-2</v>
      </c>
      <c r="E21" s="2">
        <v>-0.24016573312848499</v>
      </c>
      <c r="F21" s="2">
        <v>-0.117248116104519</v>
      </c>
    </row>
    <row r="22" spans="1:8" x14ac:dyDescent="0.25">
      <c r="A22" s="2">
        <v>4000</v>
      </c>
      <c r="B22" s="2">
        <v>420</v>
      </c>
      <c r="C22" s="2"/>
      <c r="D22" s="2">
        <v>-1.35999323595145E-2</v>
      </c>
      <c r="E22" s="2">
        <v>-0.47657322522808299</v>
      </c>
      <c r="F22" s="2">
        <v>-0.101994813773039</v>
      </c>
    </row>
    <row r="23" spans="1:8" x14ac:dyDescent="0.25">
      <c r="A23" s="2">
        <v>4000</v>
      </c>
      <c r="B23" s="2">
        <v>540</v>
      </c>
      <c r="C23" s="2"/>
      <c r="D23" s="2">
        <v>0.11190008648975799</v>
      </c>
      <c r="E23" s="2">
        <v>-0.74094257396005703</v>
      </c>
      <c r="F23" s="2">
        <v>-4.7714461507887898E-2</v>
      </c>
    </row>
    <row r="24" spans="1:8" x14ac:dyDescent="0.25">
      <c r="A24" s="2"/>
      <c r="B24" s="2">
        <v>600</v>
      </c>
      <c r="C24" s="2"/>
      <c r="D24" s="2"/>
      <c r="E24" s="2"/>
      <c r="F24" s="2">
        <v>0</v>
      </c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  <c r="C28" t="s">
        <v>6</v>
      </c>
      <c r="D28" t="s">
        <v>7</v>
      </c>
    </row>
    <row r="29" spans="1:8" x14ac:dyDescent="0.25">
      <c r="A29" s="1"/>
      <c r="B29" s="2">
        <v>0</v>
      </c>
      <c r="C29" s="2">
        <f>(B29-300)</f>
        <v>-300</v>
      </c>
      <c r="D29">
        <f>(q2_axial!$H$2/2-C29)*(C29/2+q2_axial!$H$2/4)</f>
        <v>0</v>
      </c>
      <c r="E29">
        <f>-D29*20000/q2_axial!$H$4</f>
        <v>0</v>
      </c>
    </row>
    <row r="30" spans="1:8" x14ac:dyDescent="0.25">
      <c r="A30" s="1"/>
      <c r="B30" s="2">
        <v>60</v>
      </c>
      <c r="C30" s="2">
        <f t="shared" ref="C30:C35" si="0">(B30-300)</f>
        <v>-240</v>
      </c>
      <c r="D30">
        <f>(q2_axial!$H$2/2-C30)*(C30/2+q2_axial!$H$2/4)</f>
        <v>16200</v>
      </c>
      <c r="E30">
        <f>-D30*20000/q2_axial!$H$4</f>
        <v>-4.4999999999999998E-2</v>
      </c>
    </row>
    <row r="31" spans="1:8" x14ac:dyDescent="0.25">
      <c r="A31" s="1"/>
      <c r="B31" s="2">
        <v>180</v>
      </c>
      <c r="C31" s="2">
        <f t="shared" si="0"/>
        <v>-120</v>
      </c>
      <c r="D31">
        <f>(q2_axial!$H$2/2-C31)*(C31/2+q2_axial!$H$2/4)</f>
        <v>37800</v>
      </c>
      <c r="E31">
        <f>-D31*20000/q2_axial!$H$4</f>
        <v>-0.105</v>
      </c>
    </row>
    <row r="32" spans="1:8" x14ac:dyDescent="0.25">
      <c r="A32" s="1"/>
      <c r="B32" s="2">
        <v>300</v>
      </c>
      <c r="C32" s="2">
        <f t="shared" si="0"/>
        <v>0</v>
      </c>
      <c r="D32">
        <f>(q2_axial!$H$2/2-C32)*(C32/2+q2_axial!$H$2/4)</f>
        <v>45000</v>
      </c>
      <c r="E32">
        <f>-D32*20000/q2_axial!$H$4</f>
        <v>-0.125</v>
      </c>
    </row>
    <row r="33" spans="1:5" x14ac:dyDescent="0.25">
      <c r="A33" s="1"/>
      <c r="B33" s="2">
        <v>420</v>
      </c>
      <c r="C33" s="2">
        <f t="shared" si="0"/>
        <v>120</v>
      </c>
      <c r="D33">
        <f>(q2_axial!$H$2/2-C33)*(C33/2+q2_axial!$H$2/4)</f>
        <v>37800</v>
      </c>
      <c r="E33">
        <f>-D33*20000/q2_axial!$H$4</f>
        <v>-0.105</v>
      </c>
    </row>
    <row r="34" spans="1:5" x14ac:dyDescent="0.25">
      <c r="A34" s="1"/>
      <c r="B34" s="2">
        <v>540</v>
      </c>
      <c r="C34" s="2">
        <f t="shared" si="0"/>
        <v>240</v>
      </c>
      <c r="D34">
        <f>(q2_axial!$H$2/2-C34)*(C34/2+q2_axial!$H$2/4)</f>
        <v>16200</v>
      </c>
      <c r="E34">
        <f>-D34*20000/q2_axial!$H$4</f>
        <v>-4.4999999999999998E-2</v>
      </c>
    </row>
    <row r="35" spans="1:5" x14ac:dyDescent="0.25">
      <c r="A35" s="1"/>
      <c r="B35" s="2">
        <v>600</v>
      </c>
      <c r="C35" s="2">
        <f t="shared" si="0"/>
        <v>300</v>
      </c>
      <c r="D35">
        <f>(q2_axial!$H$2/2-C35)*(C35/2+q2_axial!$H$2/4)</f>
        <v>0</v>
      </c>
      <c r="E35">
        <f>-D35*20000/q2_axial!$H$4</f>
        <v>0</v>
      </c>
    </row>
    <row r="36" spans="1:5" x14ac:dyDescent="0.25">
      <c r="A36" s="1"/>
    </row>
    <row r="37" spans="1:5" x14ac:dyDescent="0.25">
      <c r="A37" s="1"/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q3_shear</vt:lpstr>
      <vt:lpstr>q3_axial</vt:lpstr>
      <vt:lpstr>q2_axial</vt:lpstr>
      <vt:lpstr>q2_shear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</dc:creator>
  <cp:lastModifiedBy>Burak</cp:lastModifiedBy>
  <dcterms:created xsi:type="dcterms:W3CDTF">2021-04-25T22:01:29Z</dcterms:created>
  <dcterms:modified xsi:type="dcterms:W3CDTF">2021-04-25T23:23:29Z</dcterms:modified>
</cp:coreProperties>
</file>