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burakyavuz/Desktop/2023 Spring | Engineering/ISE 344/Project/"/>
    </mc:Choice>
  </mc:AlternateContent>
  <xr:revisionPtr revIDLastSave="0" documentId="13_ncr:1_{D1B893B9-8568-6F47-BFCA-70E243AADE27}" xr6:coauthVersionLast="47" xr6:coauthVersionMax="47" xr10:uidLastSave="{00000000-0000-0000-0000-000000000000}"/>
  <bookViews>
    <workbookView xWindow="0" yWindow="0" windowWidth="25600" windowHeight="26880" xr2:uid="{00000000-000D-0000-FFFF-FFFF00000000}"/>
  </bookViews>
  <sheets>
    <sheet name="BarberShopData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9" i="1" l="1"/>
  <c r="O58" i="1"/>
  <c r="R45" i="1"/>
  <c r="R44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" i="1"/>
  <c r="U3" i="1"/>
  <c r="V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" i="1"/>
  <c r="I34" i="1"/>
  <c r="J34" i="1"/>
  <c r="K34" i="1"/>
  <c r="L34" i="1"/>
  <c r="M34" i="1"/>
  <c r="N3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3" i="1"/>
  <c r="L72" i="1"/>
  <c r="R34" i="1" l="1"/>
  <c r="T34" i="1"/>
  <c r="U34" i="1"/>
  <c r="V34" i="1"/>
  <c r="S34" i="1"/>
  <c r="Q34" i="1"/>
  <c r="D56" i="1"/>
</calcChain>
</file>

<file path=xl/sharedStrings.xml><?xml version="1.0" encoding="utf-8"?>
<sst xmlns="http://schemas.openxmlformats.org/spreadsheetml/2006/main" count="32" uniqueCount="21">
  <si>
    <t xml:space="preserve"> #</t>
  </si>
  <si>
    <t>Haircut</t>
  </si>
  <si>
    <t>Beard</t>
  </si>
  <si>
    <t>Manicure</t>
  </si>
  <si>
    <t>Pedicure</t>
  </si>
  <si>
    <t>DyeinHair</t>
  </si>
  <si>
    <t>Keratin</t>
  </si>
  <si>
    <t>INTERARRIVALS</t>
  </si>
  <si>
    <t>Hour</t>
  </si>
  <si>
    <t>AVERAGE</t>
  </si>
  <si>
    <t>Minute</t>
  </si>
  <si>
    <t>SERVICE TIME (Minutes)</t>
  </si>
  <si>
    <t>SERVICE TIME (Hours)</t>
  </si>
  <si>
    <t>Scheduled Customer Total Time</t>
  </si>
  <si>
    <t xml:space="preserve">µ0 </t>
  </si>
  <si>
    <t>std</t>
  </si>
  <si>
    <t>Walk-In Customer VA Time</t>
  </si>
  <si>
    <t>PROBABILITIES</t>
  </si>
  <si>
    <t>Hair</t>
  </si>
  <si>
    <t>Care Area</t>
  </si>
  <si>
    <t>If a customer goes to Care Area it is
equally likely to go manicure, pedicure,
hair dyeing or keratin care.(0.05 each)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</si>
</sst>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2"/>
      <color rgb="FF000000"/>
      <name val="Helvetica"/>
      <family val="2"/>
    </font>
    <font>
      <sz val="14"/>
      <color rgb="FF000000"/>
      <name val="Helvetic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7" borderId="0" xfId="0" applyFont="1" applyFill="1"/>
    <xf numFmtId="0" fontId="0" fillId="7" borderId="0" xfId="0" applyFill="1"/>
    <xf numFmtId="0" fontId="2" fillId="7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3" fillId="7" borderId="0" xfId="0" applyFont="1" applyFill="1"/>
    <xf numFmtId="2" fontId="0" fillId="7" borderId="0" xfId="0" applyNumberFormat="1" applyFill="1"/>
    <xf numFmtId="2" fontId="2" fillId="7" borderId="1" xfId="0" applyNumberFormat="1" applyFont="1" applyFill="1" applyBorder="1"/>
    <xf numFmtId="2" fontId="2" fillId="6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3" fillId="7" borderId="0" xfId="0" applyFont="1" applyFill="1" applyAlignment="1">
      <alignment horizontal="center" shrinkToFit="1"/>
    </xf>
    <xf numFmtId="0" fontId="3" fillId="7" borderId="2" xfId="0" applyFont="1" applyFill="1" applyBorder="1" applyAlignment="1">
      <alignment horizontal="center"/>
    </xf>
    <xf numFmtId="0" fontId="5" fillId="0" borderId="0" xfId="0" applyFont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0" fillId="2" borderId="0" xfId="0" applyFill="1"/>
    <xf numFmtId="0" fontId="5" fillId="8" borderId="1" xfId="0" applyFont="1" applyFill="1" applyBorder="1"/>
    <xf numFmtId="0" fontId="4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7" fillId="0" borderId="0" xfId="0" applyFont="1" applyAlignment="1"/>
    <xf numFmtId="0" fontId="2" fillId="0" borderId="1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3"/>
  <sheetViews>
    <sheetView tabSelected="1" workbookViewId="0">
      <selection activeCell="V47" sqref="V47"/>
    </sheetView>
  </sheetViews>
  <sheetFormatPr baseColWidth="10" defaultColWidth="8.83203125" defaultRowHeight="15" x14ac:dyDescent="0.2"/>
  <cols>
    <col min="2" max="2" width="3.5" bestFit="1" customWidth="1"/>
    <col min="3" max="3" width="10.33203125" bestFit="1" customWidth="1"/>
    <col min="4" max="4" width="5.83203125" bestFit="1" customWidth="1"/>
    <col min="5" max="5" width="9.1640625" customWidth="1"/>
    <col min="7" max="7" width="10.1640625" bestFit="1" customWidth="1"/>
    <col min="8" max="8" width="10.33203125" bestFit="1" customWidth="1"/>
    <col min="9" max="9" width="8.1640625" bestFit="1" customWidth="1"/>
    <col min="10" max="10" width="6.83203125" bestFit="1" customWidth="1"/>
    <col min="11" max="11" width="10.1640625" bestFit="1" customWidth="1"/>
    <col min="12" max="12" width="9.33203125" bestFit="1" customWidth="1"/>
    <col min="13" max="13" width="10.5" bestFit="1" customWidth="1"/>
    <col min="16" max="16" width="10.33203125" bestFit="1" customWidth="1"/>
    <col min="17" max="17" width="8.1640625" bestFit="1" customWidth="1"/>
    <col min="18" max="18" width="6.83203125" bestFit="1" customWidth="1"/>
    <col min="19" max="19" width="10.1640625" bestFit="1" customWidth="1"/>
    <col min="20" max="21" width="10.5" bestFit="1" customWidth="1"/>
  </cols>
  <sheetData>
    <row r="1" spans="1:23" ht="32" customHeight="1" x14ac:dyDescent="0.3">
      <c r="A1" s="3"/>
      <c r="B1" s="19" t="s">
        <v>7</v>
      </c>
      <c r="C1" s="19"/>
      <c r="D1" s="19"/>
      <c r="E1" s="12"/>
      <c r="H1" s="3"/>
      <c r="I1" s="18" t="s">
        <v>11</v>
      </c>
      <c r="J1" s="18"/>
      <c r="K1" s="18"/>
      <c r="L1" s="18"/>
      <c r="M1" s="18"/>
      <c r="N1" s="18"/>
      <c r="O1" s="3"/>
      <c r="P1" s="3"/>
      <c r="Q1" s="18" t="s">
        <v>12</v>
      </c>
      <c r="R1" s="18"/>
      <c r="S1" s="18"/>
      <c r="T1" s="18"/>
      <c r="U1" s="18"/>
      <c r="V1" s="18"/>
      <c r="W1" s="3"/>
    </row>
    <row r="2" spans="1:23" ht="19" x14ac:dyDescent="0.25">
      <c r="A2" s="3"/>
      <c r="B2" s="7" t="s">
        <v>0</v>
      </c>
      <c r="C2" s="7" t="s">
        <v>10</v>
      </c>
      <c r="D2" s="7" t="s">
        <v>8</v>
      </c>
      <c r="E2" s="2"/>
      <c r="H2" s="3"/>
      <c r="I2" s="6" t="s">
        <v>1</v>
      </c>
      <c r="J2" s="5" t="s">
        <v>2</v>
      </c>
      <c r="K2" s="6" t="s">
        <v>3</v>
      </c>
      <c r="L2" s="5" t="s">
        <v>4</v>
      </c>
      <c r="M2" s="6" t="s">
        <v>5</v>
      </c>
      <c r="N2" s="5" t="s">
        <v>6</v>
      </c>
      <c r="O2" s="3"/>
      <c r="P2" s="3"/>
      <c r="Q2" s="6" t="s">
        <v>1</v>
      </c>
      <c r="R2" s="5" t="s">
        <v>2</v>
      </c>
      <c r="S2" s="6" t="s">
        <v>3</v>
      </c>
      <c r="T2" s="5" t="s">
        <v>4</v>
      </c>
      <c r="U2" s="6" t="s">
        <v>5</v>
      </c>
      <c r="V2" s="5" t="s">
        <v>6</v>
      </c>
      <c r="W2" s="3"/>
    </row>
    <row r="3" spans="1:23" ht="19" x14ac:dyDescent="0.25">
      <c r="A3" s="3"/>
      <c r="B3" s="8">
        <v>1</v>
      </c>
      <c r="C3" s="8">
        <v>60</v>
      </c>
      <c r="D3" s="9">
        <f>C3/60</f>
        <v>1</v>
      </c>
      <c r="E3" s="3"/>
      <c r="H3" s="3"/>
      <c r="I3" s="6">
        <v>58</v>
      </c>
      <c r="J3" s="5">
        <v>12</v>
      </c>
      <c r="K3" s="6">
        <v>18</v>
      </c>
      <c r="L3" s="5">
        <v>13</v>
      </c>
      <c r="M3" s="6">
        <v>24</v>
      </c>
      <c r="N3" s="5">
        <v>14</v>
      </c>
      <c r="O3" s="3"/>
      <c r="P3" s="3"/>
      <c r="Q3" s="17">
        <f>I3/60</f>
        <v>0.96666666666666667</v>
      </c>
      <c r="R3" s="15">
        <f>J3/60</f>
        <v>0.2</v>
      </c>
      <c r="S3" s="17">
        <f>K3/60</f>
        <v>0.3</v>
      </c>
      <c r="T3" s="15">
        <f t="shared" ref="T3:V3" si="0">L3/60</f>
        <v>0.21666666666666667</v>
      </c>
      <c r="U3" s="17">
        <f t="shared" si="0"/>
        <v>0.4</v>
      </c>
      <c r="V3" s="15">
        <f t="shared" si="0"/>
        <v>0.23333333333333334</v>
      </c>
      <c r="W3" s="3"/>
    </row>
    <row r="4" spans="1:23" ht="19" x14ac:dyDescent="0.25">
      <c r="A4" s="3"/>
      <c r="B4" s="8">
        <v>2</v>
      </c>
      <c r="C4" s="8">
        <v>22</v>
      </c>
      <c r="D4" s="9">
        <f t="shared" ref="D4:D55" si="1">C4/60</f>
        <v>0.36666666666666664</v>
      </c>
      <c r="E4" s="3"/>
      <c r="H4" s="3"/>
      <c r="I4" s="6">
        <v>40</v>
      </c>
      <c r="J4" s="5">
        <v>7</v>
      </c>
      <c r="K4" s="6">
        <v>15</v>
      </c>
      <c r="L4" s="5">
        <v>15</v>
      </c>
      <c r="M4" s="6">
        <v>18</v>
      </c>
      <c r="N4" s="5">
        <v>15</v>
      </c>
      <c r="O4" s="3"/>
      <c r="P4" s="3"/>
      <c r="Q4" s="17">
        <f t="shared" ref="Q4:Q33" si="2">I4/60</f>
        <v>0.66666666666666663</v>
      </c>
      <c r="R4" s="15">
        <f t="shared" ref="R4:R33" si="3">J4/60</f>
        <v>0.11666666666666667</v>
      </c>
      <c r="S4" s="17">
        <f t="shared" ref="S4:S33" si="4">K4/60</f>
        <v>0.25</v>
      </c>
      <c r="T4" s="15">
        <f t="shared" ref="T4:T33" si="5">L4/60</f>
        <v>0.25</v>
      </c>
      <c r="U4" s="17">
        <f t="shared" ref="U4:U33" si="6">M4/60</f>
        <v>0.3</v>
      </c>
      <c r="V4" s="15">
        <f t="shared" ref="V4:V33" si="7">N4/60</f>
        <v>0.25</v>
      </c>
      <c r="W4" s="3"/>
    </row>
    <row r="5" spans="1:23" ht="19" x14ac:dyDescent="0.25">
      <c r="A5" s="3"/>
      <c r="B5" s="8">
        <v>3</v>
      </c>
      <c r="C5" s="8">
        <v>21</v>
      </c>
      <c r="D5" s="9">
        <f t="shared" si="1"/>
        <v>0.35</v>
      </c>
      <c r="E5" s="3"/>
      <c r="H5" s="3"/>
      <c r="I5" s="6">
        <v>44</v>
      </c>
      <c r="J5" s="5">
        <v>12</v>
      </c>
      <c r="K5" s="6">
        <v>17</v>
      </c>
      <c r="L5" s="5">
        <v>13</v>
      </c>
      <c r="M5" s="6">
        <v>29</v>
      </c>
      <c r="N5" s="5">
        <v>17</v>
      </c>
      <c r="O5" s="3"/>
      <c r="P5" s="3"/>
      <c r="Q5" s="17">
        <f t="shared" si="2"/>
        <v>0.73333333333333328</v>
      </c>
      <c r="R5" s="15">
        <f t="shared" si="3"/>
        <v>0.2</v>
      </c>
      <c r="S5" s="17">
        <f t="shared" si="4"/>
        <v>0.28333333333333333</v>
      </c>
      <c r="T5" s="15">
        <f t="shared" si="5"/>
        <v>0.21666666666666667</v>
      </c>
      <c r="U5" s="17">
        <f t="shared" si="6"/>
        <v>0.48333333333333334</v>
      </c>
      <c r="V5" s="15">
        <f t="shared" si="7"/>
        <v>0.28333333333333333</v>
      </c>
      <c r="W5" s="3"/>
    </row>
    <row r="6" spans="1:23" ht="19" x14ac:dyDescent="0.25">
      <c r="A6" s="3"/>
      <c r="B6" s="8">
        <v>4</v>
      </c>
      <c r="C6" s="8">
        <v>60</v>
      </c>
      <c r="D6" s="9">
        <f t="shared" si="1"/>
        <v>1</v>
      </c>
      <c r="E6" s="3"/>
      <c r="H6" s="3"/>
      <c r="I6" s="6">
        <v>49</v>
      </c>
      <c r="J6" s="5">
        <v>9</v>
      </c>
      <c r="K6" s="6">
        <v>12</v>
      </c>
      <c r="L6" s="5">
        <v>12</v>
      </c>
      <c r="M6" s="6">
        <v>23</v>
      </c>
      <c r="N6" s="5">
        <v>11</v>
      </c>
      <c r="O6" s="3"/>
      <c r="P6" s="3"/>
      <c r="Q6" s="17">
        <f t="shared" si="2"/>
        <v>0.81666666666666665</v>
      </c>
      <c r="R6" s="15">
        <f t="shared" si="3"/>
        <v>0.15</v>
      </c>
      <c r="S6" s="17">
        <f t="shared" si="4"/>
        <v>0.2</v>
      </c>
      <c r="T6" s="15">
        <f t="shared" si="5"/>
        <v>0.2</v>
      </c>
      <c r="U6" s="17">
        <f t="shared" si="6"/>
        <v>0.38333333333333336</v>
      </c>
      <c r="V6" s="15">
        <f t="shared" si="7"/>
        <v>0.18333333333333332</v>
      </c>
      <c r="W6" s="3"/>
    </row>
    <row r="7" spans="1:23" ht="19" x14ac:dyDescent="0.25">
      <c r="A7" s="3"/>
      <c r="B7" s="8">
        <v>5</v>
      </c>
      <c r="C7" s="8">
        <v>60</v>
      </c>
      <c r="D7" s="9">
        <f t="shared" si="1"/>
        <v>1</v>
      </c>
      <c r="E7" s="3"/>
      <c r="H7" s="3"/>
      <c r="I7" s="6">
        <v>52</v>
      </c>
      <c r="J7" s="5">
        <v>10</v>
      </c>
      <c r="K7" s="6">
        <v>12</v>
      </c>
      <c r="L7" s="5">
        <v>12</v>
      </c>
      <c r="M7" s="6">
        <v>24</v>
      </c>
      <c r="N7" s="5">
        <v>12</v>
      </c>
      <c r="O7" s="3"/>
      <c r="P7" s="3"/>
      <c r="Q7" s="17">
        <f t="shared" si="2"/>
        <v>0.8666666666666667</v>
      </c>
      <c r="R7" s="15">
        <f t="shared" si="3"/>
        <v>0.16666666666666666</v>
      </c>
      <c r="S7" s="17">
        <f t="shared" si="4"/>
        <v>0.2</v>
      </c>
      <c r="T7" s="15">
        <f t="shared" si="5"/>
        <v>0.2</v>
      </c>
      <c r="U7" s="17">
        <f t="shared" si="6"/>
        <v>0.4</v>
      </c>
      <c r="V7" s="15">
        <f t="shared" si="7"/>
        <v>0.2</v>
      </c>
      <c r="W7" s="3"/>
    </row>
    <row r="8" spans="1:23" ht="19" x14ac:dyDescent="0.25">
      <c r="A8" s="3"/>
      <c r="B8" s="8">
        <v>6</v>
      </c>
      <c r="C8" s="8">
        <v>30</v>
      </c>
      <c r="D8" s="9">
        <f t="shared" si="1"/>
        <v>0.5</v>
      </c>
      <c r="E8" s="3"/>
      <c r="H8" s="3"/>
      <c r="I8" s="6">
        <v>32</v>
      </c>
      <c r="J8" s="5">
        <v>7</v>
      </c>
      <c r="K8" s="6">
        <v>14</v>
      </c>
      <c r="L8" s="5">
        <v>16</v>
      </c>
      <c r="M8" s="6">
        <v>19</v>
      </c>
      <c r="N8" s="5">
        <v>17</v>
      </c>
      <c r="O8" s="3"/>
      <c r="P8" s="3"/>
      <c r="Q8" s="17">
        <f t="shared" si="2"/>
        <v>0.53333333333333333</v>
      </c>
      <c r="R8" s="15">
        <f t="shared" si="3"/>
        <v>0.11666666666666667</v>
      </c>
      <c r="S8" s="17">
        <f t="shared" si="4"/>
        <v>0.23333333333333334</v>
      </c>
      <c r="T8" s="15">
        <f t="shared" si="5"/>
        <v>0.26666666666666666</v>
      </c>
      <c r="U8" s="17">
        <f t="shared" si="6"/>
        <v>0.31666666666666665</v>
      </c>
      <c r="V8" s="15">
        <f t="shared" si="7"/>
        <v>0.28333333333333333</v>
      </c>
      <c r="W8" s="3"/>
    </row>
    <row r="9" spans="1:23" ht="19" x14ac:dyDescent="0.25">
      <c r="A9" s="3"/>
      <c r="B9" s="8">
        <v>7</v>
      </c>
      <c r="C9" s="8">
        <v>19</v>
      </c>
      <c r="D9" s="9">
        <f t="shared" si="1"/>
        <v>0.31666666666666665</v>
      </c>
      <c r="E9" s="3"/>
      <c r="H9" s="3"/>
      <c r="I9" s="6">
        <v>52</v>
      </c>
      <c r="J9" s="5">
        <v>11</v>
      </c>
      <c r="K9" s="6">
        <v>18</v>
      </c>
      <c r="L9" s="5">
        <v>16</v>
      </c>
      <c r="M9" s="6">
        <v>24</v>
      </c>
      <c r="N9" s="5">
        <v>20</v>
      </c>
      <c r="O9" s="3"/>
      <c r="P9" s="3"/>
      <c r="Q9" s="17">
        <f t="shared" si="2"/>
        <v>0.8666666666666667</v>
      </c>
      <c r="R9" s="15">
        <f t="shared" si="3"/>
        <v>0.18333333333333332</v>
      </c>
      <c r="S9" s="17">
        <f t="shared" si="4"/>
        <v>0.3</v>
      </c>
      <c r="T9" s="15">
        <f t="shared" si="5"/>
        <v>0.26666666666666666</v>
      </c>
      <c r="U9" s="17">
        <f t="shared" si="6"/>
        <v>0.4</v>
      </c>
      <c r="V9" s="15">
        <f t="shared" si="7"/>
        <v>0.33333333333333331</v>
      </c>
      <c r="W9" s="3"/>
    </row>
    <row r="10" spans="1:23" ht="19" x14ac:dyDescent="0.25">
      <c r="A10" s="3"/>
      <c r="B10" s="8">
        <v>8</v>
      </c>
      <c r="C10" s="8">
        <v>0</v>
      </c>
      <c r="D10" s="9">
        <f t="shared" si="1"/>
        <v>0</v>
      </c>
      <c r="E10" s="3"/>
      <c r="H10" s="3"/>
      <c r="I10" s="6">
        <v>52</v>
      </c>
      <c r="J10" s="5">
        <v>11</v>
      </c>
      <c r="K10" s="6">
        <v>13</v>
      </c>
      <c r="L10" s="5">
        <v>15</v>
      </c>
      <c r="M10" s="6">
        <v>23</v>
      </c>
      <c r="N10" s="5">
        <v>16</v>
      </c>
      <c r="O10" s="3"/>
      <c r="P10" s="3"/>
      <c r="Q10" s="17">
        <f t="shared" si="2"/>
        <v>0.8666666666666667</v>
      </c>
      <c r="R10" s="15">
        <f t="shared" si="3"/>
        <v>0.18333333333333332</v>
      </c>
      <c r="S10" s="17">
        <f t="shared" si="4"/>
        <v>0.21666666666666667</v>
      </c>
      <c r="T10" s="15">
        <f t="shared" si="5"/>
        <v>0.25</v>
      </c>
      <c r="U10" s="17">
        <f t="shared" si="6"/>
        <v>0.38333333333333336</v>
      </c>
      <c r="V10" s="15">
        <f t="shared" si="7"/>
        <v>0.26666666666666666</v>
      </c>
      <c r="W10" s="3"/>
    </row>
    <row r="11" spans="1:23" ht="19" x14ac:dyDescent="0.25">
      <c r="A11" s="3"/>
      <c r="B11" s="8">
        <v>9</v>
      </c>
      <c r="C11" s="8">
        <v>27</v>
      </c>
      <c r="D11" s="9">
        <f t="shared" si="1"/>
        <v>0.45</v>
      </c>
      <c r="E11" s="3"/>
      <c r="H11" s="3"/>
      <c r="I11" s="6">
        <v>58</v>
      </c>
      <c r="J11" s="5">
        <v>11</v>
      </c>
      <c r="K11" s="6">
        <v>17</v>
      </c>
      <c r="L11" s="5">
        <v>15</v>
      </c>
      <c r="M11" s="6">
        <v>30</v>
      </c>
      <c r="N11" s="5">
        <v>13</v>
      </c>
      <c r="O11" s="3"/>
      <c r="P11" s="3"/>
      <c r="Q11" s="17">
        <f t="shared" si="2"/>
        <v>0.96666666666666667</v>
      </c>
      <c r="R11" s="15">
        <f t="shared" si="3"/>
        <v>0.18333333333333332</v>
      </c>
      <c r="S11" s="17">
        <f t="shared" si="4"/>
        <v>0.28333333333333333</v>
      </c>
      <c r="T11" s="15">
        <f t="shared" si="5"/>
        <v>0.25</v>
      </c>
      <c r="U11" s="17">
        <f t="shared" si="6"/>
        <v>0.5</v>
      </c>
      <c r="V11" s="15">
        <f t="shared" si="7"/>
        <v>0.21666666666666667</v>
      </c>
      <c r="W11" s="3"/>
    </row>
    <row r="12" spans="1:23" ht="19" x14ac:dyDescent="0.25">
      <c r="A12" s="3"/>
      <c r="B12" s="8">
        <v>10</v>
      </c>
      <c r="C12" s="8">
        <v>43</v>
      </c>
      <c r="D12" s="9">
        <f t="shared" si="1"/>
        <v>0.71666666666666667</v>
      </c>
      <c r="E12" s="3"/>
      <c r="H12" s="3"/>
      <c r="I12" s="6">
        <v>63</v>
      </c>
      <c r="J12" s="5">
        <v>13</v>
      </c>
      <c r="K12" s="6">
        <v>17</v>
      </c>
      <c r="L12" s="5">
        <v>16</v>
      </c>
      <c r="M12" s="6">
        <v>20</v>
      </c>
      <c r="N12" s="5">
        <v>12</v>
      </c>
      <c r="O12" s="3"/>
      <c r="P12" s="3"/>
      <c r="Q12" s="17">
        <f t="shared" si="2"/>
        <v>1.05</v>
      </c>
      <c r="R12" s="15">
        <f t="shared" si="3"/>
        <v>0.21666666666666667</v>
      </c>
      <c r="S12" s="17">
        <f t="shared" si="4"/>
        <v>0.28333333333333333</v>
      </c>
      <c r="T12" s="15">
        <f t="shared" si="5"/>
        <v>0.26666666666666666</v>
      </c>
      <c r="U12" s="17">
        <f t="shared" si="6"/>
        <v>0.33333333333333331</v>
      </c>
      <c r="V12" s="15">
        <f t="shared" si="7"/>
        <v>0.2</v>
      </c>
      <c r="W12" s="3"/>
    </row>
    <row r="13" spans="1:23" ht="19" x14ac:dyDescent="0.25">
      <c r="A13" s="3"/>
      <c r="B13" s="8">
        <v>11</v>
      </c>
      <c r="C13" s="8">
        <v>9</v>
      </c>
      <c r="D13" s="9">
        <f t="shared" si="1"/>
        <v>0.15</v>
      </c>
      <c r="E13" s="3"/>
      <c r="H13" s="3"/>
      <c r="I13" s="6">
        <v>61</v>
      </c>
      <c r="J13" s="5">
        <v>13</v>
      </c>
      <c r="K13" s="6">
        <v>12</v>
      </c>
      <c r="L13" s="5">
        <v>17</v>
      </c>
      <c r="M13" s="6">
        <v>23</v>
      </c>
      <c r="N13" s="5">
        <v>18</v>
      </c>
      <c r="O13" s="3"/>
      <c r="P13" s="3"/>
      <c r="Q13" s="17">
        <f t="shared" si="2"/>
        <v>1.0166666666666666</v>
      </c>
      <c r="R13" s="15">
        <f t="shared" si="3"/>
        <v>0.21666666666666667</v>
      </c>
      <c r="S13" s="17">
        <f t="shared" si="4"/>
        <v>0.2</v>
      </c>
      <c r="T13" s="15">
        <f t="shared" si="5"/>
        <v>0.28333333333333333</v>
      </c>
      <c r="U13" s="17">
        <f t="shared" si="6"/>
        <v>0.38333333333333336</v>
      </c>
      <c r="V13" s="15">
        <f t="shared" si="7"/>
        <v>0.3</v>
      </c>
      <c r="W13" s="3"/>
    </row>
    <row r="14" spans="1:23" ht="19" x14ac:dyDescent="0.25">
      <c r="A14" s="3"/>
      <c r="B14" s="8">
        <v>12</v>
      </c>
      <c r="C14" s="8">
        <v>31</v>
      </c>
      <c r="D14" s="9">
        <f t="shared" si="1"/>
        <v>0.51666666666666672</v>
      </c>
      <c r="E14" s="3"/>
      <c r="H14" s="3"/>
      <c r="I14" s="6">
        <v>35</v>
      </c>
      <c r="J14" s="5">
        <v>9</v>
      </c>
      <c r="K14" s="6">
        <v>17</v>
      </c>
      <c r="L14" s="5">
        <v>16</v>
      </c>
      <c r="M14" s="6">
        <v>15</v>
      </c>
      <c r="N14" s="5">
        <v>15</v>
      </c>
      <c r="O14" s="3"/>
      <c r="P14" s="3"/>
      <c r="Q14" s="17">
        <f t="shared" si="2"/>
        <v>0.58333333333333337</v>
      </c>
      <c r="R14" s="15">
        <f t="shared" si="3"/>
        <v>0.15</v>
      </c>
      <c r="S14" s="17">
        <f t="shared" si="4"/>
        <v>0.28333333333333333</v>
      </c>
      <c r="T14" s="15">
        <f t="shared" si="5"/>
        <v>0.26666666666666666</v>
      </c>
      <c r="U14" s="17">
        <f t="shared" si="6"/>
        <v>0.25</v>
      </c>
      <c r="V14" s="15">
        <f t="shared" si="7"/>
        <v>0.25</v>
      </c>
      <c r="W14" s="3"/>
    </row>
    <row r="15" spans="1:23" ht="19" x14ac:dyDescent="0.25">
      <c r="A15" s="3"/>
      <c r="B15" s="8">
        <v>13</v>
      </c>
      <c r="C15" s="8">
        <v>57</v>
      </c>
      <c r="D15" s="9">
        <f t="shared" si="1"/>
        <v>0.95</v>
      </c>
      <c r="E15" s="3"/>
      <c r="H15" s="3"/>
      <c r="I15" s="6">
        <v>52</v>
      </c>
      <c r="J15" s="5">
        <v>13</v>
      </c>
      <c r="K15" s="6">
        <v>18</v>
      </c>
      <c r="L15" s="5">
        <v>14</v>
      </c>
      <c r="M15" s="6">
        <v>23</v>
      </c>
      <c r="N15" s="5">
        <v>14</v>
      </c>
      <c r="O15" s="3"/>
      <c r="P15" s="3"/>
      <c r="Q15" s="17">
        <f t="shared" si="2"/>
        <v>0.8666666666666667</v>
      </c>
      <c r="R15" s="15">
        <f t="shared" si="3"/>
        <v>0.21666666666666667</v>
      </c>
      <c r="S15" s="17">
        <f t="shared" si="4"/>
        <v>0.3</v>
      </c>
      <c r="T15" s="15">
        <f t="shared" si="5"/>
        <v>0.23333333333333334</v>
      </c>
      <c r="U15" s="17">
        <f t="shared" si="6"/>
        <v>0.38333333333333336</v>
      </c>
      <c r="V15" s="15">
        <f t="shared" si="7"/>
        <v>0.23333333333333334</v>
      </c>
      <c r="W15" s="3"/>
    </row>
    <row r="16" spans="1:23" ht="19" x14ac:dyDescent="0.25">
      <c r="A16" s="3"/>
      <c r="B16" s="8">
        <v>14</v>
      </c>
      <c r="C16" s="8">
        <v>28</v>
      </c>
      <c r="D16" s="9">
        <f t="shared" si="1"/>
        <v>0.46666666666666667</v>
      </c>
      <c r="E16" s="3"/>
      <c r="H16" s="3"/>
      <c r="I16" s="6">
        <v>31</v>
      </c>
      <c r="J16" s="5">
        <v>13</v>
      </c>
      <c r="K16" s="6">
        <v>15</v>
      </c>
      <c r="L16" s="5">
        <v>17</v>
      </c>
      <c r="M16" s="6">
        <v>27</v>
      </c>
      <c r="N16" s="5">
        <v>13</v>
      </c>
      <c r="O16" s="3"/>
      <c r="P16" s="3"/>
      <c r="Q16" s="17">
        <f t="shared" si="2"/>
        <v>0.51666666666666672</v>
      </c>
      <c r="R16" s="15">
        <f t="shared" si="3"/>
        <v>0.21666666666666667</v>
      </c>
      <c r="S16" s="17">
        <f t="shared" si="4"/>
        <v>0.25</v>
      </c>
      <c r="T16" s="15">
        <f t="shared" si="5"/>
        <v>0.28333333333333333</v>
      </c>
      <c r="U16" s="17">
        <f t="shared" si="6"/>
        <v>0.45</v>
      </c>
      <c r="V16" s="15">
        <f t="shared" si="7"/>
        <v>0.21666666666666667</v>
      </c>
      <c r="W16" s="3"/>
    </row>
    <row r="17" spans="1:23" ht="19" x14ac:dyDescent="0.25">
      <c r="A17" s="3"/>
      <c r="B17" s="8">
        <v>15</v>
      </c>
      <c r="C17" s="8">
        <v>22</v>
      </c>
      <c r="D17" s="9">
        <f t="shared" si="1"/>
        <v>0.36666666666666664</v>
      </c>
      <c r="E17" s="3"/>
      <c r="H17" s="3"/>
      <c r="I17" s="6">
        <v>49</v>
      </c>
      <c r="J17" s="5">
        <v>13</v>
      </c>
      <c r="K17" s="6">
        <v>14</v>
      </c>
      <c r="L17" s="5">
        <v>18</v>
      </c>
      <c r="M17" s="6">
        <v>23</v>
      </c>
      <c r="N17" s="5">
        <v>14</v>
      </c>
      <c r="O17" s="3"/>
      <c r="P17" s="3"/>
      <c r="Q17" s="17">
        <f t="shared" si="2"/>
        <v>0.81666666666666665</v>
      </c>
      <c r="R17" s="15">
        <f t="shared" si="3"/>
        <v>0.21666666666666667</v>
      </c>
      <c r="S17" s="17">
        <f t="shared" si="4"/>
        <v>0.23333333333333334</v>
      </c>
      <c r="T17" s="15">
        <f t="shared" si="5"/>
        <v>0.3</v>
      </c>
      <c r="U17" s="17">
        <f t="shared" si="6"/>
        <v>0.38333333333333336</v>
      </c>
      <c r="V17" s="15">
        <f t="shared" si="7"/>
        <v>0.23333333333333334</v>
      </c>
      <c r="W17" s="3"/>
    </row>
    <row r="18" spans="1:23" ht="19" x14ac:dyDescent="0.25">
      <c r="A18" s="3"/>
      <c r="B18" s="8">
        <v>16</v>
      </c>
      <c r="C18" s="8">
        <v>0</v>
      </c>
      <c r="D18" s="9">
        <f t="shared" si="1"/>
        <v>0</v>
      </c>
      <c r="E18" s="3"/>
      <c r="H18" s="3"/>
      <c r="I18" s="6">
        <v>62</v>
      </c>
      <c r="J18" s="5">
        <v>5</v>
      </c>
      <c r="K18" s="6">
        <v>14</v>
      </c>
      <c r="L18" s="5">
        <v>16</v>
      </c>
      <c r="M18" s="6">
        <v>15</v>
      </c>
      <c r="N18" s="5">
        <v>11</v>
      </c>
      <c r="O18" s="3"/>
      <c r="P18" s="3"/>
      <c r="Q18" s="17">
        <f t="shared" si="2"/>
        <v>1.0333333333333334</v>
      </c>
      <c r="R18" s="15">
        <f t="shared" si="3"/>
        <v>8.3333333333333329E-2</v>
      </c>
      <c r="S18" s="17">
        <f t="shared" si="4"/>
        <v>0.23333333333333334</v>
      </c>
      <c r="T18" s="15">
        <f t="shared" si="5"/>
        <v>0.26666666666666666</v>
      </c>
      <c r="U18" s="17">
        <f t="shared" si="6"/>
        <v>0.25</v>
      </c>
      <c r="V18" s="15">
        <f t="shared" si="7"/>
        <v>0.18333333333333332</v>
      </c>
      <c r="W18" s="3"/>
    </row>
    <row r="19" spans="1:23" ht="19" x14ac:dyDescent="0.25">
      <c r="A19" s="3"/>
      <c r="B19" s="8">
        <v>17</v>
      </c>
      <c r="C19" s="8">
        <v>22</v>
      </c>
      <c r="D19" s="9">
        <f t="shared" si="1"/>
        <v>0.36666666666666664</v>
      </c>
      <c r="E19" s="3"/>
      <c r="H19" s="3"/>
      <c r="I19" s="6">
        <v>44</v>
      </c>
      <c r="J19" s="5">
        <v>6</v>
      </c>
      <c r="K19" s="6">
        <v>13</v>
      </c>
      <c r="L19" s="5">
        <v>16</v>
      </c>
      <c r="M19" s="6">
        <v>17</v>
      </c>
      <c r="N19" s="5">
        <v>14</v>
      </c>
      <c r="O19" s="3"/>
      <c r="P19" s="3"/>
      <c r="Q19" s="17">
        <f t="shared" si="2"/>
        <v>0.73333333333333328</v>
      </c>
      <c r="R19" s="15">
        <f t="shared" si="3"/>
        <v>0.1</v>
      </c>
      <c r="S19" s="17">
        <f t="shared" si="4"/>
        <v>0.21666666666666667</v>
      </c>
      <c r="T19" s="15">
        <f t="shared" si="5"/>
        <v>0.26666666666666666</v>
      </c>
      <c r="U19" s="17">
        <f t="shared" si="6"/>
        <v>0.28333333333333333</v>
      </c>
      <c r="V19" s="15">
        <f t="shared" si="7"/>
        <v>0.23333333333333334</v>
      </c>
      <c r="W19" s="3"/>
    </row>
    <row r="20" spans="1:23" ht="19" x14ac:dyDescent="0.25">
      <c r="A20" s="3"/>
      <c r="B20" s="8">
        <v>18</v>
      </c>
      <c r="C20" s="8">
        <v>60</v>
      </c>
      <c r="D20" s="9">
        <f t="shared" si="1"/>
        <v>1</v>
      </c>
      <c r="E20" s="3"/>
      <c r="H20" s="3"/>
      <c r="I20" s="6">
        <v>48</v>
      </c>
      <c r="J20" s="5">
        <v>10</v>
      </c>
      <c r="K20" s="6">
        <v>13</v>
      </c>
      <c r="L20" s="5">
        <v>15</v>
      </c>
      <c r="M20" s="6">
        <v>17</v>
      </c>
      <c r="N20" s="5">
        <v>16</v>
      </c>
      <c r="O20" s="3"/>
      <c r="P20" s="3"/>
      <c r="Q20" s="17">
        <f t="shared" si="2"/>
        <v>0.8</v>
      </c>
      <c r="R20" s="15">
        <f t="shared" si="3"/>
        <v>0.16666666666666666</v>
      </c>
      <c r="S20" s="17">
        <f t="shared" si="4"/>
        <v>0.21666666666666667</v>
      </c>
      <c r="T20" s="15">
        <f t="shared" si="5"/>
        <v>0.25</v>
      </c>
      <c r="U20" s="17">
        <f t="shared" si="6"/>
        <v>0.28333333333333333</v>
      </c>
      <c r="V20" s="15">
        <f t="shared" si="7"/>
        <v>0.26666666666666666</v>
      </c>
      <c r="W20" s="3"/>
    </row>
    <row r="21" spans="1:23" ht="19" x14ac:dyDescent="0.25">
      <c r="A21" s="3"/>
      <c r="B21" s="8">
        <v>19</v>
      </c>
      <c r="C21" s="8">
        <v>16</v>
      </c>
      <c r="D21" s="9">
        <f t="shared" si="1"/>
        <v>0.26666666666666666</v>
      </c>
      <c r="E21" s="3"/>
      <c r="H21" s="3"/>
      <c r="I21" s="6">
        <v>48</v>
      </c>
      <c r="J21" s="5">
        <v>6</v>
      </c>
      <c r="K21" s="6">
        <v>12</v>
      </c>
      <c r="L21" s="5">
        <v>18</v>
      </c>
      <c r="M21" s="6">
        <v>18</v>
      </c>
      <c r="N21" s="5">
        <v>19</v>
      </c>
      <c r="O21" s="3"/>
      <c r="P21" s="3"/>
      <c r="Q21" s="17">
        <f t="shared" si="2"/>
        <v>0.8</v>
      </c>
      <c r="R21" s="15">
        <f t="shared" si="3"/>
        <v>0.1</v>
      </c>
      <c r="S21" s="17">
        <f t="shared" si="4"/>
        <v>0.2</v>
      </c>
      <c r="T21" s="15">
        <f t="shared" si="5"/>
        <v>0.3</v>
      </c>
      <c r="U21" s="17">
        <f t="shared" si="6"/>
        <v>0.3</v>
      </c>
      <c r="V21" s="15">
        <f t="shared" si="7"/>
        <v>0.31666666666666665</v>
      </c>
      <c r="W21" s="3"/>
    </row>
    <row r="22" spans="1:23" ht="19" x14ac:dyDescent="0.25">
      <c r="A22" s="3"/>
      <c r="B22" s="8">
        <v>20</v>
      </c>
      <c r="C22" s="8">
        <v>15</v>
      </c>
      <c r="D22" s="9">
        <f t="shared" si="1"/>
        <v>0.25</v>
      </c>
      <c r="E22" s="3"/>
      <c r="H22" s="3"/>
      <c r="I22" s="6">
        <v>40</v>
      </c>
      <c r="J22" s="5">
        <v>5</v>
      </c>
      <c r="K22" s="6">
        <v>13</v>
      </c>
      <c r="L22" s="5">
        <v>17</v>
      </c>
      <c r="M22" s="6">
        <v>15</v>
      </c>
      <c r="N22" s="5">
        <v>11</v>
      </c>
      <c r="O22" s="3"/>
      <c r="P22" s="3"/>
      <c r="Q22" s="17">
        <f t="shared" si="2"/>
        <v>0.66666666666666663</v>
      </c>
      <c r="R22" s="15">
        <f t="shared" si="3"/>
        <v>8.3333333333333329E-2</v>
      </c>
      <c r="S22" s="17">
        <f t="shared" si="4"/>
        <v>0.21666666666666667</v>
      </c>
      <c r="T22" s="15">
        <f t="shared" si="5"/>
        <v>0.28333333333333333</v>
      </c>
      <c r="U22" s="17">
        <f t="shared" si="6"/>
        <v>0.25</v>
      </c>
      <c r="V22" s="15">
        <f t="shared" si="7"/>
        <v>0.18333333333333332</v>
      </c>
      <c r="W22" s="3"/>
    </row>
    <row r="23" spans="1:23" ht="19" x14ac:dyDescent="0.25">
      <c r="A23" s="3"/>
      <c r="B23" s="8">
        <v>21</v>
      </c>
      <c r="C23" s="8">
        <v>64</v>
      </c>
      <c r="D23" s="9">
        <f t="shared" si="1"/>
        <v>1.0666666666666667</v>
      </c>
      <c r="E23" s="13"/>
      <c r="H23" s="3"/>
      <c r="I23" s="6">
        <v>40</v>
      </c>
      <c r="J23" s="5">
        <v>8</v>
      </c>
      <c r="K23" s="6">
        <v>15</v>
      </c>
      <c r="L23" s="5">
        <v>13</v>
      </c>
      <c r="M23" s="6">
        <v>15</v>
      </c>
      <c r="N23" s="5">
        <v>17</v>
      </c>
      <c r="O23" s="3"/>
      <c r="P23" s="3"/>
      <c r="Q23" s="17">
        <f t="shared" si="2"/>
        <v>0.66666666666666663</v>
      </c>
      <c r="R23" s="15">
        <f t="shared" si="3"/>
        <v>0.13333333333333333</v>
      </c>
      <c r="S23" s="17">
        <f t="shared" si="4"/>
        <v>0.25</v>
      </c>
      <c r="T23" s="15">
        <f t="shared" si="5"/>
        <v>0.21666666666666667</v>
      </c>
      <c r="U23" s="17">
        <f t="shared" si="6"/>
        <v>0.25</v>
      </c>
      <c r="V23" s="15">
        <f t="shared" si="7"/>
        <v>0.28333333333333333</v>
      </c>
      <c r="W23" s="3"/>
    </row>
    <row r="24" spans="1:23" ht="19" x14ac:dyDescent="0.25">
      <c r="A24" s="3"/>
      <c r="B24" s="10">
        <v>22</v>
      </c>
      <c r="C24" s="10">
        <v>0</v>
      </c>
      <c r="D24" s="11">
        <f t="shared" si="1"/>
        <v>0</v>
      </c>
      <c r="E24" s="3"/>
      <c r="H24" s="3"/>
      <c r="I24" s="6">
        <v>33</v>
      </c>
      <c r="J24" s="5">
        <v>12</v>
      </c>
      <c r="K24" s="6">
        <v>14</v>
      </c>
      <c r="L24" s="5">
        <v>13</v>
      </c>
      <c r="M24" s="6">
        <v>29</v>
      </c>
      <c r="N24" s="5">
        <v>16</v>
      </c>
      <c r="O24" s="3"/>
      <c r="P24" s="3"/>
      <c r="Q24" s="17">
        <f t="shared" si="2"/>
        <v>0.55000000000000004</v>
      </c>
      <c r="R24" s="15">
        <f t="shared" si="3"/>
        <v>0.2</v>
      </c>
      <c r="S24" s="17">
        <f t="shared" si="4"/>
        <v>0.23333333333333334</v>
      </c>
      <c r="T24" s="15">
        <f t="shared" si="5"/>
        <v>0.21666666666666667</v>
      </c>
      <c r="U24" s="17">
        <f t="shared" si="6"/>
        <v>0.48333333333333334</v>
      </c>
      <c r="V24" s="15">
        <f t="shared" si="7"/>
        <v>0.26666666666666666</v>
      </c>
      <c r="W24" s="3"/>
    </row>
    <row r="25" spans="1:23" ht="19" x14ac:dyDescent="0.25">
      <c r="A25" s="3"/>
      <c r="B25" s="10">
        <v>23</v>
      </c>
      <c r="C25" s="10">
        <v>52</v>
      </c>
      <c r="D25" s="11">
        <f t="shared" si="1"/>
        <v>0.8666666666666667</v>
      </c>
      <c r="E25" s="3"/>
      <c r="H25" s="3"/>
      <c r="I25" s="6">
        <v>37</v>
      </c>
      <c r="J25" s="5">
        <v>7</v>
      </c>
      <c r="K25" s="6">
        <v>15</v>
      </c>
      <c r="L25" s="5">
        <v>13</v>
      </c>
      <c r="M25" s="6">
        <v>18</v>
      </c>
      <c r="N25" s="5">
        <v>14</v>
      </c>
      <c r="O25" s="3"/>
      <c r="P25" s="3"/>
      <c r="Q25" s="17">
        <f t="shared" si="2"/>
        <v>0.6166666666666667</v>
      </c>
      <c r="R25" s="15">
        <f t="shared" si="3"/>
        <v>0.11666666666666667</v>
      </c>
      <c r="S25" s="17">
        <f t="shared" si="4"/>
        <v>0.25</v>
      </c>
      <c r="T25" s="15">
        <f t="shared" si="5"/>
        <v>0.21666666666666667</v>
      </c>
      <c r="U25" s="17">
        <f t="shared" si="6"/>
        <v>0.3</v>
      </c>
      <c r="V25" s="15">
        <f t="shared" si="7"/>
        <v>0.23333333333333334</v>
      </c>
      <c r="W25" s="3"/>
    </row>
    <row r="26" spans="1:23" ht="19" x14ac:dyDescent="0.25">
      <c r="A26" s="3"/>
      <c r="B26" s="10">
        <v>24</v>
      </c>
      <c r="C26" s="10">
        <v>16</v>
      </c>
      <c r="D26" s="11">
        <f t="shared" si="1"/>
        <v>0.26666666666666666</v>
      </c>
      <c r="E26" s="3"/>
      <c r="H26" s="3"/>
      <c r="I26" s="6">
        <v>59</v>
      </c>
      <c r="J26" s="5">
        <v>9</v>
      </c>
      <c r="K26" s="6">
        <v>18</v>
      </c>
      <c r="L26" s="5">
        <v>15</v>
      </c>
      <c r="M26" s="6">
        <v>23</v>
      </c>
      <c r="N26" s="5">
        <v>12</v>
      </c>
      <c r="O26" s="3"/>
      <c r="P26" s="3"/>
      <c r="Q26" s="17">
        <f t="shared" si="2"/>
        <v>0.98333333333333328</v>
      </c>
      <c r="R26" s="15">
        <f t="shared" si="3"/>
        <v>0.15</v>
      </c>
      <c r="S26" s="17">
        <f t="shared" si="4"/>
        <v>0.3</v>
      </c>
      <c r="T26" s="15">
        <f t="shared" si="5"/>
        <v>0.25</v>
      </c>
      <c r="U26" s="17">
        <f t="shared" si="6"/>
        <v>0.38333333333333336</v>
      </c>
      <c r="V26" s="15">
        <f t="shared" si="7"/>
        <v>0.2</v>
      </c>
      <c r="W26" s="3"/>
    </row>
    <row r="27" spans="1:23" ht="19" x14ac:dyDescent="0.25">
      <c r="A27" s="3"/>
      <c r="B27" s="10">
        <v>25</v>
      </c>
      <c r="C27" s="10">
        <v>21</v>
      </c>
      <c r="D27" s="11">
        <f t="shared" si="1"/>
        <v>0.35</v>
      </c>
      <c r="E27" s="3"/>
      <c r="H27" s="3"/>
      <c r="I27" s="6">
        <v>62</v>
      </c>
      <c r="J27" s="5">
        <v>7</v>
      </c>
      <c r="K27" s="6">
        <v>17</v>
      </c>
      <c r="L27" s="5">
        <v>14</v>
      </c>
      <c r="M27" s="6">
        <v>18</v>
      </c>
      <c r="N27" s="5">
        <v>20</v>
      </c>
      <c r="O27" s="3"/>
      <c r="P27" s="3"/>
      <c r="Q27" s="17">
        <f t="shared" si="2"/>
        <v>1.0333333333333334</v>
      </c>
      <c r="R27" s="15">
        <f t="shared" si="3"/>
        <v>0.11666666666666667</v>
      </c>
      <c r="S27" s="17">
        <f t="shared" si="4"/>
        <v>0.28333333333333333</v>
      </c>
      <c r="T27" s="15">
        <f t="shared" si="5"/>
        <v>0.23333333333333334</v>
      </c>
      <c r="U27" s="17">
        <f t="shared" si="6"/>
        <v>0.3</v>
      </c>
      <c r="V27" s="15">
        <f t="shared" si="7"/>
        <v>0.33333333333333331</v>
      </c>
      <c r="W27" s="3"/>
    </row>
    <row r="28" spans="1:23" ht="19" x14ac:dyDescent="0.25">
      <c r="A28" s="3"/>
      <c r="B28" s="10">
        <v>26</v>
      </c>
      <c r="C28" s="10">
        <v>63</v>
      </c>
      <c r="D28" s="11">
        <f t="shared" si="1"/>
        <v>1.05</v>
      </c>
      <c r="E28" s="3"/>
      <c r="H28" s="3"/>
      <c r="I28" s="6">
        <v>54</v>
      </c>
      <c r="J28" s="5">
        <v>9</v>
      </c>
      <c r="K28" s="6">
        <v>15</v>
      </c>
      <c r="L28" s="5">
        <v>16</v>
      </c>
      <c r="M28" s="6">
        <v>21</v>
      </c>
      <c r="N28" s="5">
        <v>16</v>
      </c>
      <c r="O28" s="3"/>
      <c r="P28" s="3"/>
      <c r="Q28" s="17">
        <f t="shared" si="2"/>
        <v>0.9</v>
      </c>
      <c r="R28" s="15">
        <f t="shared" si="3"/>
        <v>0.15</v>
      </c>
      <c r="S28" s="17">
        <f t="shared" si="4"/>
        <v>0.25</v>
      </c>
      <c r="T28" s="15">
        <f t="shared" si="5"/>
        <v>0.26666666666666666</v>
      </c>
      <c r="U28" s="17">
        <f t="shared" si="6"/>
        <v>0.35</v>
      </c>
      <c r="V28" s="15">
        <f t="shared" si="7"/>
        <v>0.26666666666666666</v>
      </c>
      <c r="W28" s="3"/>
    </row>
    <row r="29" spans="1:23" ht="19" x14ac:dyDescent="0.25">
      <c r="A29" s="3"/>
      <c r="B29" s="10">
        <v>27</v>
      </c>
      <c r="C29" s="10">
        <v>31</v>
      </c>
      <c r="D29" s="11">
        <f t="shared" si="1"/>
        <v>0.51666666666666672</v>
      </c>
      <c r="E29" s="3"/>
      <c r="H29" s="3"/>
      <c r="I29" s="6">
        <v>44</v>
      </c>
      <c r="J29" s="5">
        <v>8</v>
      </c>
      <c r="K29" s="6">
        <v>15</v>
      </c>
      <c r="L29" s="5">
        <v>17</v>
      </c>
      <c r="M29" s="6">
        <v>26</v>
      </c>
      <c r="N29" s="5">
        <v>15</v>
      </c>
      <c r="O29" s="3"/>
      <c r="P29" s="3"/>
      <c r="Q29" s="17">
        <f t="shared" si="2"/>
        <v>0.73333333333333328</v>
      </c>
      <c r="R29" s="15">
        <f t="shared" si="3"/>
        <v>0.13333333333333333</v>
      </c>
      <c r="S29" s="17">
        <f t="shared" si="4"/>
        <v>0.25</v>
      </c>
      <c r="T29" s="15">
        <f t="shared" si="5"/>
        <v>0.28333333333333333</v>
      </c>
      <c r="U29" s="17">
        <f t="shared" si="6"/>
        <v>0.43333333333333335</v>
      </c>
      <c r="V29" s="15">
        <f t="shared" si="7"/>
        <v>0.25</v>
      </c>
      <c r="W29" s="3"/>
    </row>
    <row r="30" spans="1:23" ht="19" x14ac:dyDescent="0.25">
      <c r="A30" s="3"/>
      <c r="B30" s="10">
        <v>28</v>
      </c>
      <c r="C30" s="10">
        <v>0</v>
      </c>
      <c r="D30" s="11">
        <f t="shared" si="1"/>
        <v>0</v>
      </c>
      <c r="E30" s="3"/>
      <c r="H30" s="3"/>
      <c r="I30" s="6">
        <v>62</v>
      </c>
      <c r="J30" s="5">
        <v>12</v>
      </c>
      <c r="K30" s="6">
        <v>16</v>
      </c>
      <c r="L30" s="5">
        <v>13</v>
      </c>
      <c r="M30" s="6">
        <v>27</v>
      </c>
      <c r="N30" s="5">
        <v>11</v>
      </c>
      <c r="O30" s="3"/>
      <c r="P30" s="3"/>
      <c r="Q30" s="17">
        <f t="shared" si="2"/>
        <v>1.0333333333333334</v>
      </c>
      <c r="R30" s="15">
        <f t="shared" si="3"/>
        <v>0.2</v>
      </c>
      <c r="S30" s="17">
        <f t="shared" si="4"/>
        <v>0.26666666666666666</v>
      </c>
      <c r="T30" s="15">
        <f t="shared" si="5"/>
        <v>0.21666666666666667</v>
      </c>
      <c r="U30" s="17">
        <f t="shared" si="6"/>
        <v>0.45</v>
      </c>
      <c r="V30" s="15">
        <f t="shared" si="7"/>
        <v>0.18333333333333332</v>
      </c>
      <c r="W30" s="3"/>
    </row>
    <row r="31" spans="1:23" ht="19" x14ac:dyDescent="0.25">
      <c r="A31" s="3"/>
      <c r="B31" s="10">
        <v>29</v>
      </c>
      <c r="C31" s="10">
        <v>0</v>
      </c>
      <c r="D31" s="11">
        <f t="shared" si="1"/>
        <v>0</v>
      </c>
      <c r="E31" s="3"/>
      <c r="H31" s="3"/>
      <c r="I31" s="6">
        <v>56</v>
      </c>
      <c r="J31" s="5">
        <v>10</v>
      </c>
      <c r="K31" s="6">
        <v>18</v>
      </c>
      <c r="L31" s="5">
        <v>15</v>
      </c>
      <c r="M31" s="6">
        <v>26</v>
      </c>
      <c r="N31" s="5">
        <v>13</v>
      </c>
      <c r="O31" s="3"/>
      <c r="P31" s="3"/>
      <c r="Q31" s="17">
        <f t="shared" si="2"/>
        <v>0.93333333333333335</v>
      </c>
      <c r="R31" s="15">
        <f t="shared" si="3"/>
        <v>0.16666666666666666</v>
      </c>
      <c r="S31" s="17">
        <f t="shared" si="4"/>
        <v>0.3</v>
      </c>
      <c r="T31" s="15">
        <f t="shared" si="5"/>
        <v>0.25</v>
      </c>
      <c r="U31" s="17">
        <f t="shared" si="6"/>
        <v>0.43333333333333335</v>
      </c>
      <c r="V31" s="15">
        <f t="shared" si="7"/>
        <v>0.21666666666666667</v>
      </c>
      <c r="W31" s="3"/>
    </row>
    <row r="32" spans="1:23" ht="19" x14ac:dyDescent="0.25">
      <c r="A32" s="3"/>
      <c r="B32" s="10">
        <v>30</v>
      </c>
      <c r="C32" s="10">
        <v>13</v>
      </c>
      <c r="D32" s="11">
        <f t="shared" si="1"/>
        <v>0.21666666666666667</v>
      </c>
      <c r="E32" s="3"/>
      <c r="H32" s="3"/>
      <c r="I32" s="6">
        <v>48</v>
      </c>
      <c r="J32" s="5">
        <v>8</v>
      </c>
      <c r="K32" s="6">
        <v>14</v>
      </c>
      <c r="L32" s="5">
        <v>13</v>
      </c>
      <c r="M32" s="6">
        <v>23</v>
      </c>
      <c r="N32" s="5">
        <v>20</v>
      </c>
      <c r="O32" s="3"/>
      <c r="P32" s="3"/>
      <c r="Q32" s="17">
        <f t="shared" si="2"/>
        <v>0.8</v>
      </c>
      <c r="R32" s="15">
        <f t="shared" si="3"/>
        <v>0.13333333333333333</v>
      </c>
      <c r="S32" s="17">
        <f t="shared" si="4"/>
        <v>0.23333333333333334</v>
      </c>
      <c r="T32" s="15">
        <f t="shared" si="5"/>
        <v>0.21666666666666667</v>
      </c>
      <c r="U32" s="17">
        <f t="shared" si="6"/>
        <v>0.38333333333333336</v>
      </c>
      <c r="V32" s="15">
        <f t="shared" si="7"/>
        <v>0.33333333333333331</v>
      </c>
      <c r="W32" s="3"/>
    </row>
    <row r="33" spans="1:23" ht="19" x14ac:dyDescent="0.25">
      <c r="A33" s="3"/>
      <c r="B33" s="10">
        <v>31</v>
      </c>
      <c r="C33" s="10">
        <v>12</v>
      </c>
      <c r="D33" s="11">
        <f t="shared" si="1"/>
        <v>0.2</v>
      </c>
      <c r="E33" s="3"/>
      <c r="H33" s="3"/>
      <c r="I33" s="6">
        <v>48</v>
      </c>
      <c r="J33" s="5">
        <v>5</v>
      </c>
      <c r="K33" s="6">
        <v>14</v>
      </c>
      <c r="L33" s="5">
        <v>13</v>
      </c>
      <c r="M33" s="6">
        <v>23</v>
      </c>
      <c r="N33" s="5">
        <v>16</v>
      </c>
      <c r="O33" s="3"/>
      <c r="P33" s="3"/>
      <c r="Q33" s="17">
        <f t="shared" si="2"/>
        <v>0.8</v>
      </c>
      <c r="R33" s="15">
        <f t="shared" si="3"/>
        <v>8.3333333333333329E-2</v>
      </c>
      <c r="S33" s="17">
        <f t="shared" si="4"/>
        <v>0.23333333333333334</v>
      </c>
      <c r="T33" s="15">
        <f t="shared" si="5"/>
        <v>0.21666666666666667</v>
      </c>
      <c r="U33" s="17">
        <f t="shared" si="6"/>
        <v>0.38333333333333336</v>
      </c>
      <c r="V33" s="15">
        <f t="shared" si="7"/>
        <v>0.26666666666666666</v>
      </c>
      <c r="W33" s="3"/>
    </row>
    <row r="34" spans="1:23" ht="19" x14ac:dyDescent="0.25">
      <c r="A34" s="3"/>
      <c r="B34" s="10">
        <v>32</v>
      </c>
      <c r="C34" s="10">
        <v>10</v>
      </c>
      <c r="D34" s="11">
        <f t="shared" si="1"/>
        <v>0.16666666666666666</v>
      </c>
      <c r="E34" s="3"/>
      <c r="H34" s="4" t="s">
        <v>9</v>
      </c>
      <c r="I34" s="16">
        <f t="shared" ref="I34:N34" si="8">AVERAGE(I3:I33)</f>
        <v>48.806451612903224</v>
      </c>
      <c r="J34" s="16">
        <f t="shared" si="8"/>
        <v>9.387096774193548</v>
      </c>
      <c r="K34" s="16">
        <f t="shared" si="8"/>
        <v>15</v>
      </c>
      <c r="L34" s="16">
        <f t="shared" si="8"/>
        <v>14.903225806451612</v>
      </c>
      <c r="M34" s="16">
        <f t="shared" si="8"/>
        <v>21.806451612903224</v>
      </c>
      <c r="N34" s="16">
        <f t="shared" si="8"/>
        <v>14.903225806451612</v>
      </c>
      <c r="O34" s="3"/>
      <c r="P34" s="4" t="s">
        <v>9</v>
      </c>
      <c r="Q34" s="16">
        <f t="shared" ref="Q34:V34" si="9">AVERAGE(Q3:Q33)</f>
        <v>0.81344086021505413</v>
      </c>
      <c r="R34" s="16">
        <f t="shared" si="9"/>
        <v>0.15645161290322587</v>
      </c>
      <c r="S34" s="16">
        <f t="shared" si="9"/>
        <v>0.25</v>
      </c>
      <c r="T34" s="16">
        <f t="shared" si="9"/>
        <v>0.24838709677419352</v>
      </c>
      <c r="U34" s="16">
        <f t="shared" si="9"/>
        <v>0.36344086021505373</v>
      </c>
      <c r="V34" s="16">
        <f t="shared" si="9"/>
        <v>0.24838709677419352</v>
      </c>
      <c r="W34" s="3"/>
    </row>
    <row r="35" spans="1:23" ht="19" x14ac:dyDescent="0.25">
      <c r="A35" s="3"/>
      <c r="B35" s="10">
        <v>33</v>
      </c>
      <c r="C35" s="10">
        <v>15</v>
      </c>
      <c r="D35" s="11">
        <f t="shared" si="1"/>
        <v>0.25</v>
      </c>
      <c r="E35" s="3"/>
      <c r="H35" s="1"/>
      <c r="I35" s="1"/>
      <c r="J35" s="1"/>
    </row>
    <row r="36" spans="1:23" ht="19" x14ac:dyDescent="0.25">
      <c r="A36" s="3"/>
      <c r="B36" s="10">
        <v>34</v>
      </c>
      <c r="C36" s="10">
        <v>15</v>
      </c>
      <c r="D36" s="11">
        <f t="shared" si="1"/>
        <v>0.25</v>
      </c>
      <c r="E36" s="3"/>
      <c r="H36" s="1"/>
      <c r="I36" s="1"/>
      <c r="J36" s="1"/>
    </row>
    <row r="37" spans="1:23" ht="19" x14ac:dyDescent="0.25">
      <c r="A37" s="3"/>
      <c r="B37" s="10">
        <v>35</v>
      </c>
      <c r="C37" s="10">
        <v>19</v>
      </c>
      <c r="D37" s="11">
        <f t="shared" si="1"/>
        <v>0.31666666666666665</v>
      </c>
      <c r="E37" s="3"/>
      <c r="H37" s="1"/>
    </row>
    <row r="38" spans="1:23" ht="19" x14ac:dyDescent="0.25">
      <c r="A38" s="3"/>
      <c r="B38" s="10">
        <v>36</v>
      </c>
      <c r="C38" s="10">
        <v>60</v>
      </c>
      <c r="D38" s="11">
        <f t="shared" si="1"/>
        <v>1</v>
      </c>
      <c r="E38" s="3"/>
      <c r="H38" s="1"/>
      <c r="I38" s="26" t="s">
        <v>13</v>
      </c>
      <c r="J38" s="26"/>
      <c r="K38" s="26"/>
      <c r="L38" s="26"/>
      <c r="M38" s="26"/>
      <c r="N38" s="26"/>
      <c r="O38" s="26"/>
      <c r="P38" s="26"/>
      <c r="Q38" s="26"/>
      <c r="R38" s="26"/>
    </row>
    <row r="39" spans="1:23" ht="19" x14ac:dyDescent="0.25">
      <c r="A39" s="3"/>
      <c r="B39" s="10">
        <v>37</v>
      </c>
      <c r="C39" s="10">
        <v>0</v>
      </c>
      <c r="D39" s="11">
        <f t="shared" si="1"/>
        <v>0</v>
      </c>
      <c r="E39" s="3"/>
      <c r="H39" s="1"/>
      <c r="I39" s="24">
        <v>0.8</v>
      </c>
      <c r="J39" s="24">
        <v>0.92</v>
      </c>
      <c r="K39" s="24">
        <v>0.78</v>
      </c>
      <c r="L39" s="24">
        <v>0.9</v>
      </c>
      <c r="M39" s="24">
        <v>1.01</v>
      </c>
      <c r="N39" s="24">
        <v>0.68</v>
      </c>
      <c r="O39" s="24">
        <v>0.87</v>
      </c>
      <c r="P39" s="24">
        <v>1.25</v>
      </c>
      <c r="Q39" s="24">
        <v>0.91</v>
      </c>
      <c r="R39" s="24">
        <v>0.8</v>
      </c>
    </row>
    <row r="40" spans="1:23" ht="19" x14ac:dyDescent="0.25">
      <c r="A40" s="3"/>
      <c r="B40" s="10">
        <v>38</v>
      </c>
      <c r="C40" s="10">
        <v>34</v>
      </c>
      <c r="D40" s="11">
        <f t="shared" si="1"/>
        <v>0.56666666666666665</v>
      </c>
      <c r="E40" s="3"/>
      <c r="H40" s="1"/>
      <c r="I40" s="24">
        <v>1.03</v>
      </c>
      <c r="J40" s="24">
        <v>0.85</v>
      </c>
      <c r="K40" s="24">
        <v>1</v>
      </c>
      <c r="L40" s="24">
        <v>1.2</v>
      </c>
      <c r="M40" s="24">
        <v>0.9</v>
      </c>
      <c r="N40" s="24">
        <v>0.85</v>
      </c>
      <c r="O40" s="24">
        <v>0.92</v>
      </c>
      <c r="P40" s="24">
        <v>1.1000000000000001</v>
      </c>
      <c r="Q40" s="24">
        <v>1.02</v>
      </c>
      <c r="R40" s="24">
        <v>0.84</v>
      </c>
    </row>
    <row r="41" spans="1:23" ht="19" x14ac:dyDescent="0.25">
      <c r="A41" s="3"/>
      <c r="B41" s="10">
        <v>39</v>
      </c>
      <c r="C41" s="10">
        <v>21</v>
      </c>
      <c r="D41" s="11">
        <f t="shared" si="1"/>
        <v>0.35</v>
      </c>
      <c r="E41" s="3"/>
      <c r="H41" s="1"/>
      <c r="I41" s="24">
        <v>0.75</v>
      </c>
      <c r="J41" s="24">
        <v>0.96</v>
      </c>
      <c r="K41" s="24">
        <v>1.3</v>
      </c>
      <c r="L41" s="24">
        <v>0.88</v>
      </c>
      <c r="M41" s="24">
        <v>0.98</v>
      </c>
      <c r="N41" s="24">
        <v>1.05</v>
      </c>
      <c r="O41" s="24">
        <v>0.73</v>
      </c>
      <c r="P41" s="24">
        <v>0.9</v>
      </c>
      <c r="Q41" s="24">
        <v>1.1499999999999999</v>
      </c>
      <c r="R41" s="24">
        <v>0.97</v>
      </c>
    </row>
    <row r="42" spans="1:23" ht="19" x14ac:dyDescent="0.25">
      <c r="A42" s="3"/>
      <c r="B42" s="10">
        <v>40</v>
      </c>
      <c r="C42" s="10">
        <v>22</v>
      </c>
      <c r="D42" s="11">
        <f t="shared" si="1"/>
        <v>0.36666666666666664</v>
      </c>
      <c r="E42" s="3"/>
      <c r="H42" s="1"/>
      <c r="I42" s="24">
        <v>0.88</v>
      </c>
      <c r="J42" s="24">
        <v>1.03</v>
      </c>
      <c r="K42" s="24">
        <v>1.1000000000000001</v>
      </c>
      <c r="L42" s="24">
        <v>1.05</v>
      </c>
      <c r="M42" s="24">
        <v>0.72</v>
      </c>
      <c r="N42" s="24">
        <v>0.91</v>
      </c>
      <c r="O42" s="24">
        <v>0.98</v>
      </c>
      <c r="P42" s="24">
        <v>0.81</v>
      </c>
      <c r="Q42" s="24">
        <v>0.92</v>
      </c>
      <c r="R42" s="24">
        <v>1.1000000000000001</v>
      </c>
    </row>
    <row r="43" spans="1:23" ht="19" x14ac:dyDescent="0.25">
      <c r="A43" s="3"/>
      <c r="B43" s="10">
        <v>41</v>
      </c>
      <c r="C43" s="10">
        <v>0</v>
      </c>
      <c r="D43" s="11">
        <f t="shared" si="1"/>
        <v>0</v>
      </c>
      <c r="E43" s="3"/>
      <c r="H43" s="1"/>
      <c r="I43" s="24">
        <v>1.28</v>
      </c>
      <c r="J43" s="24">
        <v>1.08</v>
      </c>
      <c r="K43" s="24">
        <v>0.96</v>
      </c>
      <c r="L43" s="24">
        <v>1.3</v>
      </c>
      <c r="M43" s="24">
        <v>0.88</v>
      </c>
      <c r="N43" s="24">
        <v>1.1599999999999999</v>
      </c>
      <c r="O43" s="24">
        <v>1.05</v>
      </c>
      <c r="P43" s="24">
        <v>0.9</v>
      </c>
      <c r="Q43" s="24">
        <v>0.77</v>
      </c>
      <c r="R43" s="24">
        <v>0.82</v>
      </c>
    </row>
    <row r="44" spans="1:23" ht="19" x14ac:dyDescent="0.25">
      <c r="A44" s="3"/>
      <c r="B44" s="10">
        <v>42</v>
      </c>
      <c r="C44" s="10">
        <v>19</v>
      </c>
      <c r="D44" s="11">
        <f t="shared" si="1"/>
        <v>0.31666666666666665</v>
      </c>
      <c r="E44" s="3"/>
      <c r="H44" s="1"/>
      <c r="I44" s="20"/>
      <c r="J44" s="20"/>
      <c r="K44" s="20"/>
      <c r="L44" s="20"/>
      <c r="M44" s="20"/>
      <c r="N44" s="20"/>
      <c r="O44" s="20"/>
      <c r="P44" s="20"/>
      <c r="Q44" s="21" t="s">
        <v>14</v>
      </c>
      <c r="R44" s="22">
        <f>AVERAGE(I39:R43)</f>
        <v>0.95999999999999985</v>
      </c>
    </row>
    <row r="45" spans="1:23" ht="19" x14ac:dyDescent="0.25">
      <c r="A45" s="3"/>
      <c r="B45" s="10">
        <v>43</v>
      </c>
      <c r="C45" s="10">
        <v>34</v>
      </c>
      <c r="D45" s="11">
        <f t="shared" si="1"/>
        <v>0.56666666666666665</v>
      </c>
      <c r="E45" s="3"/>
      <c r="H45" s="1"/>
      <c r="I45" s="20"/>
      <c r="J45" s="20"/>
      <c r="K45" s="20"/>
      <c r="L45" s="20"/>
      <c r="M45" s="20"/>
      <c r="N45" s="20"/>
      <c r="O45" s="20"/>
      <c r="P45" s="20"/>
      <c r="Q45" s="21" t="s">
        <v>15</v>
      </c>
      <c r="R45" s="23">
        <f>_xlfn.STDEV.S(I39:R43)</f>
        <v>0.15334368495078729</v>
      </c>
    </row>
    <row r="46" spans="1:23" ht="19" x14ac:dyDescent="0.25">
      <c r="A46" s="3"/>
      <c r="B46" s="10">
        <v>44</v>
      </c>
      <c r="C46" s="10">
        <v>12</v>
      </c>
      <c r="D46" s="11">
        <f t="shared" si="1"/>
        <v>0.2</v>
      </c>
      <c r="E46" s="3"/>
      <c r="H46" s="1"/>
    </row>
    <row r="47" spans="1:23" ht="19" x14ac:dyDescent="0.25">
      <c r="A47" s="3"/>
      <c r="B47" s="10">
        <v>45</v>
      </c>
      <c r="C47" s="10">
        <v>25</v>
      </c>
      <c r="D47" s="11">
        <f t="shared" si="1"/>
        <v>0.41666666666666669</v>
      </c>
      <c r="E47" s="3"/>
      <c r="H47" s="1"/>
    </row>
    <row r="48" spans="1:23" ht="19" x14ac:dyDescent="0.25">
      <c r="A48" s="3"/>
      <c r="B48" s="10">
        <v>46</v>
      </c>
      <c r="C48" s="10">
        <v>49</v>
      </c>
      <c r="D48" s="11">
        <f t="shared" si="1"/>
        <v>0.81666666666666665</v>
      </c>
      <c r="E48" s="3"/>
      <c r="H48" s="1"/>
    </row>
    <row r="49" spans="1:21" ht="19" x14ac:dyDescent="0.25">
      <c r="A49" s="3"/>
      <c r="B49" s="10">
        <v>47</v>
      </c>
      <c r="C49" s="10">
        <v>16</v>
      </c>
      <c r="D49" s="11">
        <f t="shared" si="1"/>
        <v>0.26666666666666666</v>
      </c>
      <c r="E49" s="3"/>
      <c r="H49" s="1"/>
      <c r="I49" s="25" t="s">
        <v>16</v>
      </c>
      <c r="J49" s="25"/>
      <c r="K49" s="25"/>
      <c r="L49" s="25"/>
      <c r="M49" s="25"/>
      <c r="N49" s="20"/>
      <c r="R49" s="29" t="s">
        <v>17</v>
      </c>
      <c r="S49" s="30"/>
      <c r="T49" s="31"/>
    </row>
    <row r="50" spans="1:21" ht="19" x14ac:dyDescent="0.25">
      <c r="A50" s="3"/>
      <c r="B50" s="10">
        <v>48</v>
      </c>
      <c r="C50" s="10">
        <v>12</v>
      </c>
      <c r="D50" s="11">
        <f t="shared" si="1"/>
        <v>0.2</v>
      </c>
      <c r="E50" s="3"/>
      <c r="H50" s="1"/>
      <c r="I50" s="24">
        <v>0.54</v>
      </c>
      <c r="J50" s="24">
        <v>0.87</v>
      </c>
      <c r="K50" s="24">
        <v>0.79</v>
      </c>
      <c r="L50" s="24">
        <v>0.94</v>
      </c>
      <c r="M50" s="24">
        <v>0.82</v>
      </c>
      <c r="N50" s="20"/>
      <c r="R50" s="28" t="s">
        <v>18</v>
      </c>
      <c r="S50" s="28" t="s">
        <v>2</v>
      </c>
      <c r="T50" s="28" t="s">
        <v>19</v>
      </c>
    </row>
    <row r="51" spans="1:21" ht="19" x14ac:dyDescent="0.25">
      <c r="A51" s="3"/>
      <c r="B51" s="10">
        <v>49</v>
      </c>
      <c r="C51" s="10">
        <v>0</v>
      </c>
      <c r="D51" s="11">
        <f t="shared" si="1"/>
        <v>0</v>
      </c>
      <c r="E51" s="3"/>
      <c r="H51" s="1"/>
      <c r="I51" s="24">
        <v>0.85</v>
      </c>
      <c r="J51" s="24">
        <v>0.96</v>
      </c>
      <c r="K51" s="24">
        <v>0.91</v>
      </c>
      <c r="L51" s="24">
        <v>0.79</v>
      </c>
      <c r="M51" s="24">
        <v>0.73</v>
      </c>
      <c r="N51" s="20"/>
      <c r="R51" s="28">
        <v>0.7</v>
      </c>
      <c r="S51" s="41">
        <v>0.5</v>
      </c>
      <c r="T51" s="28">
        <v>0.2</v>
      </c>
    </row>
    <row r="52" spans="1:21" ht="19" customHeight="1" x14ac:dyDescent="0.25">
      <c r="A52" s="3"/>
      <c r="B52" s="10">
        <v>50</v>
      </c>
      <c r="C52" s="10">
        <v>19</v>
      </c>
      <c r="D52" s="11">
        <f t="shared" si="1"/>
        <v>0.31666666666666665</v>
      </c>
      <c r="E52" s="3"/>
      <c r="H52" s="1"/>
      <c r="I52" s="24">
        <v>0.69</v>
      </c>
      <c r="J52" s="24">
        <v>0.7</v>
      </c>
      <c r="K52" s="24">
        <v>0.88</v>
      </c>
      <c r="L52" s="24">
        <v>0.6</v>
      </c>
      <c r="M52" s="24">
        <v>0.67</v>
      </c>
      <c r="N52" s="20"/>
      <c r="R52" s="32" t="s">
        <v>20</v>
      </c>
      <c r="S52" s="33"/>
      <c r="T52" s="34"/>
      <c r="U52" s="27"/>
    </row>
    <row r="53" spans="1:21" ht="19" x14ac:dyDescent="0.25">
      <c r="A53" s="3"/>
      <c r="B53" s="10">
        <v>51</v>
      </c>
      <c r="C53" s="10">
        <v>34</v>
      </c>
      <c r="D53" s="11">
        <f t="shared" si="1"/>
        <v>0.56666666666666665</v>
      </c>
      <c r="E53" s="3"/>
      <c r="H53" s="1"/>
      <c r="I53" s="24">
        <v>0.7</v>
      </c>
      <c r="J53" s="24">
        <v>0.74</v>
      </c>
      <c r="K53" s="24">
        <v>0.55000000000000004</v>
      </c>
      <c r="L53" s="24">
        <v>0.61</v>
      </c>
      <c r="M53" s="24">
        <v>0.64</v>
      </c>
      <c r="N53" s="20"/>
      <c r="R53" s="35"/>
      <c r="S53" s="36"/>
      <c r="T53" s="37"/>
      <c r="U53" s="27"/>
    </row>
    <row r="54" spans="1:21" ht="19" x14ac:dyDescent="0.25">
      <c r="A54" s="3"/>
      <c r="B54" s="10">
        <v>52</v>
      </c>
      <c r="C54" s="10">
        <v>19</v>
      </c>
      <c r="D54" s="11">
        <f t="shared" si="1"/>
        <v>0.31666666666666665</v>
      </c>
      <c r="E54" s="3"/>
      <c r="H54" s="1"/>
      <c r="I54" s="24">
        <v>0.75</v>
      </c>
      <c r="J54" s="24">
        <v>0.7</v>
      </c>
      <c r="K54" s="24">
        <v>0.63</v>
      </c>
      <c r="L54" s="24">
        <v>0.39</v>
      </c>
      <c r="M54" s="24">
        <v>0.72</v>
      </c>
      <c r="N54" s="20"/>
      <c r="R54" s="35"/>
      <c r="S54" s="36"/>
      <c r="T54" s="37"/>
      <c r="U54" s="27"/>
    </row>
    <row r="55" spans="1:21" ht="19" x14ac:dyDescent="0.25">
      <c r="A55" s="3"/>
      <c r="B55" s="10">
        <v>53</v>
      </c>
      <c r="C55" s="10">
        <v>34</v>
      </c>
      <c r="D55" s="11">
        <f t="shared" si="1"/>
        <v>0.56666666666666665</v>
      </c>
      <c r="E55" s="13"/>
      <c r="H55" s="1"/>
      <c r="I55" s="24">
        <v>0.48</v>
      </c>
      <c r="J55" s="24">
        <v>0.83</v>
      </c>
      <c r="K55" s="24">
        <v>0.85</v>
      </c>
      <c r="L55" s="24">
        <v>0.48</v>
      </c>
      <c r="M55" s="24">
        <v>0.68</v>
      </c>
      <c r="N55" s="20"/>
      <c r="R55" s="35"/>
      <c r="S55" s="36"/>
      <c r="T55" s="37"/>
    </row>
    <row r="56" spans="1:21" ht="19" x14ac:dyDescent="0.25">
      <c r="A56" s="3"/>
      <c r="B56" s="2"/>
      <c r="C56" s="4" t="s">
        <v>9</v>
      </c>
      <c r="D56" s="14">
        <f>AVERAGE(D3:D55)</f>
        <v>0.42232704402515731</v>
      </c>
      <c r="E56" s="2"/>
      <c r="H56" s="1"/>
      <c r="I56" s="24">
        <v>0.55000000000000004</v>
      </c>
      <c r="J56" s="24">
        <v>0.63</v>
      </c>
      <c r="K56" s="24">
        <v>0.55000000000000004</v>
      </c>
      <c r="L56" s="24">
        <v>0.74</v>
      </c>
      <c r="M56" s="24">
        <v>0.46</v>
      </c>
      <c r="N56" s="20"/>
      <c r="R56" s="35"/>
      <c r="S56" s="36"/>
      <c r="T56" s="37"/>
    </row>
    <row r="57" spans="1:21" ht="15" customHeight="1" x14ac:dyDescent="0.2">
      <c r="I57" s="24">
        <v>0.69</v>
      </c>
      <c r="J57" s="24">
        <v>0.67</v>
      </c>
      <c r="K57" s="24">
        <v>0.8</v>
      </c>
      <c r="L57" s="24">
        <v>0.65</v>
      </c>
      <c r="M57" s="24">
        <v>0.53</v>
      </c>
      <c r="R57" s="38"/>
      <c r="S57" s="39"/>
      <c r="T57" s="40"/>
    </row>
    <row r="58" spans="1:21" x14ac:dyDescent="0.2">
      <c r="I58" s="24">
        <v>0.66</v>
      </c>
      <c r="J58" s="24">
        <v>0.72</v>
      </c>
      <c r="K58" s="24">
        <v>0.79</v>
      </c>
      <c r="L58" s="24">
        <v>0.57999999999999996</v>
      </c>
      <c r="M58" s="24">
        <v>0.62</v>
      </c>
      <c r="N58" s="21" t="s">
        <v>14</v>
      </c>
      <c r="O58" s="22">
        <f>AVERAGE(I50:M59)</f>
        <v>0.69199999999999984</v>
      </c>
    </row>
    <row r="59" spans="1:21" x14ac:dyDescent="0.2">
      <c r="I59" s="24">
        <v>0.81</v>
      </c>
      <c r="J59" s="24">
        <v>0.68</v>
      </c>
      <c r="K59" s="24">
        <v>0.55000000000000004</v>
      </c>
      <c r="L59" s="24">
        <v>0.56000000000000005</v>
      </c>
      <c r="M59" s="24">
        <v>0.87</v>
      </c>
      <c r="N59" s="21" t="s">
        <v>15</v>
      </c>
      <c r="O59" s="22">
        <f>_xlfn.STDEV.S(I50:M59)</f>
        <v>0.13249566800773641</v>
      </c>
    </row>
    <row r="60" spans="1:21" ht="19" x14ac:dyDescent="0.25">
      <c r="L60" s="1"/>
    </row>
    <row r="61" spans="1:21" ht="19" x14ac:dyDescent="0.25">
      <c r="L61" s="1"/>
    </row>
    <row r="62" spans="1:21" ht="19" x14ac:dyDescent="0.25">
      <c r="L62" s="1"/>
    </row>
    <row r="63" spans="1:21" ht="19" x14ac:dyDescent="0.25">
      <c r="L63" s="1"/>
    </row>
    <row r="64" spans="1:21" ht="19" x14ac:dyDescent="0.25">
      <c r="L64" s="1"/>
    </row>
    <row r="65" spans="12:12" ht="19" x14ac:dyDescent="0.25">
      <c r="L65" s="1"/>
    </row>
    <row r="66" spans="12:12" ht="19" x14ac:dyDescent="0.25">
      <c r="L66" s="1"/>
    </row>
    <row r="67" spans="12:12" ht="19" x14ac:dyDescent="0.25">
      <c r="L67" s="1"/>
    </row>
    <row r="68" spans="12:12" ht="19" x14ac:dyDescent="0.25">
      <c r="L68" s="1"/>
    </row>
    <row r="69" spans="12:12" ht="19" x14ac:dyDescent="0.25">
      <c r="L69" s="1"/>
    </row>
    <row r="70" spans="12:12" ht="19" x14ac:dyDescent="0.25">
      <c r="L70" s="1"/>
    </row>
    <row r="71" spans="12:12" ht="19" x14ac:dyDescent="0.25">
      <c r="L71" s="1"/>
    </row>
    <row r="72" spans="12:12" ht="19" x14ac:dyDescent="0.25">
      <c r="L72" s="1" t="e">
        <f>SUM(#REF!)</f>
        <v>#REF!</v>
      </c>
    </row>
    <row r="73" spans="12:12" ht="19" x14ac:dyDescent="0.25">
      <c r="L73" s="1"/>
    </row>
  </sheetData>
  <mergeCells count="7">
    <mergeCell ref="R49:T49"/>
    <mergeCell ref="R52:T57"/>
    <mergeCell ref="I49:M49"/>
    <mergeCell ref="I1:N1"/>
    <mergeCell ref="B1:D1"/>
    <mergeCell ref="Q1:V1"/>
    <mergeCell ref="I38:R38"/>
  </mergeCells>
  <conditionalFormatting sqref="S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BarberShopDatasheet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Burak Yavuz</cp:lastModifiedBy>
  <dcterms:created xsi:type="dcterms:W3CDTF">2023-11-28T16:15:27Z</dcterms:created>
  <dcterms:modified xsi:type="dcterms:W3CDTF">2024-01-02T20:02:28Z</dcterms:modified>
</cp:coreProperties>
</file>