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vik\Downloads\"/>
    </mc:Choice>
  </mc:AlternateContent>
  <xr:revisionPtr revIDLastSave="0" documentId="8_{33A047BD-7E21-45CA-93E5-3ACB25D45267}" xr6:coauthVersionLast="47" xr6:coauthVersionMax="47" xr10:uidLastSave="{00000000-0000-0000-0000-000000000000}"/>
  <bookViews>
    <workbookView xWindow="-108" yWindow="-108" windowWidth="23256" windowHeight="14040" xr2:uid="{1CDD10CF-828E-4CCD-8D10-99A93AE157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5" i="1" l="1"/>
  <c r="AE36" i="1" s="1"/>
  <c r="AE34" i="1"/>
  <c r="AE68" i="1"/>
  <c r="AE67" i="1"/>
  <c r="AE60" i="1"/>
  <c r="AE59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Y67" i="1"/>
  <c r="Y66" i="1" s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G67" i="1"/>
  <c r="G68" i="1"/>
  <c r="H59" i="1"/>
  <c r="I59" i="1"/>
  <c r="J59" i="1"/>
  <c r="J58" i="1" s="1"/>
  <c r="K59" i="1"/>
  <c r="L59" i="1"/>
  <c r="M59" i="1"/>
  <c r="N59" i="1"/>
  <c r="O59" i="1"/>
  <c r="O58" i="1" s="1"/>
  <c r="N61" i="1" s="1"/>
  <c r="P59" i="1"/>
  <c r="Q59" i="1"/>
  <c r="R59" i="1"/>
  <c r="S59" i="1"/>
  <c r="T59" i="1"/>
  <c r="U59" i="1"/>
  <c r="V59" i="1"/>
  <c r="W59" i="1"/>
  <c r="X59" i="1"/>
  <c r="Y59" i="1"/>
  <c r="G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W58" i="1"/>
  <c r="V61" i="1" s="1"/>
  <c r="Y61" i="1"/>
  <c r="G60" i="1"/>
  <c r="L33" i="1"/>
  <c r="K33" i="1" s="1"/>
  <c r="J33" i="1" s="1"/>
  <c r="I33" i="1" s="1"/>
  <c r="H33" i="1" s="1"/>
  <c r="G33" i="1" s="1"/>
  <c r="R33" i="1"/>
  <c r="Q33" i="1" s="1"/>
  <c r="P33" i="1" s="1"/>
  <c r="O33" i="1" s="1"/>
  <c r="N33" i="1" s="1"/>
  <c r="M33" i="1" s="1"/>
  <c r="S33" i="1"/>
  <c r="T33" i="1"/>
  <c r="V33" i="1"/>
  <c r="U33" i="1" s="1"/>
  <c r="X33" i="1"/>
  <c r="W33" i="1" s="1"/>
  <c r="Y33" i="1"/>
  <c r="Y34" i="1"/>
  <c r="Y35" i="1"/>
  <c r="Y36" i="1"/>
  <c r="AE52" i="1"/>
  <c r="AE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G51" i="1"/>
  <c r="G34" i="1"/>
  <c r="AE69" i="1"/>
  <c r="Y69" i="1"/>
  <c r="Q66" i="1"/>
  <c r="P66" i="1" s="1"/>
  <c r="AE61" i="1"/>
  <c r="AE53" i="1"/>
  <c r="Y29" i="1"/>
  <c r="Y21" i="1"/>
  <c r="Y20" i="1"/>
  <c r="V17" i="1"/>
  <c r="AE43" i="1"/>
  <c r="AE42" i="1"/>
  <c r="AE44" i="1" s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G43" i="1"/>
  <c r="G42" i="1"/>
  <c r="Y44" i="1"/>
  <c r="Y41" i="1"/>
  <c r="X44" i="1" s="1"/>
  <c r="X41" i="1"/>
  <c r="W44" i="1" s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G35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AE26" i="1"/>
  <c r="AE27" i="1"/>
  <c r="I29" i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H29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Y25" i="1" s="1"/>
  <c r="X28" i="1" s="1"/>
  <c r="H26" i="1"/>
  <c r="I26" i="1"/>
  <c r="I25" i="1" s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G27" i="1"/>
  <c r="G26" i="1"/>
  <c r="G25" i="1" s="1"/>
  <c r="AE28" i="1"/>
  <c r="Y28" i="1"/>
  <c r="K19" i="1"/>
  <c r="P19" i="1"/>
  <c r="U19" i="1"/>
  <c r="K18" i="1"/>
  <c r="P18" i="1"/>
  <c r="U18" i="1"/>
  <c r="AE18" i="1"/>
  <c r="AE19" i="1"/>
  <c r="C8" i="1"/>
  <c r="H8" i="1" s="1"/>
  <c r="C7" i="1"/>
  <c r="R7" i="1" s="1"/>
  <c r="C6" i="1"/>
  <c r="O6" i="1" s="1"/>
  <c r="C5" i="1"/>
  <c r="M5" i="1" s="1"/>
  <c r="M19" i="1" s="1"/>
  <c r="B5" i="1"/>
  <c r="B4" i="1"/>
  <c r="C4" i="1"/>
  <c r="L4" i="1" s="1"/>
  <c r="L18" i="1" s="1"/>
  <c r="X66" i="1" l="1"/>
  <c r="W66" i="1" s="1"/>
  <c r="O69" i="1"/>
  <c r="O66" i="1"/>
  <c r="X69" i="1"/>
  <c r="N58" i="1"/>
  <c r="I58" i="1"/>
  <c r="I61" i="1"/>
  <c r="V58" i="1"/>
  <c r="U58" i="1" s="1"/>
  <c r="T58" i="1"/>
  <c r="Y58" i="1"/>
  <c r="X61" i="1" s="1"/>
  <c r="X36" i="1"/>
  <c r="Y53" i="1"/>
  <c r="H50" i="1"/>
  <c r="W50" i="1"/>
  <c r="V53" i="1" s="1"/>
  <c r="Y50" i="1"/>
  <c r="X53" i="1" s="1"/>
  <c r="G50" i="1"/>
  <c r="G53" i="1"/>
  <c r="G54" i="1" s="1"/>
  <c r="O63" i="1"/>
  <c r="T61" i="1"/>
  <c r="H58" i="1"/>
  <c r="G58" i="1" s="1"/>
  <c r="H61" i="1"/>
  <c r="V50" i="1"/>
  <c r="U50" i="1" s="1"/>
  <c r="X55" i="1"/>
  <c r="I55" i="1"/>
  <c r="W41" i="1"/>
  <c r="V44" i="1" s="1"/>
  <c r="W36" i="1"/>
  <c r="J36" i="1"/>
  <c r="H36" i="1"/>
  <c r="I36" i="1"/>
  <c r="S36" i="1"/>
  <c r="O38" i="1"/>
  <c r="T36" i="1"/>
  <c r="X25" i="1"/>
  <c r="W28" i="1" s="1"/>
  <c r="W25" i="1"/>
  <c r="V28" i="1" s="1"/>
  <c r="V25" i="1"/>
  <c r="H25" i="1"/>
  <c r="X30" i="1" s="1"/>
  <c r="U25" i="1"/>
  <c r="O30" i="1" s="1"/>
  <c r="G28" i="1"/>
  <c r="U30" i="1" s="1"/>
  <c r="I30" i="1"/>
  <c r="H28" i="1"/>
  <c r="R4" i="1"/>
  <c r="R18" i="1" s="1"/>
  <c r="I4" i="1"/>
  <c r="I18" i="1" s="1"/>
  <c r="N4" i="1"/>
  <c r="N18" i="1" s="1"/>
  <c r="G4" i="1"/>
  <c r="G18" i="1" s="1"/>
  <c r="J4" i="1"/>
  <c r="J18" i="1" s="1"/>
  <c r="H4" i="1"/>
  <c r="H18" i="1" s="1"/>
  <c r="O4" i="1"/>
  <c r="O18" i="1" s="1"/>
  <c r="M4" i="1"/>
  <c r="M18" i="1" s="1"/>
  <c r="M17" i="1" s="1"/>
  <c r="L17" i="1" s="1"/>
  <c r="K17" i="1" s="1"/>
  <c r="J17" i="1" s="1"/>
  <c r="I20" i="1" s="1"/>
  <c r="V4" i="1"/>
  <c r="V18" i="1" s="1"/>
  <c r="C10" i="1"/>
  <c r="J10" i="1" s="1"/>
  <c r="Q4" i="1"/>
  <c r="Q18" i="1" s="1"/>
  <c r="T4" i="1"/>
  <c r="T18" i="1" s="1"/>
  <c r="S4" i="1"/>
  <c r="S18" i="1" s="1"/>
  <c r="X7" i="1"/>
  <c r="W5" i="1"/>
  <c r="W19" i="1" s="1"/>
  <c r="C14" i="1"/>
  <c r="X14" i="1" s="1"/>
  <c r="S8" i="1"/>
  <c r="R8" i="1"/>
  <c r="Q8" i="1"/>
  <c r="G8" i="1"/>
  <c r="Y8" i="1"/>
  <c r="X8" i="1"/>
  <c r="V5" i="1"/>
  <c r="V19" i="1" s="1"/>
  <c r="AE20" i="1"/>
  <c r="H7" i="1"/>
  <c r="R6" i="1"/>
  <c r="W8" i="1"/>
  <c r="C13" i="1"/>
  <c r="S6" i="1"/>
  <c r="J6" i="1"/>
  <c r="O8" i="1"/>
  <c r="T5" i="1"/>
  <c r="T19" i="1" s="1"/>
  <c r="Y7" i="1"/>
  <c r="G7" i="1"/>
  <c r="W7" i="1"/>
  <c r="Q6" i="1"/>
  <c r="V8" i="1"/>
  <c r="V7" i="1"/>
  <c r="M6" i="1"/>
  <c r="C11" i="1"/>
  <c r="Y6" i="1"/>
  <c r="N6" i="1"/>
  <c r="X5" i="1"/>
  <c r="X19" i="1" s="1"/>
  <c r="L6" i="1"/>
  <c r="L5" i="1"/>
  <c r="L19" i="1" s="1"/>
  <c r="T6" i="1"/>
  <c r="I5" i="1"/>
  <c r="I19" i="1" s="1"/>
  <c r="N7" i="1"/>
  <c r="Y4" i="1"/>
  <c r="Y18" i="1" s="1"/>
  <c r="X6" i="1"/>
  <c r="Q7" i="1"/>
  <c r="I7" i="1"/>
  <c r="G6" i="1"/>
  <c r="J5" i="1"/>
  <c r="J19" i="1" s="1"/>
  <c r="H5" i="1"/>
  <c r="H19" i="1" s="1"/>
  <c r="M7" i="1"/>
  <c r="X4" i="1"/>
  <c r="X18" i="1" s="1"/>
  <c r="W6" i="1"/>
  <c r="H6" i="1"/>
  <c r="M8" i="1"/>
  <c r="R5" i="1"/>
  <c r="R19" i="1" s="1"/>
  <c r="L8" i="1"/>
  <c r="G5" i="1"/>
  <c r="G19" i="1" s="1"/>
  <c r="L7" i="1"/>
  <c r="W4" i="1"/>
  <c r="W18" i="1" s="1"/>
  <c r="V6" i="1"/>
  <c r="C12" i="1"/>
  <c r="J7" i="1"/>
  <c r="I6" i="1"/>
  <c r="N8" i="1"/>
  <c r="S5" i="1"/>
  <c r="S19" i="1" s="1"/>
  <c r="Q5" i="1"/>
  <c r="Q19" i="1" s="1"/>
  <c r="O7" i="1"/>
  <c r="T8" i="1"/>
  <c r="Y5" i="1"/>
  <c r="Y19" i="1" s="1"/>
  <c r="J8" i="1"/>
  <c r="O5" i="1"/>
  <c r="O19" i="1" s="1"/>
  <c r="C9" i="1"/>
  <c r="I8" i="1"/>
  <c r="N5" i="1"/>
  <c r="N19" i="1" s="1"/>
  <c r="S7" i="1"/>
  <c r="T7" i="1"/>
  <c r="V69" i="1" l="1"/>
  <c r="V66" i="1"/>
  <c r="U66" i="1" s="1"/>
  <c r="O71" i="1" s="1"/>
  <c r="W69" i="1"/>
  <c r="N69" i="1"/>
  <c r="N66" i="1"/>
  <c r="M61" i="1"/>
  <c r="M58" i="1"/>
  <c r="X58" i="1"/>
  <c r="W61" i="1" s="1"/>
  <c r="S61" i="1"/>
  <c r="S58" i="1"/>
  <c r="V36" i="1"/>
  <c r="X50" i="1"/>
  <c r="W53" i="1" s="1"/>
  <c r="U55" i="1"/>
  <c r="X63" i="1"/>
  <c r="I63" i="1"/>
  <c r="G61" i="1"/>
  <c r="O55" i="1"/>
  <c r="T53" i="1"/>
  <c r="T50" i="1"/>
  <c r="V41" i="1"/>
  <c r="U41" i="1" s="1"/>
  <c r="G36" i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I38" i="1"/>
  <c r="U38" i="1"/>
  <c r="T25" i="1"/>
  <c r="S28" i="1" s="1"/>
  <c r="T28" i="1"/>
  <c r="G29" i="1"/>
  <c r="S25" i="1"/>
  <c r="J20" i="1"/>
  <c r="Y17" i="1"/>
  <c r="L20" i="1"/>
  <c r="S14" i="1"/>
  <c r="X20" i="1"/>
  <c r="X17" i="1"/>
  <c r="W17" i="1" s="1"/>
  <c r="U17" i="1" s="1"/>
  <c r="O10" i="1"/>
  <c r="R14" i="1"/>
  <c r="Y14" i="1"/>
  <c r="G17" i="1"/>
  <c r="I17" i="1"/>
  <c r="H17" i="1" s="1"/>
  <c r="G20" i="1" s="1"/>
  <c r="J14" i="1"/>
  <c r="T14" i="1"/>
  <c r="N10" i="1"/>
  <c r="Q14" i="1"/>
  <c r="T10" i="1"/>
  <c r="G10" i="1"/>
  <c r="N17" i="1"/>
  <c r="M20" i="1" s="1"/>
  <c r="H10" i="1"/>
  <c r="L14" i="1"/>
  <c r="V10" i="1"/>
  <c r="M14" i="1"/>
  <c r="W10" i="1"/>
  <c r="M10" i="1"/>
  <c r="L10" i="1"/>
  <c r="Y10" i="1"/>
  <c r="Q10" i="1"/>
  <c r="X10" i="1"/>
  <c r="R10" i="1"/>
  <c r="I10" i="1"/>
  <c r="S10" i="1"/>
  <c r="W14" i="1"/>
  <c r="N14" i="1"/>
  <c r="O14" i="1"/>
  <c r="G14" i="1"/>
  <c r="H14" i="1"/>
  <c r="I14" i="1"/>
  <c r="V14" i="1"/>
  <c r="H13" i="1"/>
  <c r="I13" i="1"/>
  <c r="J13" i="1"/>
  <c r="T13" i="1"/>
  <c r="L13" i="1"/>
  <c r="M13" i="1"/>
  <c r="S13" i="1"/>
  <c r="G13" i="1"/>
  <c r="R13" i="1"/>
  <c r="Y13" i="1"/>
  <c r="N13" i="1"/>
  <c r="V13" i="1"/>
  <c r="X13" i="1"/>
  <c r="O13" i="1"/>
  <c r="W13" i="1"/>
  <c r="Q13" i="1"/>
  <c r="O11" i="1"/>
  <c r="H11" i="1"/>
  <c r="I11" i="1"/>
  <c r="M11" i="1"/>
  <c r="V11" i="1"/>
  <c r="G11" i="1"/>
  <c r="W11" i="1"/>
  <c r="Y11" i="1"/>
  <c r="N11" i="1"/>
  <c r="X11" i="1"/>
  <c r="S11" i="1"/>
  <c r="L11" i="1"/>
  <c r="Q11" i="1"/>
  <c r="J11" i="1"/>
  <c r="R11" i="1"/>
  <c r="T11" i="1"/>
  <c r="R12" i="1"/>
  <c r="S12" i="1"/>
  <c r="T12" i="1"/>
  <c r="W12" i="1"/>
  <c r="X12" i="1"/>
  <c r="G12" i="1"/>
  <c r="L12" i="1"/>
  <c r="M12" i="1"/>
  <c r="O12" i="1"/>
  <c r="V12" i="1"/>
  <c r="N12" i="1"/>
  <c r="I12" i="1"/>
  <c r="J12" i="1"/>
  <c r="H12" i="1"/>
  <c r="Y12" i="1"/>
  <c r="Q12" i="1"/>
  <c r="W9" i="1"/>
  <c r="X9" i="1"/>
  <c r="Y9" i="1"/>
  <c r="J9" i="1"/>
  <c r="L9" i="1"/>
  <c r="Q9" i="1"/>
  <c r="T9" i="1"/>
  <c r="R9" i="1"/>
  <c r="M9" i="1"/>
  <c r="N9" i="1"/>
  <c r="S9" i="1"/>
  <c r="C15" i="1"/>
  <c r="O9" i="1"/>
  <c r="V9" i="1"/>
  <c r="G9" i="1"/>
  <c r="H9" i="1"/>
  <c r="I9" i="1"/>
  <c r="T66" i="1" l="1"/>
  <c r="T69" i="1"/>
  <c r="M66" i="1"/>
  <c r="M69" i="1"/>
  <c r="L61" i="1"/>
  <c r="L58" i="1"/>
  <c r="K58" i="1" s="1"/>
  <c r="J61" i="1" s="1"/>
  <c r="R61" i="1"/>
  <c r="R58" i="1"/>
  <c r="U63" i="1"/>
  <c r="G62" i="1"/>
  <c r="S53" i="1"/>
  <c r="S50" i="1"/>
  <c r="X22" i="1"/>
  <c r="I22" i="1"/>
  <c r="T17" i="1"/>
  <c r="S17" i="1" s="1"/>
  <c r="R17" i="1" s="1"/>
  <c r="Q17" i="1" s="1"/>
  <c r="P17" i="1" s="1"/>
  <c r="O17" i="1" s="1"/>
  <c r="N20" i="1" s="1"/>
  <c r="O22" i="1"/>
  <c r="U22" i="1"/>
  <c r="O46" i="1"/>
  <c r="T44" i="1"/>
  <c r="T41" i="1"/>
  <c r="X38" i="1"/>
  <c r="R36" i="1"/>
  <c r="R28" i="1"/>
  <c r="R25" i="1"/>
  <c r="G21" i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S20" i="1"/>
  <c r="Q20" i="1"/>
  <c r="R20" i="1"/>
  <c r="V20" i="1"/>
  <c r="W20" i="1"/>
  <c r="H20" i="1"/>
  <c r="T20" i="1"/>
  <c r="O20" i="1"/>
  <c r="M15" i="1"/>
  <c r="N15" i="1"/>
  <c r="O15" i="1"/>
  <c r="Y15" i="1"/>
  <c r="J15" i="1"/>
  <c r="R15" i="1"/>
  <c r="S15" i="1"/>
  <c r="G15" i="1"/>
  <c r="H15" i="1"/>
  <c r="Q15" i="1"/>
  <c r="W15" i="1"/>
  <c r="X15" i="1"/>
  <c r="I15" i="1"/>
  <c r="V15" i="1"/>
  <c r="T15" i="1"/>
  <c r="L15" i="1"/>
  <c r="L69" i="1" l="1"/>
  <c r="L66" i="1"/>
  <c r="K66" i="1" s="1"/>
  <c r="S66" i="1"/>
  <c r="S69" i="1"/>
  <c r="Q61" i="1"/>
  <c r="L63" i="1" s="1"/>
  <c r="Q58" i="1"/>
  <c r="P58" i="1" s="1"/>
  <c r="O61" i="1" s="1"/>
  <c r="R63" i="1" s="1"/>
  <c r="H62" i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R53" i="1"/>
  <c r="R50" i="1"/>
  <c r="L22" i="1"/>
  <c r="AA20" i="1"/>
  <c r="R22" i="1"/>
  <c r="S44" i="1"/>
  <c r="S41" i="1"/>
  <c r="Q36" i="1"/>
  <c r="L38" i="1" s="1"/>
  <c r="Q28" i="1"/>
  <c r="L30" i="1" s="1"/>
  <c r="Q25" i="1"/>
  <c r="P25" i="1" s="1"/>
  <c r="J66" i="1" l="1"/>
  <c r="J69" i="1"/>
  <c r="R66" i="1"/>
  <c r="Q69" i="1" s="1"/>
  <c r="R69" i="1"/>
  <c r="AA61" i="1"/>
  <c r="Q53" i="1"/>
  <c r="L55" i="1" s="1"/>
  <c r="Q50" i="1"/>
  <c r="P50" i="1" s="1"/>
  <c r="R44" i="1"/>
  <c r="R41" i="1"/>
  <c r="O36" i="1"/>
  <c r="O28" i="1"/>
  <c r="O25" i="1"/>
  <c r="I69" i="1" l="1"/>
  <c r="I66" i="1"/>
  <c r="L71" i="1"/>
  <c r="O53" i="1"/>
  <c r="O50" i="1"/>
  <c r="Q44" i="1"/>
  <c r="L46" i="1" s="1"/>
  <c r="Q41" i="1"/>
  <c r="P41" i="1" s="1"/>
  <c r="N36" i="1"/>
  <c r="N28" i="1"/>
  <c r="N25" i="1"/>
  <c r="H69" i="1" l="1"/>
  <c r="H66" i="1"/>
  <c r="N53" i="1"/>
  <c r="N50" i="1"/>
  <c r="O44" i="1"/>
  <c r="O41" i="1"/>
  <c r="M36" i="1"/>
  <c r="L36" i="1"/>
  <c r="M28" i="1"/>
  <c r="M25" i="1"/>
  <c r="G66" i="1" l="1"/>
  <c r="G69" i="1"/>
  <c r="M53" i="1"/>
  <c r="M50" i="1"/>
  <c r="N44" i="1"/>
  <c r="N41" i="1"/>
  <c r="R38" i="1"/>
  <c r="AA36" i="1"/>
  <c r="L28" i="1"/>
  <c r="L25" i="1"/>
  <c r="K25" i="1" s="1"/>
  <c r="U71" i="1" l="1"/>
  <c r="G70" i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R71" i="1"/>
  <c r="AA69" i="1"/>
  <c r="X71" i="1"/>
  <c r="I71" i="1"/>
  <c r="L53" i="1"/>
  <c r="L50" i="1"/>
  <c r="K50" i="1" s="1"/>
  <c r="M44" i="1"/>
  <c r="M41" i="1"/>
  <c r="J28" i="1"/>
  <c r="J25" i="1"/>
  <c r="I28" i="1" s="1"/>
  <c r="AA28" i="1"/>
  <c r="J50" i="1" l="1"/>
  <c r="J53" i="1"/>
  <c r="L44" i="1"/>
  <c r="L41" i="1"/>
  <c r="K41" i="1" s="1"/>
  <c r="R30" i="1"/>
  <c r="I53" i="1" l="1"/>
  <c r="I50" i="1"/>
  <c r="H53" i="1" s="1"/>
  <c r="J44" i="1"/>
  <c r="J41" i="1"/>
  <c r="H54" i="1" l="1"/>
  <c r="R55" i="1"/>
  <c r="I44" i="1"/>
  <c r="I41" i="1"/>
  <c r="I54" i="1" l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H44" i="1"/>
  <c r="H41" i="1"/>
  <c r="AA53" i="1" l="1"/>
  <c r="G44" i="1"/>
  <c r="G41" i="1"/>
  <c r="X46" i="1" l="1"/>
  <c r="I46" i="1"/>
  <c r="U46" i="1"/>
  <c r="G45" i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R46" i="1"/>
  <c r="AA44" i="1"/>
</calcChain>
</file>

<file path=xl/sharedStrings.xml><?xml version="1.0" encoding="utf-8"?>
<sst xmlns="http://schemas.openxmlformats.org/spreadsheetml/2006/main" count="258" uniqueCount="69">
  <si>
    <t>А=</t>
  </si>
  <si>
    <t xml:space="preserve">С= 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</si>
  <si>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</si>
  <si>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</si>
  <si>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</si>
  <si>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</si>
  <si>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</si>
  <si>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</si>
  <si>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</si>
  <si>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</si>
  <si>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</si>
  <si>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</t>
  </si>
  <si>
    <t>X11=</t>
  </si>
  <si>
    <t>X12=</t>
  </si>
  <si>
    <t>A + C=</t>
  </si>
  <si>
    <t>A + C + C=</t>
  </si>
  <si>
    <t>65536 - X4 =</t>
  </si>
  <si>
    <t>-X1=</t>
  </si>
  <si>
    <t>-X2=</t>
  </si>
  <si>
    <t>-X3=</t>
  </si>
  <si>
    <t>-X4=</t>
  </si>
  <si>
    <t>C - A=</t>
  </si>
  <si>
    <t>-X5=</t>
  </si>
  <si>
    <t>-X6=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</si>
  <si>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</si>
  <si>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</si>
  <si>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</si>
  <si>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</si>
  <si>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</si>
  <si>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</si>
  <si>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</si>
  <si>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</si>
  <si>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</si>
  <si>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</si>
  <si>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</si>
  <si>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</si>
  <si>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-B1=</t>
  </si>
  <si>
    <t>-B2=</t>
  </si>
  <si>
    <t>-B3=</t>
  </si>
  <si>
    <t>-B4=</t>
  </si>
  <si>
    <t>-B5=</t>
  </si>
  <si>
    <t>-B6=</t>
  </si>
  <si>
    <t>.</t>
  </si>
  <si>
    <t>=</t>
  </si>
  <si>
    <t>ОДЗ = [-32768; 32767]</t>
  </si>
  <si>
    <t>B1</t>
  </si>
  <si>
    <t>B2</t>
  </si>
  <si>
    <t>+</t>
  </si>
  <si>
    <r>
      <t>X1</t>
    </r>
    <r>
      <rPr>
        <sz val="8"/>
        <color theme="1"/>
        <rFont val="Aptos Narrow"/>
        <family val="2"/>
        <scheme val="minor"/>
      </rPr>
      <t>(10)</t>
    </r>
  </si>
  <si>
    <t>(10)</t>
  </si>
  <si>
    <t>остатки:</t>
  </si>
  <si>
    <r>
      <rPr>
        <sz val="8"/>
        <color theme="1"/>
        <rFont val="Aptos Narrow"/>
        <family val="2"/>
        <scheme val="minor"/>
      </rPr>
      <t>(2)</t>
    </r>
    <r>
      <rPr>
        <sz val="11"/>
        <color theme="1"/>
        <rFont val="Aptos Narrow"/>
        <family val="2"/>
        <charset val="204"/>
        <scheme val="minor"/>
      </rPr>
      <t xml:space="preserve"> = </t>
    </r>
  </si>
  <si>
    <t>ZF</t>
  </si>
  <si>
    <t>PF</t>
  </si>
  <si>
    <t>CF</t>
  </si>
  <si>
    <t>AF</t>
  </si>
  <si>
    <t>SF</t>
  </si>
  <si>
    <t>OF</t>
  </si>
  <si>
    <t>B3</t>
  </si>
  <si>
    <r>
      <t>X2</t>
    </r>
    <r>
      <rPr>
        <sz val="8"/>
        <color theme="1"/>
        <rFont val="Aptos Narrow"/>
        <family val="2"/>
        <scheme val="minor"/>
      </rPr>
      <t>(10)</t>
    </r>
  </si>
  <si>
    <r>
      <t>X3</t>
    </r>
    <r>
      <rPr>
        <sz val="8"/>
        <color theme="1"/>
        <rFont val="Aptos Narrow"/>
        <family val="2"/>
        <scheme val="minor"/>
      </rPr>
      <t>(10)</t>
    </r>
  </si>
  <si>
    <t>B7</t>
  </si>
  <si>
    <r>
      <t>X8</t>
    </r>
    <r>
      <rPr>
        <sz val="8"/>
        <color theme="1"/>
        <rFont val="Aptos Narrow"/>
        <family val="2"/>
        <scheme val="minor"/>
      </rPr>
      <t>(10)</t>
    </r>
  </si>
  <si>
    <r>
      <t>X7</t>
    </r>
    <r>
      <rPr>
        <sz val="8"/>
        <color theme="1"/>
        <rFont val="Aptos Narrow"/>
        <family val="2"/>
        <scheme val="minor"/>
      </rPr>
      <t>(10)</t>
    </r>
  </si>
  <si>
    <t>B8</t>
  </si>
  <si>
    <t>B9</t>
  </si>
  <si>
    <r>
      <t>X9</t>
    </r>
    <r>
      <rPr>
        <sz val="8"/>
        <color theme="1"/>
        <rFont val="Aptos Narrow"/>
        <family val="2"/>
        <scheme val="minor"/>
      </rPr>
      <t>(10)</t>
    </r>
  </si>
  <si>
    <t>B11</t>
  </si>
  <si>
    <r>
      <t>X11</t>
    </r>
    <r>
      <rPr>
        <sz val="8"/>
        <color theme="1"/>
        <rFont val="Aptos Narrow"/>
        <family val="2"/>
        <scheme val="minor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</si>
</sst>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quotePrefix="1" applyFont="1"/>
    <xf numFmtId="0" fontId="0" fillId="0" borderId="7" xfId="0" applyBorder="1"/>
    <xf numFmtId="49" fontId="0" fillId="0" borderId="7" xfId="0" applyNumberFormat="1" applyBorder="1"/>
    <xf numFmtId="0" fontId="0" fillId="0" borderId="7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4"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493D-1762-4287-957C-162D07DD492C}">
  <dimension ref="A1:AF71"/>
  <sheetViews>
    <sheetView tabSelected="1" zoomScale="97" zoomScaleNormal="156" workbookViewId="0">
      <selection activeCell="J8" sqref="J8"/>
    </sheetView>
  </sheetViews>
  <sheetFormatPr defaultRowHeight="14.4" x14ac:dyDescent="0.3"/>
  <cols>
    <col min="2" max="2" width="10.6640625" style="1" bestFit="1" customWidth="1"/>
    <col min="3" max="3" width="17.21875" bestFit="1" customWidth="1"/>
    <col min="4" max="4" width="2.77734375" customWidth="1"/>
    <col min="7" max="10" width="3.109375" bestFit="1" customWidth="1"/>
    <col min="11" max="11" width="2.88671875" customWidth="1"/>
    <col min="12" max="13" width="3.109375" bestFit="1" customWidth="1"/>
    <col min="14" max="25" width="2.77734375" customWidth="1"/>
    <col min="27" max="27" width="10.88671875" bestFit="1" customWidth="1"/>
    <col min="31" max="31" width="19.109375" bestFit="1" customWidth="1"/>
  </cols>
  <sheetData>
    <row r="1" spans="1:31" x14ac:dyDescent="0.3">
      <c r="B1" s="1" t="s">
        <v>0</v>
      </c>
      <c r="C1">
        <v>2297</v>
      </c>
      <c r="AE1" t="s">
        <v>44</v>
      </c>
    </row>
    <row r="2" spans="1:31" ht="15" thickBot="1" x14ac:dyDescent="0.35">
      <c r="B2" s="1" t="s">
        <v>1</v>
      </c>
      <c r="C2">
        <v>20869</v>
      </c>
    </row>
    <row r="3" spans="1:31" ht="15" thickBot="1" x14ac:dyDescent="0.35">
      <c r="G3" s="3">
        <v>15</v>
      </c>
      <c r="H3" s="4">
        <v>14</v>
      </c>
      <c r="I3" s="4">
        <v>13</v>
      </c>
      <c r="J3" s="4">
        <v>12</v>
      </c>
      <c r="K3" s="4"/>
      <c r="L3" s="4">
        <v>11</v>
      </c>
      <c r="M3" s="4">
        <v>10</v>
      </c>
      <c r="N3" s="4">
        <v>9</v>
      </c>
      <c r="O3" s="4">
        <v>8</v>
      </c>
      <c r="P3" s="4"/>
      <c r="Q3" s="4">
        <v>7</v>
      </c>
      <c r="R3" s="4">
        <v>6</v>
      </c>
      <c r="S3" s="4">
        <v>5</v>
      </c>
      <c r="T3" s="4">
        <v>4</v>
      </c>
      <c r="U3" s="4"/>
      <c r="V3" s="4">
        <v>3</v>
      </c>
      <c r="W3" s="4">
        <v>2</v>
      </c>
      <c r="X3" s="4">
        <v>1</v>
      </c>
      <c r="Y3" s="5">
        <v>0</v>
      </c>
    </row>
    <row r="4" spans="1:31" x14ac:dyDescent="0.3">
      <c r="A4" s="6" t="s">
        <v>2</v>
      </c>
      <c r="B4" s="1" t="str">
        <f>B1</f>
        <v>А=</v>
      </c>
      <c r="C4">
        <f>C1</f>
        <v>2297</v>
      </c>
      <c r="E4" s="6" t="s">
        <v>24</v>
      </c>
      <c r="G4" t="str">
        <f>MID(IF($C4&gt;0,_xlfn.BASE($C4,2,16),_xlfn.BASE($C4+2^16,2,16)),16-G$3,1)</f>
        <v>0</v>
      </c>
      <c r="H4" t="str">
        <f t="shared" ref="H4:J15" si="0">MID(IF($C4&gt;0,_xlfn.BASE($C4,2,16),_xlfn.BASE($C4+2^16,2,16)),16-H$3,1)</f>
        <v>0</v>
      </c>
      <c r="I4" t="str">
        <f t="shared" si="0"/>
        <v>0</v>
      </c>
      <c r="J4" t="str">
        <f t="shared" si="0"/>
        <v>0</v>
      </c>
      <c r="K4" s="2" t="s">
        <v>42</v>
      </c>
      <c r="L4" t="str">
        <f>MID(IF($C4&gt;0,_xlfn.BASE($C4,2,16),_xlfn.BASE($C4+2^16,2,16)),16-L$3,1)</f>
        <v>1</v>
      </c>
      <c r="M4" t="str">
        <f t="shared" ref="M4:O15" si="1">MID(IF($C4&gt;0,_xlfn.BASE($C4,2,16),_xlfn.BASE($C4+2^16,2,16)),16-M$3,1)</f>
        <v>0</v>
      </c>
      <c r="N4" t="str">
        <f t="shared" si="1"/>
        <v>0</v>
      </c>
      <c r="O4" t="str">
        <f t="shared" si="1"/>
        <v>0</v>
      </c>
      <c r="P4" s="2" t="s">
        <v>42</v>
      </c>
      <c r="Q4" t="str">
        <f>MID(IF($C4&gt;0,_xlfn.BASE($C4,2,16),_xlfn.BASE($C4+2^16,2,16)),16-Q$3,1)</f>
        <v>1</v>
      </c>
      <c r="R4" t="str">
        <f t="shared" ref="R4:T15" si="2">MID(IF($C4&gt;0,_xlfn.BASE($C4,2,16),_xlfn.BASE($C4+2^16,2,16)),16-R$3,1)</f>
        <v>1</v>
      </c>
      <c r="S4" t="str">
        <f t="shared" si="2"/>
        <v>1</v>
      </c>
      <c r="T4" t="str">
        <f t="shared" si="2"/>
        <v>1</v>
      </c>
      <c r="U4" s="2" t="s">
        <v>42</v>
      </c>
      <c r="V4" t="str">
        <f>MID(IF($C4&gt;0,_xlfn.BASE($C4,2,16),_xlfn.BASE($C4+2^16,2,16)),16-V$3,1)</f>
        <v>1</v>
      </c>
      <c r="W4" t="str">
        <f t="shared" ref="W4:Y15" si="3">MID(IF($C4&gt;0,_xlfn.BASE($C4,2,16),_xlfn.BASE($C4+2^16,2,16)),16-W$3,1)</f>
        <v>0</v>
      </c>
      <c r="X4" t="str">
        <f t="shared" si="3"/>
        <v>0</v>
      </c>
      <c r="Y4" t="str">
        <f t="shared" si="3"/>
        <v>1</v>
      </c>
    </row>
    <row r="5" spans="1:31" x14ac:dyDescent="0.3">
      <c r="A5" s="7" t="s">
        <v>3</v>
      </c>
      <c r="B5" s="1" t="str">
        <f>B2</f>
        <v xml:space="preserve">С= </v>
      </c>
      <c r="C5">
        <f>C2</f>
        <v>20869</v>
      </c>
      <c r="E5" s="7" t="s">
        <v>25</v>
      </c>
      <c r="G5" t="str">
        <f t="shared" ref="G5:G15" si="4">MID(IF($C5&gt;0,_xlfn.BASE($C5,2,16),_xlfn.BASE($C5+2^16,2,16)),16-G$3,1)</f>
        <v>0</v>
      </c>
      <c r="H5" t="str">
        <f t="shared" si="0"/>
        <v>1</v>
      </c>
      <c r="I5" t="str">
        <f t="shared" si="0"/>
        <v>0</v>
      </c>
      <c r="J5" t="str">
        <f t="shared" si="0"/>
        <v>1</v>
      </c>
      <c r="K5" s="2" t="s">
        <v>42</v>
      </c>
      <c r="L5" t="str">
        <f t="shared" ref="L5:L15" si="5">MID(IF($C5&gt;0,_xlfn.BASE($C5,2,16),_xlfn.BASE($C5+2^16,2,16)),16-L$3,1)</f>
        <v>0</v>
      </c>
      <c r="M5" t="str">
        <f t="shared" si="1"/>
        <v>0</v>
      </c>
      <c r="N5" t="str">
        <f t="shared" si="1"/>
        <v>0</v>
      </c>
      <c r="O5" t="str">
        <f t="shared" si="1"/>
        <v>1</v>
      </c>
      <c r="P5" s="2" t="s">
        <v>42</v>
      </c>
      <c r="Q5" t="str">
        <f t="shared" ref="Q5:Q15" si="6">MID(IF($C5&gt;0,_xlfn.BASE($C5,2,16),_xlfn.BASE($C5+2^16,2,16)),16-Q$3,1)</f>
        <v>1</v>
      </c>
      <c r="R5" t="str">
        <f t="shared" si="2"/>
        <v>0</v>
      </c>
      <c r="S5" t="str">
        <f t="shared" si="2"/>
        <v>0</v>
      </c>
      <c r="T5" t="str">
        <f t="shared" si="2"/>
        <v>0</v>
      </c>
      <c r="U5" s="2" t="s">
        <v>42</v>
      </c>
      <c r="V5" t="str">
        <f t="shared" ref="V5:V15" si="7">MID(IF($C5&gt;0,_xlfn.BASE($C5,2,16),_xlfn.BASE($C5+2^16,2,16)),16-V$3,1)</f>
        <v>0</v>
      </c>
      <c r="W5" t="str">
        <f t="shared" si="3"/>
        <v>1</v>
      </c>
      <c r="X5" t="str">
        <f t="shared" si="3"/>
        <v>0</v>
      </c>
      <c r="Y5" t="str">
        <f t="shared" si="3"/>
        <v>1</v>
      </c>
    </row>
    <row r="6" spans="1:31" x14ac:dyDescent="0.3">
      <c r="A6" s="7" t="s">
        <v>4</v>
      </c>
      <c r="B6" s="1" t="s">
        <v>14</v>
      </c>
      <c r="C6">
        <f>C1+C2</f>
        <v>23166</v>
      </c>
      <c r="E6" s="7" t="s">
        <v>26</v>
      </c>
      <c r="G6" t="str">
        <f t="shared" si="4"/>
        <v>0</v>
      </c>
      <c r="H6" t="str">
        <f t="shared" si="0"/>
        <v>1</v>
      </c>
      <c r="I6" t="str">
        <f t="shared" si="0"/>
        <v>0</v>
      </c>
      <c r="J6" t="str">
        <f t="shared" si="0"/>
        <v>1</v>
      </c>
      <c r="K6" s="2" t="s">
        <v>42</v>
      </c>
      <c r="L6" t="str">
        <f t="shared" si="5"/>
        <v>1</v>
      </c>
      <c r="M6" t="str">
        <f t="shared" si="1"/>
        <v>0</v>
      </c>
      <c r="N6" t="str">
        <f t="shared" si="1"/>
        <v>1</v>
      </c>
      <c r="O6" t="str">
        <f t="shared" si="1"/>
        <v>0</v>
      </c>
      <c r="P6" s="2" t="s">
        <v>42</v>
      </c>
      <c r="Q6" t="str">
        <f t="shared" si="6"/>
        <v>0</v>
      </c>
      <c r="R6" t="str">
        <f t="shared" si="2"/>
        <v>1</v>
      </c>
      <c r="S6" t="str">
        <f t="shared" si="2"/>
        <v>1</v>
      </c>
      <c r="T6" t="str">
        <f t="shared" si="2"/>
        <v>1</v>
      </c>
      <c r="U6" s="2" t="s">
        <v>42</v>
      </c>
      <c r="V6" t="str">
        <f t="shared" si="7"/>
        <v>1</v>
      </c>
      <c r="W6" t="str">
        <f t="shared" si="3"/>
        <v>1</v>
      </c>
      <c r="X6" t="str">
        <f t="shared" si="3"/>
        <v>1</v>
      </c>
      <c r="Y6" t="str">
        <f t="shared" si="3"/>
        <v>0</v>
      </c>
    </row>
    <row r="7" spans="1:31" x14ac:dyDescent="0.3">
      <c r="A7" s="7" t="s">
        <v>5</v>
      </c>
      <c r="B7" s="1" t="s">
        <v>15</v>
      </c>
      <c r="C7">
        <f>C1+2*C2</f>
        <v>44035</v>
      </c>
      <c r="E7" s="7" t="s">
        <v>27</v>
      </c>
      <c r="G7" t="str">
        <f t="shared" si="4"/>
        <v>1</v>
      </c>
      <c r="H7" t="str">
        <f t="shared" si="0"/>
        <v>0</v>
      </c>
      <c r="I7" t="str">
        <f t="shared" si="0"/>
        <v>1</v>
      </c>
      <c r="J7" t="str">
        <f t="shared" si="0"/>
        <v>0</v>
      </c>
      <c r="K7" s="2" t="s">
        <v>42</v>
      </c>
      <c r="L7" t="str">
        <f t="shared" si="5"/>
        <v>1</v>
      </c>
      <c r="M7" t="str">
        <f t="shared" si="1"/>
        <v>1</v>
      </c>
      <c r="N7" t="str">
        <f t="shared" si="1"/>
        <v>0</v>
      </c>
      <c r="O7" t="str">
        <f t="shared" si="1"/>
        <v>0</v>
      </c>
      <c r="P7" s="2" t="s">
        <v>42</v>
      </c>
      <c r="Q7" t="str">
        <f t="shared" si="6"/>
        <v>0</v>
      </c>
      <c r="R7" t="str">
        <f t="shared" si="2"/>
        <v>0</v>
      </c>
      <c r="S7" t="str">
        <f t="shared" si="2"/>
        <v>0</v>
      </c>
      <c r="T7" t="str">
        <f t="shared" si="2"/>
        <v>0</v>
      </c>
      <c r="U7" s="2" t="s">
        <v>42</v>
      </c>
      <c r="V7" t="str">
        <f t="shared" si="7"/>
        <v>0</v>
      </c>
      <c r="W7" t="str">
        <f t="shared" si="3"/>
        <v>0</v>
      </c>
      <c r="X7" t="str">
        <f t="shared" si="3"/>
        <v>1</v>
      </c>
      <c r="Y7" t="str">
        <f t="shared" si="3"/>
        <v>1</v>
      </c>
    </row>
    <row r="8" spans="1:31" x14ac:dyDescent="0.3">
      <c r="A8" s="7" t="s">
        <v>6</v>
      </c>
      <c r="B8" s="1" t="s">
        <v>21</v>
      </c>
      <c r="C8">
        <f>C2-C1</f>
        <v>18572</v>
      </c>
      <c r="E8" s="7" t="s">
        <v>28</v>
      </c>
      <c r="G8" t="str">
        <f t="shared" si="4"/>
        <v>0</v>
      </c>
      <c r="H8" t="str">
        <f t="shared" si="0"/>
        <v>1</v>
      </c>
      <c r="I8" t="str">
        <f t="shared" si="0"/>
        <v>0</v>
      </c>
      <c r="J8" t="str">
        <f t="shared" si="0"/>
        <v>0</v>
      </c>
      <c r="K8" s="2" t="s">
        <v>42</v>
      </c>
      <c r="L8" t="str">
        <f t="shared" si="5"/>
        <v>1</v>
      </c>
      <c r="M8" t="str">
        <f t="shared" si="1"/>
        <v>0</v>
      </c>
      <c r="N8" t="str">
        <f t="shared" si="1"/>
        <v>0</v>
      </c>
      <c r="O8" t="str">
        <f t="shared" si="1"/>
        <v>0</v>
      </c>
      <c r="P8" s="2" t="s">
        <v>42</v>
      </c>
      <c r="Q8" t="str">
        <f t="shared" si="6"/>
        <v>1</v>
      </c>
      <c r="R8" t="str">
        <f t="shared" si="2"/>
        <v>0</v>
      </c>
      <c r="S8" t="str">
        <f t="shared" si="2"/>
        <v>0</v>
      </c>
      <c r="T8" t="str">
        <f t="shared" si="2"/>
        <v>0</v>
      </c>
      <c r="U8" s="2" t="s">
        <v>42</v>
      </c>
      <c r="V8" t="str">
        <f t="shared" si="7"/>
        <v>1</v>
      </c>
      <c r="W8" t="str">
        <f t="shared" si="3"/>
        <v>1</v>
      </c>
      <c r="X8" t="str">
        <f t="shared" si="3"/>
        <v>0</v>
      </c>
      <c r="Y8" t="str">
        <f t="shared" si="3"/>
        <v>0</v>
      </c>
    </row>
    <row r="9" spans="1:31" x14ac:dyDescent="0.3">
      <c r="A9" s="7" t="s">
        <v>7</v>
      </c>
      <c r="B9" s="1" t="s">
        <v>16</v>
      </c>
      <c r="C9">
        <f>65536-C7</f>
        <v>21501</v>
      </c>
      <c r="E9" s="7" t="s">
        <v>29</v>
      </c>
      <c r="G9" t="str">
        <f t="shared" si="4"/>
        <v>0</v>
      </c>
      <c r="H9" t="str">
        <f t="shared" si="0"/>
        <v>1</v>
      </c>
      <c r="I9" t="str">
        <f t="shared" si="0"/>
        <v>0</v>
      </c>
      <c r="J9" t="str">
        <f t="shared" si="0"/>
        <v>1</v>
      </c>
      <c r="K9" s="2" t="s">
        <v>42</v>
      </c>
      <c r="L9" t="str">
        <f t="shared" si="5"/>
        <v>0</v>
      </c>
      <c r="M9" t="str">
        <f t="shared" si="1"/>
        <v>0</v>
      </c>
      <c r="N9" t="str">
        <f t="shared" si="1"/>
        <v>1</v>
      </c>
      <c r="O9" t="str">
        <f t="shared" si="1"/>
        <v>1</v>
      </c>
      <c r="P9" s="2" t="s">
        <v>42</v>
      </c>
      <c r="Q9" t="str">
        <f t="shared" si="6"/>
        <v>1</v>
      </c>
      <c r="R9" t="str">
        <f t="shared" si="2"/>
        <v>1</v>
      </c>
      <c r="S9" t="str">
        <f t="shared" si="2"/>
        <v>1</v>
      </c>
      <c r="T9" t="str">
        <f t="shared" si="2"/>
        <v>1</v>
      </c>
      <c r="U9" s="2" t="s">
        <v>42</v>
      </c>
      <c r="V9" t="str">
        <f t="shared" si="7"/>
        <v>1</v>
      </c>
      <c r="W9" t="str">
        <f t="shared" si="3"/>
        <v>1</v>
      </c>
      <c r="X9" t="str">
        <f t="shared" si="3"/>
        <v>0</v>
      </c>
      <c r="Y9" t="str">
        <f t="shared" si="3"/>
        <v>1</v>
      </c>
    </row>
    <row r="10" spans="1:31" x14ac:dyDescent="0.3">
      <c r="A10" s="7" t="s">
        <v>8</v>
      </c>
      <c r="B10" s="1" t="s">
        <v>17</v>
      </c>
      <c r="C10">
        <f t="shared" ref="C10:C15" si="8">-C4</f>
        <v>-2297</v>
      </c>
      <c r="E10" s="7" t="s">
        <v>30</v>
      </c>
      <c r="F10" s="1" t="s">
        <v>36</v>
      </c>
      <c r="G10" t="str">
        <f t="shared" si="4"/>
        <v>1</v>
      </c>
      <c r="H10" t="str">
        <f t="shared" si="0"/>
        <v>1</v>
      </c>
      <c r="I10" t="str">
        <f t="shared" si="0"/>
        <v>1</v>
      </c>
      <c r="J10" t="str">
        <f t="shared" si="0"/>
        <v>1</v>
      </c>
      <c r="K10" s="2" t="s">
        <v>42</v>
      </c>
      <c r="L10" t="str">
        <f t="shared" si="5"/>
        <v>0</v>
      </c>
      <c r="M10" t="str">
        <f t="shared" si="1"/>
        <v>1</v>
      </c>
      <c r="N10" t="str">
        <f t="shared" si="1"/>
        <v>1</v>
      </c>
      <c r="O10" t="str">
        <f t="shared" si="1"/>
        <v>1</v>
      </c>
      <c r="P10" s="2" t="s">
        <v>42</v>
      </c>
      <c r="Q10" t="str">
        <f t="shared" si="6"/>
        <v>0</v>
      </c>
      <c r="R10" t="str">
        <f t="shared" si="2"/>
        <v>0</v>
      </c>
      <c r="S10" t="str">
        <f t="shared" si="2"/>
        <v>0</v>
      </c>
      <c r="T10" t="str">
        <f t="shared" si="2"/>
        <v>0</v>
      </c>
      <c r="U10" s="2" t="s">
        <v>42</v>
      </c>
      <c r="V10" t="str">
        <f t="shared" si="7"/>
        <v>0</v>
      </c>
      <c r="W10" t="str">
        <f t="shared" si="3"/>
        <v>1</v>
      </c>
      <c r="X10" t="str">
        <f t="shared" si="3"/>
        <v>1</v>
      </c>
      <c r="Y10" t="str">
        <f t="shared" si="3"/>
        <v>1</v>
      </c>
    </row>
    <row r="11" spans="1:31" x14ac:dyDescent="0.3">
      <c r="A11" s="7" t="s">
        <v>9</v>
      </c>
      <c r="B11" s="1" t="s">
        <v>18</v>
      </c>
      <c r="C11">
        <f t="shared" si="8"/>
        <v>-20869</v>
      </c>
      <c r="E11" s="7" t="s">
        <v>31</v>
      </c>
      <c r="F11" s="1" t="s">
        <v>37</v>
      </c>
      <c r="G11" t="str">
        <f t="shared" si="4"/>
        <v>1</v>
      </c>
      <c r="H11" t="str">
        <f t="shared" si="0"/>
        <v>0</v>
      </c>
      <c r="I11" t="str">
        <f t="shared" si="0"/>
        <v>1</v>
      </c>
      <c r="J11" t="str">
        <f t="shared" si="0"/>
        <v>0</v>
      </c>
      <c r="K11" s="2" t="s">
        <v>42</v>
      </c>
      <c r="L11" t="str">
        <f t="shared" si="5"/>
        <v>1</v>
      </c>
      <c r="M11" t="str">
        <f t="shared" si="1"/>
        <v>1</v>
      </c>
      <c r="N11" t="str">
        <f t="shared" si="1"/>
        <v>1</v>
      </c>
      <c r="O11" t="str">
        <f t="shared" si="1"/>
        <v>0</v>
      </c>
      <c r="P11" s="2" t="s">
        <v>42</v>
      </c>
      <c r="Q11" t="str">
        <f t="shared" si="6"/>
        <v>0</v>
      </c>
      <c r="R11" t="str">
        <f t="shared" si="2"/>
        <v>1</v>
      </c>
      <c r="S11" t="str">
        <f t="shared" si="2"/>
        <v>1</v>
      </c>
      <c r="T11" t="str">
        <f t="shared" si="2"/>
        <v>1</v>
      </c>
      <c r="U11" s="2" t="s">
        <v>42</v>
      </c>
      <c r="V11" t="str">
        <f t="shared" si="7"/>
        <v>1</v>
      </c>
      <c r="W11" t="str">
        <f t="shared" si="3"/>
        <v>0</v>
      </c>
      <c r="X11" t="str">
        <f t="shared" si="3"/>
        <v>1</v>
      </c>
      <c r="Y11" t="str">
        <f t="shared" si="3"/>
        <v>1</v>
      </c>
    </row>
    <row r="12" spans="1:31" x14ac:dyDescent="0.3">
      <c r="A12" s="7" t="s">
        <v>10</v>
      </c>
      <c r="B12" s="1" t="s">
        <v>19</v>
      </c>
      <c r="C12">
        <f t="shared" si="8"/>
        <v>-23166</v>
      </c>
      <c r="E12" s="7" t="s">
        <v>32</v>
      </c>
      <c r="F12" s="1" t="s">
        <v>38</v>
      </c>
      <c r="G12" t="str">
        <f t="shared" si="4"/>
        <v>1</v>
      </c>
      <c r="H12" t="str">
        <f t="shared" si="0"/>
        <v>0</v>
      </c>
      <c r="I12" t="str">
        <f t="shared" si="0"/>
        <v>1</v>
      </c>
      <c r="J12" t="str">
        <f t="shared" si="0"/>
        <v>0</v>
      </c>
      <c r="K12" s="2" t="s">
        <v>42</v>
      </c>
      <c r="L12" t="str">
        <f t="shared" si="5"/>
        <v>0</v>
      </c>
      <c r="M12" t="str">
        <f t="shared" si="1"/>
        <v>1</v>
      </c>
      <c r="N12" t="str">
        <f t="shared" si="1"/>
        <v>0</v>
      </c>
      <c r="O12" t="str">
        <f t="shared" si="1"/>
        <v>1</v>
      </c>
      <c r="P12" s="2" t="s">
        <v>42</v>
      </c>
      <c r="Q12" t="str">
        <f t="shared" si="6"/>
        <v>1</v>
      </c>
      <c r="R12" t="str">
        <f t="shared" si="2"/>
        <v>0</v>
      </c>
      <c r="S12" t="str">
        <f t="shared" si="2"/>
        <v>0</v>
      </c>
      <c r="T12" t="str">
        <f t="shared" si="2"/>
        <v>0</v>
      </c>
      <c r="U12" s="2" t="s">
        <v>42</v>
      </c>
      <c r="V12" t="str">
        <f t="shared" si="7"/>
        <v>0</v>
      </c>
      <c r="W12" t="str">
        <f t="shared" si="3"/>
        <v>0</v>
      </c>
      <c r="X12" t="str">
        <f t="shared" si="3"/>
        <v>1</v>
      </c>
      <c r="Y12" t="str">
        <f t="shared" si="3"/>
        <v>0</v>
      </c>
    </row>
    <row r="13" spans="1:31" x14ac:dyDescent="0.3">
      <c r="A13" s="7" t="s">
        <v>11</v>
      </c>
      <c r="B13" s="1" t="s">
        <v>20</v>
      </c>
      <c r="C13">
        <f t="shared" si="8"/>
        <v>-44035</v>
      </c>
      <c r="E13" s="7" t="s">
        <v>33</v>
      </c>
      <c r="F13" s="1" t="s">
        <v>39</v>
      </c>
      <c r="G13" t="str">
        <f t="shared" si="4"/>
        <v>0</v>
      </c>
      <c r="H13" t="str">
        <f t="shared" si="0"/>
        <v>1</v>
      </c>
      <c r="I13" t="str">
        <f t="shared" si="0"/>
        <v>0</v>
      </c>
      <c r="J13" t="str">
        <f t="shared" si="0"/>
        <v>1</v>
      </c>
      <c r="K13" s="2" t="s">
        <v>42</v>
      </c>
      <c r="L13" t="str">
        <f t="shared" si="5"/>
        <v>0</v>
      </c>
      <c r="M13" t="str">
        <f t="shared" si="1"/>
        <v>0</v>
      </c>
      <c r="N13" t="str">
        <f t="shared" si="1"/>
        <v>1</v>
      </c>
      <c r="O13" t="str">
        <f t="shared" si="1"/>
        <v>1</v>
      </c>
      <c r="P13" s="2" t="s">
        <v>42</v>
      </c>
      <c r="Q13" t="str">
        <f t="shared" si="6"/>
        <v>1</v>
      </c>
      <c r="R13" t="str">
        <f t="shared" si="2"/>
        <v>1</v>
      </c>
      <c r="S13" t="str">
        <f t="shared" si="2"/>
        <v>1</v>
      </c>
      <c r="T13" t="str">
        <f t="shared" si="2"/>
        <v>1</v>
      </c>
      <c r="U13" s="2" t="s">
        <v>42</v>
      </c>
      <c r="V13" t="str">
        <f t="shared" si="7"/>
        <v>1</v>
      </c>
      <c r="W13" t="str">
        <f t="shared" si="3"/>
        <v>1</v>
      </c>
      <c r="X13" t="str">
        <f t="shared" si="3"/>
        <v>0</v>
      </c>
      <c r="Y13" t="str">
        <f t="shared" si="3"/>
        <v>1</v>
      </c>
    </row>
    <row r="14" spans="1:31" x14ac:dyDescent="0.3">
      <c r="A14" s="7" t="s">
        <v>12</v>
      </c>
      <c r="B14" s="1" t="s">
        <v>22</v>
      </c>
      <c r="C14">
        <f t="shared" si="8"/>
        <v>-18572</v>
      </c>
      <c r="E14" s="7" t="s">
        <v>34</v>
      </c>
      <c r="F14" s="1" t="s">
        <v>40</v>
      </c>
      <c r="G14" t="str">
        <f t="shared" si="4"/>
        <v>1</v>
      </c>
      <c r="H14" t="str">
        <f t="shared" si="0"/>
        <v>0</v>
      </c>
      <c r="I14" t="str">
        <f t="shared" si="0"/>
        <v>1</v>
      </c>
      <c r="J14" t="str">
        <f t="shared" si="0"/>
        <v>1</v>
      </c>
      <c r="K14" s="2" t="s">
        <v>42</v>
      </c>
      <c r="L14" t="str">
        <f t="shared" si="5"/>
        <v>0</v>
      </c>
      <c r="M14" t="str">
        <f t="shared" si="1"/>
        <v>1</v>
      </c>
      <c r="N14" t="str">
        <f t="shared" si="1"/>
        <v>1</v>
      </c>
      <c r="O14" t="str">
        <f t="shared" si="1"/>
        <v>1</v>
      </c>
      <c r="P14" s="2" t="s">
        <v>42</v>
      </c>
      <c r="Q14" t="str">
        <f t="shared" si="6"/>
        <v>0</v>
      </c>
      <c r="R14" t="str">
        <f t="shared" si="2"/>
        <v>1</v>
      </c>
      <c r="S14" t="str">
        <f t="shared" si="2"/>
        <v>1</v>
      </c>
      <c r="T14" t="str">
        <f t="shared" si="2"/>
        <v>1</v>
      </c>
      <c r="U14" s="2" t="s">
        <v>42</v>
      </c>
      <c r="V14" t="str">
        <f t="shared" si="7"/>
        <v>0</v>
      </c>
      <c r="W14" t="str">
        <f t="shared" si="3"/>
        <v>1</v>
      </c>
      <c r="X14" t="str">
        <f t="shared" si="3"/>
        <v>0</v>
      </c>
      <c r="Y14" t="str">
        <f t="shared" si="3"/>
        <v>0</v>
      </c>
    </row>
    <row r="15" spans="1:31" ht="15" thickBot="1" x14ac:dyDescent="0.35">
      <c r="A15" s="8" t="s">
        <v>13</v>
      </c>
      <c r="B15" s="1" t="s">
        <v>23</v>
      </c>
      <c r="C15">
        <f t="shared" si="8"/>
        <v>-21501</v>
      </c>
      <c r="E15" s="8" t="s">
        <v>35</v>
      </c>
      <c r="F15" s="1" t="s">
        <v>41</v>
      </c>
      <c r="G15" t="str">
        <f t="shared" si="4"/>
        <v>1</v>
      </c>
      <c r="H15" t="str">
        <f t="shared" si="0"/>
        <v>0</v>
      </c>
      <c r="I15" t="str">
        <f t="shared" si="0"/>
        <v>1</v>
      </c>
      <c r="J15" t="str">
        <f t="shared" si="0"/>
        <v>0</v>
      </c>
      <c r="K15" s="2" t="s">
        <v>42</v>
      </c>
      <c r="L15" t="str">
        <f t="shared" si="5"/>
        <v>1</v>
      </c>
      <c r="M15" t="str">
        <f t="shared" si="1"/>
        <v>1</v>
      </c>
      <c r="N15" t="str">
        <f t="shared" si="1"/>
        <v>0</v>
      </c>
      <c r="O15" t="str">
        <f t="shared" si="1"/>
        <v>0</v>
      </c>
      <c r="P15" s="2" t="s">
        <v>42</v>
      </c>
      <c r="Q15" t="str">
        <f t="shared" si="6"/>
        <v>0</v>
      </c>
      <c r="R15" t="str">
        <f t="shared" si="2"/>
        <v>0</v>
      </c>
      <c r="S15" t="str">
        <f t="shared" si="2"/>
        <v>0</v>
      </c>
      <c r="T15" t="str">
        <f t="shared" si="2"/>
        <v>0</v>
      </c>
      <c r="U15" s="2" t="s">
        <v>42</v>
      </c>
      <c r="V15" t="str">
        <f t="shared" si="7"/>
        <v>0</v>
      </c>
      <c r="W15" t="str">
        <f t="shared" si="3"/>
        <v>0</v>
      </c>
      <c r="X15" t="str">
        <f t="shared" si="3"/>
        <v>1</v>
      </c>
      <c r="Y15" t="str">
        <f t="shared" si="3"/>
        <v>1</v>
      </c>
    </row>
    <row r="17" spans="5:32" x14ac:dyDescent="0.3">
      <c r="F17" s="1" t="s">
        <v>50</v>
      </c>
      <c r="G17" s="18">
        <f t="shared" ref="G17:X17" si="9">IF(G18&lt;&gt;".",IF(G18+G19&lt;&gt;0,IF(G18+G19+H17=3,1,MOD(G18+G19+H17-1,2)),0),H17)</f>
        <v>0</v>
      </c>
      <c r="H17" s="18">
        <f t="shared" si="9"/>
        <v>0</v>
      </c>
      <c r="I17" s="18">
        <f t="shared" si="9"/>
        <v>0</v>
      </c>
      <c r="J17" s="18">
        <f t="shared" si="9"/>
        <v>0</v>
      </c>
      <c r="K17" s="18">
        <f t="shared" si="9"/>
        <v>0</v>
      </c>
      <c r="L17" s="18">
        <f t="shared" si="9"/>
        <v>0</v>
      </c>
      <c r="M17" s="18">
        <f t="shared" si="9"/>
        <v>0</v>
      </c>
      <c r="N17" s="18">
        <f t="shared" si="9"/>
        <v>0</v>
      </c>
      <c r="O17" s="18">
        <f t="shared" si="9"/>
        <v>1</v>
      </c>
      <c r="P17" s="18">
        <f t="shared" si="9"/>
        <v>1</v>
      </c>
      <c r="Q17" s="18">
        <f t="shared" si="9"/>
        <v>1</v>
      </c>
      <c r="R17" s="18">
        <f t="shared" si="9"/>
        <v>0</v>
      </c>
      <c r="S17" s="18">
        <f t="shared" si="9"/>
        <v>0</v>
      </c>
      <c r="T17" s="18">
        <f t="shared" si="9"/>
        <v>0</v>
      </c>
      <c r="U17" s="18">
        <f t="shared" si="9"/>
        <v>0</v>
      </c>
      <c r="V17" s="18">
        <f>IF(V18&lt;&gt;".",IF(V18+V19&lt;&gt;0,IF(V18+V19+W17=3,1,MOD(V18+V19+W17-1,2)),0),W17)</f>
        <v>0</v>
      </c>
      <c r="W17" s="18">
        <f t="shared" si="9"/>
        <v>0</v>
      </c>
      <c r="X17" s="18">
        <f t="shared" si="9"/>
        <v>0</v>
      </c>
      <c r="Y17" s="18">
        <f>IF(Y18&lt;&gt;".",IF(Y18+Y19&lt;&gt;0,IF(Y18+Y19+Z17=3,1,MOD(Y18+Y19+Z17-1,2)),0),Z17)</f>
        <v>1</v>
      </c>
    </row>
    <row r="18" spans="5:32" x14ac:dyDescent="0.3">
      <c r="F18" s="1" t="s">
        <v>45</v>
      </c>
      <c r="G18" t="str">
        <f>G4</f>
        <v>0</v>
      </c>
      <c r="H18" t="str">
        <f t="shared" ref="H18:Y19" si="10">H4</f>
        <v>0</v>
      </c>
      <c r="I18" t="str">
        <f t="shared" si="10"/>
        <v>0</v>
      </c>
      <c r="J18" t="str">
        <f t="shared" si="10"/>
        <v>0</v>
      </c>
      <c r="K18" s="2" t="str">
        <f t="shared" si="10"/>
        <v>.</v>
      </c>
      <c r="L18" t="str">
        <f t="shared" si="10"/>
        <v>1</v>
      </c>
      <c r="M18" t="str">
        <f t="shared" si="10"/>
        <v>0</v>
      </c>
      <c r="N18" t="str">
        <f t="shared" si="10"/>
        <v>0</v>
      </c>
      <c r="O18" t="str">
        <f t="shared" si="10"/>
        <v>0</v>
      </c>
      <c r="P18" s="2" t="str">
        <f t="shared" si="10"/>
        <v>.</v>
      </c>
      <c r="Q18" t="str">
        <f t="shared" si="10"/>
        <v>1</v>
      </c>
      <c r="R18" t="str">
        <f t="shared" si="10"/>
        <v>1</v>
      </c>
      <c r="S18" t="str">
        <f t="shared" si="10"/>
        <v>1</v>
      </c>
      <c r="T18" t="str">
        <f t="shared" si="10"/>
        <v>1</v>
      </c>
      <c r="U18" s="2" t="str">
        <f t="shared" si="10"/>
        <v>.</v>
      </c>
      <c r="V18" t="str">
        <f t="shared" si="10"/>
        <v>1</v>
      </c>
      <c r="W18" t="str">
        <f t="shared" si="10"/>
        <v>0</v>
      </c>
      <c r="X18" t="str">
        <f t="shared" si="10"/>
        <v>0</v>
      </c>
      <c r="Y18" t="str">
        <f t="shared" si="10"/>
        <v>1</v>
      </c>
      <c r="AC18" s="11" t="s">
        <v>48</v>
      </c>
      <c r="AE18">
        <f>C1</f>
        <v>2297</v>
      </c>
    </row>
    <row r="19" spans="5:32" x14ac:dyDescent="0.3">
      <c r="E19" s="10" t="s">
        <v>47</v>
      </c>
      <c r="F19" s="14" t="s">
        <v>46</v>
      </c>
      <c r="G19" s="13" t="str">
        <f>G5</f>
        <v>0</v>
      </c>
      <c r="H19" s="13" t="str">
        <f t="shared" si="10"/>
        <v>1</v>
      </c>
      <c r="I19" s="13" t="str">
        <f t="shared" si="10"/>
        <v>0</v>
      </c>
      <c r="J19" s="13" t="str">
        <f t="shared" si="10"/>
        <v>1</v>
      </c>
      <c r="K19" s="15" t="str">
        <f t="shared" si="10"/>
        <v>.</v>
      </c>
      <c r="L19" s="13" t="str">
        <f t="shared" si="10"/>
        <v>0</v>
      </c>
      <c r="M19" s="13" t="str">
        <f t="shared" si="10"/>
        <v>0</v>
      </c>
      <c r="N19" s="13" t="str">
        <f t="shared" si="10"/>
        <v>0</v>
      </c>
      <c r="O19" s="13" t="str">
        <f t="shared" si="10"/>
        <v>1</v>
      </c>
      <c r="P19" s="15" t="str">
        <f t="shared" si="10"/>
        <v>.</v>
      </c>
      <c r="Q19" s="13" t="str">
        <f t="shared" si="10"/>
        <v>1</v>
      </c>
      <c r="R19" s="13" t="str">
        <f t="shared" si="10"/>
        <v>0</v>
      </c>
      <c r="S19" s="13" t="str">
        <f t="shared" si="10"/>
        <v>0</v>
      </c>
      <c r="T19" s="13" t="str">
        <f t="shared" si="10"/>
        <v>0</v>
      </c>
      <c r="U19" s="15" t="str">
        <f t="shared" si="10"/>
        <v>.</v>
      </c>
      <c r="V19" s="13" t="str">
        <f t="shared" si="10"/>
        <v>0</v>
      </c>
      <c r="W19" s="13" t="str">
        <f t="shared" si="10"/>
        <v>1</v>
      </c>
      <c r="X19" s="13" t="str">
        <f t="shared" si="10"/>
        <v>0</v>
      </c>
      <c r="Y19" s="13" t="str">
        <f t="shared" si="10"/>
        <v>1</v>
      </c>
      <c r="AB19" s="10" t="s">
        <v>47</v>
      </c>
      <c r="AC19" s="13" t="s">
        <v>59</v>
      </c>
      <c r="AD19" s="13"/>
      <c r="AE19" s="13">
        <f>C2</f>
        <v>20869</v>
      </c>
    </row>
    <row r="20" spans="5:32" x14ac:dyDescent="0.3">
      <c r="E20" s="10" t="s">
        <v>43</v>
      </c>
      <c r="F20" s="9"/>
      <c r="G20" s="17">
        <f t="shared" ref="G20:X20" si="11">IF(G3=".", ".",MOD(G19+G18+H17,2))</f>
        <v>0</v>
      </c>
      <c r="H20" s="17">
        <f t="shared" si="11"/>
        <v>1</v>
      </c>
      <c r="I20" s="17">
        <f t="shared" si="11"/>
        <v>0</v>
      </c>
      <c r="J20" s="17">
        <f t="shared" si="11"/>
        <v>1</v>
      </c>
      <c r="K20" s="16" t="s">
        <v>42</v>
      </c>
      <c r="L20" s="17">
        <f t="shared" si="11"/>
        <v>1</v>
      </c>
      <c r="M20" s="17">
        <f t="shared" si="11"/>
        <v>0</v>
      </c>
      <c r="N20" s="17">
        <f t="shared" si="11"/>
        <v>1</v>
      </c>
      <c r="O20" s="17">
        <f t="shared" si="11"/>
        <v>0</v>
      </c>
      <c r="P20" s="16" t="s">
        <v>42</v>
      </c>
      <c r="Q20" s="17">
        <f t="shared" si="11"/>
        <v>0</v>
      </c>
      <c r="R20" s="17">
        <f t="shared" si="11"/>
        <v>1</v>
      </c>
      <c r="S20" s="17">
        <f t="shared" si="11"/>
        <v>1</v>
      </c>
      <c r="T20" s="17">
        <f t="shared" si="11"/>
        <v>1</v>
      </c>
      <c r="U20" s="16" t="s">
        <v>42</v>
      </c>
      <c r="V20" s="17">
        <f t="shared" si="11"/>
        <v>1</v>
      </c>
      <c r="W20" s="17">
        <f t="shared" si="11"/>
        <v>1</v>
      </c>
      <c r="X20" s="17">
        <f t="shared" si="11"/>
        <v>1</v>
      </c>
      <c r="Y20" s="17">
        <f>IF(Y3=".", ".",MOD(Y19+Y18+Z17,2))</f>
        <v>0</v>
      </c>
      <c r="Z20" s="11" t="s">
        <v>51</v>
      </c>
      <c r="AA20" s="19">
        <f>IF(G20=0,_xlfn.DECIMAL(H20&amp;I20&amp;J20&amp;L20&amp;M20&amp;N20&amp;O20&amp;Q20&amp;R20&amp;S20&amp;T20&amp;V20&amp;W20&amp;X20&amp;Y20, 2),0-_xlfn.DECIMAL(H21&amp;I21&amp;J21&amp;L21&amp;M21&amp;N21&amp;O21&amp;Q21&amp;R21&amp;S21&amp;T21&amp;V21&amp;W21&amp;X21&amp;Y21, 2))</f>
        <v>23166</v>
      </c>
      <c r="AB20" s="10" t="s">
        <v>43</v>
      </c>
      <c r="AC20" s="9"/>
      <c r="AD20" s="9"/>
      <c r="AE20">
        <f>AE18+AE19</f>
        <v>23166</v>
      </c>
      <c r="AF20" s="12" t="s">
        <v>49</v>
      </c>
    </row>
    <row r="21" spans="5:32" ht="15.6" x14ac:dyDescent="0.3">
      <c r="G21" s="20" t="str">
        <f>IF(G20=0,"",1)</f>
        <v/>
      </c>
      <c r="H21" s="20" t="str">
        <f>IF(G21&lt;&gt;"",IF(H20&lt;&gt;".",IF($G$21=1,MID(_xlfn.BASE(ABS(_xlfn.DECIMAL($H20&amp;$I20&amp;$J20&amp;$L20&amp;$M20&amp;$N20&amp;$O20&amp;$Q20&amp;$R20&amp;$S20&amp;$T20&amp;$V20&amp;$W20&amp;$X20&amp;$Y20,2)-2^16),2,16),ABS(H$3-16),1),""),"."),"")</f>
        <v/>
      </c>
      <c r="I21" s="20" t="str">
        <f>IF(H21&lt;&gt;"",IF(I20&lt;&gt;".",IF($G$21=1,MID(_xlfn.BASE(ABS(_xlfn.DECIMAL($H20&amp;$I20&amp;$J20&amp;$L20&amp;$M20&amp;$N20&amp;$O20&amp;$Q20&amp;$R20&amp;$S20&amp;$T20&amp;$V20&amp;$W20&amp;$X20&amp;$Y20,2)-2^16),2,16),ABS(I$3-16),1),""),"."),"")</f>
        <v/>
      </c>
      <c r="J21" s="20" t="str">
        <f t="shared" ref="J21:X21" si="12">IF(I21&lt;&gt;"",IF(J20&lt;&gt;".",IF($G$21=1,MID(_xlfn.BASE(ABS(_xlfn.DECIMAL($H20&amp;$I20&amp;$J20&amp;$L20&amp;$M20&amp;$N20&amp;$O20&amp;$Q20&amp;$R20&amp;$S20&amp;$T20&amp;$V20&amp;$W20&amp;$X20&amp;$Y20,2)-2^16),2,16),ABS(J$3-16),1),""),"."),"")</f>
        <v/>
      </c>
      <c r="K21" s="20" t="str">
        <f t="shared" si="12"/>
        <v/>
      </c>
      <c r="L21" s="20" t="str">
        <f t="shared" si="12"/>
        <v/>
      </c>
      <c r="M21" s="20" t="str">
        <f t="shared" si="12"/>
        <v/>
      </c>
      <c r="N21" s="20" t="str">
        <f t="shared" si="12"/>
        <v/>
      </c>
      <c r="O21" s="20" t="str">
        <f t="shared" si="12"/>
        <v/>
      </c>
      <c r="P21" s="20" t="str">
        <f t="shared" si="12"/>
        <v/>
      </c>
      <c r="Q21" s="20" t="str">
        <f t="shared" si="12"/>
        <v/>
      </c>
      <c r="R21" s="20" t="str">
        <f t="shared" si="12"/>
        <v/>
      </c>
      <c r="S21" s="20" t="str">
        <f t="shared" si="12"/>
        <v/>
      </c>
      <c r="T21" s="20" t="str">
        <f t="shared" si="12"/>
        <v/>
      </c>
      <c r="U21" s="20" t="str">
        <f t="shared" si="12"/>
        <v/>
      </c>
      <c r="V21" s="20" t="str">
        <f t="shared" si="12"/>
        <v/>
      </c>
      <c r="W21" s="20" t="str">
        <f t="shared" si="12"/>
        <v/>
      </c>
      <c r="X21" s="20" t="str">
        <f t="shared" si="12"/>
        <v/>
      </c>
      <c r="Y21" s="20" t="str">
        <f>IF(X21&lt;&gt;"",IF(Y20&lt;&gt;".",IF($G$21=1,MID(_xlfn.BASE(ABS(_xlfn.DECIMAL($H20&amp;$I20&amp;$J20&amp;$L20&amp;$M20&amp;$N20&amp;$O20&amp;$Q20&amp;$R20&amp;$S20&amp;$T20&amp;$V20&amp;$W20&amp;$X20&amp;$Y20,2)-2^16),2,16),ABS(Y$3-16),1),""),"."),"")</f>
        <v/>
      </c>
    </row>
    <row r="22" spans="5:32" x14ac:dyDescent="0.3">
      <c r="G22" t="s">
        <v>54</v>
      </c>
      <c r="H22" t="s">
        <v>43</v>
      </c>
      <c r="I22">
        <f>G17</f>
        <v>0</v>
      </c>
      <c r="J22" t="s">
        <v>53</v>
      </c>
      <c r="K22" t="s">
        <v>43</v>
      </c>
      <c r="L22">
        <f>MOD(SUM(Q20:Y20)+1,2)</f>
        <v>1</v>
      </c>
      <c r="M22" t="s">
        <v>55</v>
      </c>
      <c r="N22" t="s">
        <v>43</v>
      </c>
      <c r="O22">
        <f>U17</f>
        <v>0</v>
      </c>
      <c r="P22" t="s">
        <v>52</v>
      </c>
      <c r="Q22" t="s">
        <v>43</v>
      </c>
      <c r="R22">
        <f>1*(SUM(G20:Y20)=0)</f>
        <v>0</v>
      </c>
      <c r="S22" t="s">
        <v>56</v>
      </c>
      <c r="T22" t="s">
        <v>43</v>
      </c>
      <c r="U22">
        <f>G20</f>
        <v>0</v>
      </c>
      <c r="V22" t="s">
        <v>57</v>
      </c>
      <c r="W22" t="s">
        <v>43</v>
      </c>
      <c r="X22">
        <f>MOD(G17+H17,2)</f>
        <v>0</v>
      </c>
    </row>
    <row r="25" spans="5:32" x14ac:dyDescent="0.3">
      <c r="F25" s="1" t="s">
        <v>50</v>
      </c>
      <c r="G25" s="18">
        <f t="shared" ref="G25" si="13">IF(G26&lt;&gt;".",IF(G26+G27&lt;&gt;0,IF(G26+G27+H25=3,1,MOD(G26+G27+H25-1,2)),0),H25)</f>
        <v>0</v>
      </c>
      <c r="H25" s="18">
        <f t="shared" ref="H25" si="14">IF(H26&lt;&gt;".",IF(H26+H27&lt;&gt;0,IF(H26+H27+I25=3,1,MOD(H26+H27+I25-1,2)),0),I25)</f>
        <v>1</v>
      </c>
      <c r="I25" s="18">
        <f t="shared" ref="I25" si="15">IF(I26&lt;&gt;".",IF(I26+I27&lt;&gt;0,IF(I26+I27+J25=3,1,MOD(I26+I27+J25-1,2)),0),J25)</f>
        <v>0</v>
      </c>
      <c r="J25" s="18">
        <f t="shared" ref="J25" si="16">IF(J26&lt;&gt;".",IF(J26+J27&lt;&gt;0,IF(J26+J27+K25=3,1,MOD(J26+J27+K25-1,2)),0),K25)</f>
        <v>1</v>
      </c>
      <c r="K25" s="18">
        <f t="shared" ref="K25" si="17">IF(K26&lt;&gt;".",IF(K26+K27&lt;&gt;0,IF(K26+K27+L25=3,1,MOD(K26+K27+L25-1,2)),0),L25)</f>
        <v>0</v>
      </c>
      <c r="L25" s="18">
        <f t="shared" ref="L25" si="18">IF(L26&lt;&gt;".",IF(L26+L27&lt;&gt;0,IF(L26+L27+M25=3,1,MOD(L26+L27+M25-1,2)),0),M25)</f>
        <v>0</v>
      </c>
      <c r="M25" s="18">
        <f t="shared" ref="M25" si="19">IF(M26&lt;&gt;".",IF(M26+M27&lt;&gt;0,IF(M26+M27+N25=3,1,MOD(M26+M27+N25-1,2)),0),N25)</f>
        <v>0</v>
      </c>
      <c r="N25" s="18">
        <f t="shared" ref="N25" si="20">IF(N26&lt;&gt;".",IF(N26+N27&lt;&gt;0,IF(N26+N27+O25=3,1,MOD(N26+N27+O25-1,2)),0),O25)</f>
        <v>1</v>
      </c>
      <c r="O25" s="18">
        <f t="shared" ref="O25" si="21">IF(O26&lt;&gt;".",IF(O26+O27&lt;&gt;0,IF(O26+O27+P25=3,1,MOD(O26+O27+P25-1,2)),0),P25)</f>
        <v>1</v>
      </c>
      <c r="P25" s="18">
        <f t="shared" ref="P25" si="22">IF(P26&lt;&gt;".",IF(P26+P27&lt;&gt;0,IF(P26+P27+Q25=3,1,MOD(P26+P27+Q25-1,2)),0),Q25)</f>
        <v>1</v>
      </c>
      <c r="Q25" s="18">
        <f t="shared" ref="Q25" si="23">IF(Q26&lt;&gt;".",IF(Q26+Q27&lt;&gt;0,IF(Q26+Q27+R25=3,1,MOD(Q26+Q27+R25-1,2)),0),R25)</f>
        <v>1</v>
      </c>
      <c r="R25" s="18">
        <f t="shared" ref="R25" si="24">IF(R26&lt;&gt;".",IF(R26+R27&lt;&gt;0,IF(R26+R27+S25=3,1,MOD(R26+R27+S25-1,2)),0),S25)</f>
        <v>1</v>
      </c>
      <c r="S25" s="18">
        <f t="shared" ref="S25" si="25">IF(S26&lt;&gt;".",IF(S26+S27&lt;&gt;0,IF(S26+S27+T25=3,1,MOD(S26+S27+T25-1,2)),0),T25)</f>
        <v>1</v>
      </c>
      <c r="T25" s="18">
        <f t="shared" ref="T25" si="26">IF(T26&lt;&gt;".",IF(T26+T27&lt;&gt;0,IF(T26+T27+U25=3,1,MOD(T26+T27+U25-1,2)),0),U25)</f>
        <v>1</v>
      </c>
      <c r="U25" s="18">
        <f t="shared" ref="U25" si="27">IF(U26&lt;&gt;".",IF(U26+U27&lt;&gt;0,IF(U26+U27+V25=3,1,MOD(U26+U27+V25-1,2)),0),V25)</f>
        <v>1</v>
      </c>
      <c r="V25" s="18">
        <f t="shared" ref="V25" si="28">IF(V26&lt;&gt;".",IF(V26+V27&lt;&gt;0,IF(V26+V27+W25=3,1,MOD(V26+V27+W25-1,2)),0),W25)</f>
        <v>1</v>
      </c>
      <c r="W25" s="18">
        <f t="shared" ref="W25" si="29">IF(W26&lt;&gt;".",IF(W26+W27&lt;&gt;0,IF(W26+W27+X25=3,1,MOD(W26+W27+X25-1,2)),0),X25)</f>
        <v>1</v>
      </c>
      <c r="X25" s="18">
        <f t="shared" ref="X25" si="30">IF(X26&lt;&gt;".",IF(X26+X27&lt;&gt;0,IF(X26+X27+Y25=3,1,MOD(X26+X27+Y25-1,2)),0),Y25)</f>
        <v>0</v>
      </c>
      <c r="Y25" s="18">
        <f>IF(Y26&lt;&gt;".",IF(Y26+Y27&lt;&gt;0,IF(Y26+Y27+Z25=3,1,MOD(Y26+Y27+Z25-1,2)),0),Z25)</f>
        <v>0</v>
      </c>
    </row>
    <row r="26" spans="5:32" x14ac:dyDescent="0.3">
      <c r="F26" s="1" t="s">
        <v>46</v>
      </c>
      <c r="G26" t="str">
        <f t="shared" ref="G26:Y26" si="31">G5</f>
        <v>0</v>
      </c>
      <c r="H26" t="str">
        <f t="shared" si="31"/>
        <v>1</v>
      </c>
      <c r="I26" t="str">
        <f t="shared" si="31"/>
        <v>0</v>
      </c>
      <c r="J26" t="str">
        <f t="shared" si="31"/>
        <v>1</v>
      </c>
      <c r="K26" t="str">
        <f t="shared" si="31"/>
        <v>.</v>
      </c>
      <c r="L26" t="str">
        <f t="shared" si="31"/>
        <v>0</v>
      </c>
      <c r="M26" t="str">
        <f t="shared" si="31"/>
        <v>0</v>
      </c>
      <c r="N26" t="str">
        <f t="shared" si="31"/>
        <v>0</v>
      </c>
      <c r="O26" t="str">
        <f t="shared" si="31"/>
        <v>1</v>
      </c>
      <c r="P26" t="str">
        <f t="shared" si="31"/>
        <v>.</v>
      </c>
      <c r="Q26" t="str">
        <f t="shared" si="31"/>
        <v>1</v>
      </c>
      <c r="R26" t="str">
        <f t="shared" si="31"/>
        <v>0</v>
      </c>
      <c r="S26" t="str">
        <f t="shared" si="31"/>
        <v>0</v>
      </c>
      <c r="T26" t="str">
        <f t="shared" si="31"/>
        <v>0</v>
      </c>
      <c r="U26" t="str">
        <f t="shared" si="31"/>
        <v>.</v>
      </c>
      <c r="V26" t="str">
        <f t="shared" si="31"/>
        <v>0</v>
      </c>
      <c r="W26" t="str">
        <f t="shared" si="31"/>
        <v>1</v>
      </c>
      <c r="X26" t="str">
        <f t="shared" si="31"/>
        <v>0</v>
      </c>
      <c r="Y26" t="str">
        <f t="shared" si="31"/>
        <v>1</v>
      </c>
      <c r="AC26" s="11" t="s">
        <v>59</v>
      </c>
      <c r="AE26">
        <f>C5</f>
        <v>20869</v>
      </c>
    </row>
    <row r="27" spans="5:32" x14ac:dyDescent="0.3">
      <c r="E27" s="10" t="s">
        <v>47</v>
      </c>
      <c r="F27" s="14" t="s">
        <v>58</v>
      </c>
      <c r="G27" s="13" t="str">
        <f t="shared" ref="G27:Y27" si="32">G6</f>
        <v>0</v>
      </c>
      <c r="H27" s="13" t="str">
        <f t="shared" si="32"/>
        <v>1</v>
      </c>
      <c r="I27" s="13" t="str">
        <f t="shared" si="32"/>
        <v>0</v>
      </c>
      <c r="J27" s="13" t="str">
        <f t="shared" si="32"/>
        <v>1</v>
      </c>
      <c r="K27" s="13" t="str">
        <f t="shared" si="32"/>
        <v>.</v>
      </c>
      <c r="L27" s="13" t="str">
        <f t="shared" si="32"/>
        <v>1</v>
      </c>
      <c r="M27" s="13" t="str">
        <f t="shared" si="32"/>
        <v>0</v>
      </c>
      <c r="N27" s="13" t="str">
        <f t="shared" si="32"/>
        <v>1</v>
      </c>
      <c r="O27" s="13" t="str">
        <f t="shared" si="32"/>
        <v>0</v>
      </c>
      <c r="P27" s="13" t="str">
        <f t="shared" si="32"/>
        <v>.</v>
      </c>
      <c r="Q27" s="13" t="str">
        <f t="shared" si="32"/>
        <v>0</v>
      </c>
      <c r="R27" s="13" t="str">
        <f t="shared" si="32"/>
        <v>1</v>
      </c>
      <c r="S27" s="13" t="str">
        <f t="shared" si="32"/>
        <v>1</v>
      </c>
      <c r="T27" s="13" t="str">
        <f t="shared" si="32"/>
        <v>1</v>
      </c>
      <c r="U27" s="13" t="str">
        <f t="shared" si="32"/>
        <v>.</v>
      </c>
      <c r="V27" s="13" t="str">
        <f t="shared" si="32"/>
        <v>1</v>
      </c>
      <c r="W27" s="13" t="str">
        <f t="shared" si="32"/>
        <v>1</v>
      </c>
      <c r="X27" s="13" t="str">
        <f t="shared" si="32"/>
        <v>1</v>
      </c>
      <c r="Y27" s="13" t="str">
        <f t="shared" si="32"/>
        <v>0</v>
      </c>
      <c r="AB27" s="10" t="s">
        <v>47</v>
      </c>
      <c r="AC27" s="13" t="s">
        <v>60</v>
      </c>
      <c r="AD27" s="13"/>
      <c r="AE27" s="13">
        <f>C6</f>
        <v>23166</v>
      </c>
    </row>
    <row r="28" spans="5:32" x14ac:dyDescent="0.3">
      <c r="E28" s="10" t="s">
        <v>43</v>
      </c>
      <c r="F28" s="9"/>
      <c r="G28" s="17">
        <f>IF(G10=".", ".",MOD(G27+G26+H25,2))</f>
        <v>1</v>
      </c>
      <c r="H28" s="17">
        <f>IF(H10=".", ".",MOD(H27+H26+I25,2))</f>
        <v>0</v>
      </c>
      <c r="I28" s="17">
        <f>IF(I10=".", ".",MOD(I27+I26+J25,2))</f>
        <v>1</v>
      </c>
      <c r="J28" s="17">
        <f>IF(J10=".", ".",MOD(J27+J26+K25,2))</f>
        <v>0</v>
      </c>
      <c r="K28" s="16" t="s">
        <v>42</v>
      </c>
      <c r="L28" s="17">
        <f>IF(L10=".", ".",MOD(L27+L26+M25,2))</f>
        <v>1</v>
      </c>
      <c r="M28" s="17">
        <f>IF(M10=".", ".",MOD(M27+M26+N25,2))</f>
        <v>1</v>
      </c>
      <c r="N28" s="17">
        <f>IF(N10=".", ".",MOD(N27+N26+O25,2))</f>
        <v>0</v>
      </c>
      <c r="O28" s="17">
        <f>IF(O10=".", ".",MOD(O27+O26+P25,2))</f>
        <v>0</v>
      </c>
      <c r="P28" s="16" t="s">
        <v>42</v>
      </c>
      <c r="Q28" s="17">
        <f>IF(Q10=".", ".",MOD(Q27+Q26+R25,2))</f>
        <v>0</v>
      </c>
      <c r="R28" s="17">
        <f>IF(R10=".", ".",MOD(R27+R26+S25,2))</f>
        <v>0</v>
      </c>
      <c r="S28" s="17">
        <f>IF(S10=".", ".",MOD(S27+S26+T25,2))</f>
        <v>0</v>
      </c>
      <c r="T28" s="17">
        <f>IF(T10=".", ".",MOD(T27+T26+U25,2))</f>
        <v>0</v>
      </c>
      <c r="U28" s="16" t="s">
        <v>42</v>
      </c>
      <c r="V28" s="17">
        <f>IF(V10=".", ".",MOD(V27+V26+W25,2))</f>
        <v>0</v>
      </c>
      <c r="W28" s="17">
        <f>IF(W10=".", ".",MOD(W27+W26+X25,2))</f>
        <v>0</v>
      </c>
      <c r="X28" s="17">
        <f>IF(X10=".", ".",MOD(X27+X26+Y25,2))</f>
        <v>1</v>
      </c>
      <c r="Y28" s="17">
        <f>IF(Y10=".", ".",MOD(Y27+Y26+Z25,2))</f>
        <v>1</v>
      </c>
      <c r="Z28" s="11" t="s">
        <v>51</v>
      </c>
      <c r="AA28" s="19">
        <f>IF(G28=0,_xlfn.DECIMAL(H28&amp;I28&amp;J28&amp;L28&amp;M28&amp;N28&amp;O28&amp;Q28&amp;R28&amp;S28&amp;T28&amp;V28&amp;W28&amp;X28&amp;Y28, 2),0-_xlfn.DECIMAL(H29&amp;I29&amp;J29&amp;L29&amp;M29&amp;N29&amp;O29&amp;Q29&amp;R29&amp;S29&amp;T29&amp;V29&amp;W29&amp;X29&amp;Y29, 2))</f>
        <v>-21501</v>
      </c>
      <c r="AB28" s="10" t="s">
        <v>43</v>
      </c>
      <c r="AC28" s="9"/>
      <c r="AD28" s="9"/>
      <c r="AE28">
        <f>AE26+AE27</f>
        <v>44035</v>
      </c>
      <c r="AF28" s="12" t="s">
        <v>49</v>
      </c>
    </row>
    <row r="29" spans="5:32" ht="15.6" x14ac:dyDescent="0.3">
      <c r="G29" s="21">
        <f>IF(G28=0,"",1)</f>
        <v>1</v>
      </c>
      <c r="H29" s="21" t="str">
        <f>IF(G29&lt;&gt;"",IF(H28&lt;&gt;".",IF($G$29=1,MID(_xlfn.BASE(ABS(_xlfn.DECIMAL($H28&amp;$I28&amp;$J28&amp;$L28&amp;$M28&amp;$N28&amp;$O28&amp;$Q28&amp;$R28&amp;$S28&amp;$T28&amp;$V28&amp;$W28&amp;$X28&amp;$Y28,2)-2^16),2,16),ABS(H$3-16),1),""),"."),"")</f>
        <v>1</v>
      </c>
      <c r="I29" s="21" t="str">
        <f t="shared" ref="I29:X29" si="33">IF(H29&lt;&gt;"",IF(I28&lt;&gt;".",IF($G$29=1,MID(_xlfn.BASE(ABS(_xlfn.DECIMAL($H28&amp;$I28&amp;$J28&amp;$L28&amp;$M28&amp;$N28&amp;$O28&amp;$Q28&amp;$R28&amp;$S28&amp;$T28&amp;$V28&amp;$W28&amp;$X28&amp;$Y28,2)-2^16),2,16),ABS(I$3-16),1),""),"."),"")</f>
        <v>0</v>
      </c>
      <c r="J29" s="21" t="str">
        <f t="shared" si="33"/>
        <v>1</v>
      </c>
      <c r="K29" s="21" t="str">
        <f t="shared" si="33"/>
        <v>.</v>
      </c>
      <c r="L29" s="21" t="str">
        <f t="shared" si="33"/>
        <v>0</v>
      </c>
      <c r="M29" s="21" t="str">
        <f t="shared" si="33"/>
        <v>0</v>
      </c>
      <c r="N29" s="21" t="str">
        <f t="shared" si="33"/>
        <v>1</v>
      </c>
      <c r="O29" s="21" t="str">
        <f t="shared" si="33"/>
        <v>1</v>
      </c>
      <c r="P29" s="21" t="str">
        <f t="shared" si="33"/>
        <v>.</v>
      </c>
      <c r="Q29" s="21" t="str">
        <f t="shared" si="33"/>
        <v>1</v>
      </c>
      <c r="R29" s="21" t="str">
        <f t="shared" si="33"/>
        <v>1</v>
      </c>
      <c r="S29" s="21" t="str">
        <f t="shared" si="33"/>
        <v>1</v>
      </c>
      <c r="T29" s="21" t="str">
        <f t="shared" si="33"/>
        <v>1</v>
      </c>
      <c r="U29" s="21" t="str">
        <f t="shared" si="33"/>
        <v>.</v>
      </c>
      <c r="V29" s="21" t="str">
        <f t="shared" si="33"/>
        <v>1</v>
      </c>
      <c r="W29" s="21" t="str">
        <f t="shared" si="33"/>
        <v>1</v>
      </c>
      <c r="X29" s="21" t="str">
        <f t="shared" si="33"/>
        <v>0</v>
      </c>
      <c r="Y29" s="21" t="str">
        <f>IF(X29&lt;&gt;"",IF(Y28&lt;&gt;".",IF($G$29=1,MID(_xlfn.BASE(ABS(_xlfn.DECIMAL($H28&amp;$I28&amp;$J28&amp;$L28&amp;$M28&amp;$N28&amp;$O28&amp;$Q28&amp;$R28&amp;$S28&amp;$T28&amp;$V28&amp;$W28&amp;$X28&amp;$Y28,2)-2^16),2,16),ABS(Y$3-16),1),""),"."),"")</f>
        <v>1</v>
      </c>
    </row>
    <row r="30" spans="5:32" x14ac:dyDescent="0.3">
      <c r="G30" t="s">
        <v>54</v>
      </c>
      <c r="H30" t="s">
        <v>43</v>
      </c>
      <c r="I30">
        <f>G25</f>
        <v>0</v>
      </c>
      <c r="J30" t="s">
        <v>53</v>
      </c>
      <c r="K30" t="s">
        <v>43</v>
      </c>
      <c r="L30">
        <f>MOD(SUM(Q28:Y28)+1,2)</f>
        <v>1</v>
      </c>
      <c r="M30" t="s">
        <v>55</v>
      </c>
      <c r="N30" t="s">
        <v>43</v>
      </c>
      <c r="O30">
        <f>U25</f>
        <v>1</v>
      </c>
      <c r="P30" t="s">
        <v>52</v>
      </c>
      <c r="Q30" t="s">
        <v>43</v>
      </c>
      <c r="R30">
        <f>1*(SUM(G28:Y28)=0)</f>
        <v>0</v>
      </c>
      <c r="S30" t="s">
        <v>56</v>
      </c>
      <c r="T30" t="s">
        <v>43</v>
      </c>
      <c r="U30">
        <f>G28</f>
        <v>1</v>
      </c>
      <c r="V30" t="s">
        <v>57</v>
      </c>
      <c r="W30" t="s">
        <v>43</v>
      </c>
      <c r="X30">
        <f>MOD(G25+H25,2)</f>
        <v>1</v>
      </c>
    </row>
    <row r="33" spans="5:32" x14ac:dyDescent="0.3">
      <c r="F33" s="1" t="s">
        <v>50</v>
      </c>
      <c r="G33" s="18">
        <f t="shared" ref="G33:X33" si="34">IF(G34&lt;&gt;".",IF(G34+G35&lt;&gt;0,IF(G34+G35+H33=3,1,MOD(G34+G35+H33-1,2)),0),H33)</f>
        <v>1</v>
      </c>
      <c r="H33" s="18">
        <f t="shared" si="34"/>
        <v>1</v>
      </c>
      <c r="I33" s="18">
        <f t="shared" si="34"/>
        <v>1</v>
      </c>
      <c r="J33" s="18">
        <f t="shared" si="34"/>
        <v>1</v>
      </c>
      <c r="K33" s="18">
        <f t="shared" si="34"/>
        <v>0</v>
      </c>
      <c r="L33" s="18">
        <f t="shared" si="34"/>
        <v>0</v>
      </c>
      <c r="M33" s="18">
        <f t="shared" si="34"/>
        <v>1</v>
      </c>
      <c r="N33" s="18">
        <f t="shared" si="34"/>
        <v>1</v>
      </c>
      <c r="O33" s="18">
        <f t="shared" si="34"/>
        <v>1</v>
      </c>
      <c r="P33" s="18">
        <f t="shared" si="34"/>
        <v>0</v>
      </c>
      <c r="Q33" s="18">
        <f t="shared" si="34"/>
        <v>0</v>
      </c>
      <c r="R33" s="18">
        <f t="shared" si="34"/>
        <v>0</v>
      </c>
      <c r="S33" s="18">
        <f t="shared" si="34"/>
        <v>0</v>
      </c>
      <c r="T33" s="18">
        <f t="shared" si="34"/>
        <v>0</v>
      </c>
      <c r="U33" s="18">
        <f t="shared" si="34"/>
        <v>0</v>
      </c>
      <c r="V33" s="18">
        <f t="shared" si="34"/>
        <v>0</v>
      </c>
      <c r="W33" s="18">
        <f t="shared" si="34"/>
        <v>1</v>
      </c>
      <c r="X33" s="18">
        <f t="shared" si="34"/>
        <v>1</v>
      </c>
      <c r="Y33" s="18">
        <f>IF(Y34&lt;&gt;".",IF(Y34+Y35&lt;&gt;0,IF(Y34+Y35+Z33=3,1,MOD(Y34+Y35+Z33-1,2)),0),Z33)</f>
        <v>1</v>
      </c>
    </row>
    <row r="34" spans="5:32" x14ac:dyDescent="0.3">
      <c r="F34" s="1" t="s">
        <v>46</v>
      </c>
      <c r="G34" t="str">
        <f>G5</f>
        <v>0</v>
      </c>
      <c r="H34" t="str">
        <f t="shared" ref="H34:Y34" si="35">H5</f>
        <v>1</v>
      </c>
      <c r="I34" t="str">
        <f t="shared" si="35"/>
        <v>0</v>
      </c>
      <c r="J34" t="str">
        <f t="shared" si="35"/>
        <v>1</v>
      </c>
      <c r="K34" t="str">
        <f t="shared" si="35"/>
        <v>.</v>
      </c>
      <c r="L34" t="str">
        <f t="shared" si="35"/>
        <v>0</v>
      </c>
      <c r="M34" t="str">
        <f t="shared" si="35"/>
        <v>0</v>
      </c>
      <c r="N34" t="str">
        <f t="shared" si="35"/>
        <v>0</v>
      </c>
      <c r="O34" t="str">
        <f t="shared" si="35"/>
        <v>1</v>
      </c>
      <c r="P34" t="str">
        <f t="shared" si="35"/>
        <v>.</v>
      </c>
      <c r="Q34" t="str">
        <f t="shared" si="35"/>
        <v>1</v>
      </c>
      <c r="R34" t="str">
        <f t="shared" si="35"/>
        <v>0</v>
      </c>
      <c r="S34" t="str">
        <f t="shared" si="35"/>
        <v>0</v>
      </c>
      <c r="T34" t="str">
        <f t="shared" si="35"/>
        <v>0</v>
      </c>
      <c r="U34" t="str">
        <f t="shared" si="35"/>
        <v>.</v>
      </c>
      <c r="V34" t="str">
        <f t="shared" si="35"/>
        <v>0</v>
      </c>
      <c r="W34" t="str">
        <f t="shared" si="35"/>
        <v>1</v>
      </c>
      <c r="X34" t="str">
        <f t="shared" si="35"/>
        <v>0</v>
      </c>
      <c r="Y34" t="str">
        <f t="shared" si="35"/>
        <v>1</v>
      </c>
      <c r="AC34" s="11" t="s">
        <v>59</v>
      </c>
      <c r="AE34">
        <f>C5</f>
        <v>20869</v>
      </c>
    </row>
    <row r="35" spans="5:32" x14ac:dyDescent="0.3">
      <c r="E35" s="10" t="s">
        <v>47</v>
      </c>
      <c r="F35" s="14" t="s">
        <v>61</v>
      </c>
      <c r="G35" s="13" t="str">
        <f>G10</f>
        <v>1</v>
      </c>
      <c r="H35" s="13" t="str">
        <f t="shared" ref="H35:Y35" si="36">H10</f>
        <v>1</v>
      </c>
      <c r="I35" s="13" t="str">
        <f t="shared" si="36"/>
        <v>1</v>
      </c>
      <c r="J35" s="13" t="str">
        <f t="shared" si="36"/>
        <v>1</v>
      </c>
      <c r="K35" s="13" t="str">
        <f t="shared" si="36"/>
        <v>.</v>
      </c>
      <c r="L35" s="13" t="str">
        <f t="shared" si="36"/>
        <v>0</v>
      </c>
      <c r="M35" s="13" t="str">
        <f t="shared" si="36"/>
        <v>1</v>
      </c>
      <c r="N35" s="13" t="str">
        <f t="shared" si="36"/>
        <v>1</v>
      </c>
      <c r="O35" s="13" t="str">
        <f t="shared" si="36"/>
        <v>1</v>
      </c>
      <c r="P35" s="13" t="str">
        <f t="shared" si="36"/>
        <v>.</v>
      </c>
      <c r="Q35" s="13" t="str">
        <f t="shared" si="36"/>
        <v>0</v>
      </c>
      <c r="R35" s="13" t="str">
        <f t="shared" si="36"/>
        <v>0</v>
      </c>
      <c r="S35" s="13" t="str">
        <f t="shared" si="36"/>
        <v>0</v>
      </c>
      <c r="T35" s="13" t="str">
        <f t="shared" si="36"/>
        <v>0</v>
      </c>
      <c r="U35" s="13" t="str">
        <f t="shared" si="36"/>
        <v>.</v>
      </c>
      <c r="V35" s="13" t="str">
        <f t="shared" si="36"/>
        <v>0</v>
      </c>
      <c r="W35" s="13" t="str">
        <f t="shared" si="36"/>
        <v>1</v>
      </c>
      <c r="X35" s="13" t="str">
        <f t="shared" si="36"/>
        <v>1</v>
      </c>
      <c r="Y35" s="13" t="str">
        <f t="shared" si="36"/>
        <v>1</v>
      </c>
      <c r="AB35" s="10" t="s">
        <v>47</v>
      </c>
      <c r="AC35" s="13" t="s">
        <v>63</v>
      </c>
      <c r="AD35" s="13"/>
      <c r="AE35" s="13">
        <f>C10</f>
        <v>-2297</v>
      </c>
    </row>
    <row r="36" spans="5:32" x14ac:dyDescent="0.3">
      <c r="E36" s="10" t="s">
        <v>43</v>
      </c>
      <c r="F36" s="9"/>
      <c r="G36" s="17">
        <f>IF(G18=".", ".",MOD(G35+G34+H33,2))</f>
        <v>0</v>
      </c>
      <c r="H36" s="17">
        <f>IF(H18=".", ".",MOD(H35+H34+I33,2))</f>
        <v>1</v>
      </c>
      <c r="I36" s="17">
        <f>IF(I18=".", ".",MOD(I35+I34+J33,2))</f>
        <v>0</v>
      </c>
      <c r="J36" s="17">
        <f>IF(J18=".", ".",MOD(J35+J34+K33,2))</f>
        <v>0</v>
      </c>
      <c r="K36" s="16" t="s">
        <v>42</v>
      </c>
      <c r="L36" s="17">
        <f>IF(L18=".", ".",MOD(L35+L34+M33,2))</f>
        <v>1</v>
      </c>
      <c r="M36" s="17">
        <f>IF(M18=".", ".",MOD(M35+M34+N33,2))</f>
        <v>0</v>
      </c>
      <c r="N36" s="17">
        <f>IF(N18=".", ".",MOD(N35+N34+O33,2))</f>
        <v>0</v>
      </c>
      <c r="O36" s="17">
        <f>IF(O18=".", ".",MOD(O35+O34+P33,2))</f>
        <v>0</v>
      </c>
      <c r="P36" s="16" t="s">
        <v>42</v>
      </c>
      <c r="Q36" s="17">
        <f>IF(Q18=".", ".",MOD(Q35+Q34+R33,2))</f>
        <v>1</v>
      </c>
      <c r="R36" s="17">
        <f>IF(R18=".", ".",MOD(R35+R34+S33,2))</f>
        <v>0</v>
      </c>
      <c r="S36" s="17">
        <f>IF(S18=".", ".",MOD(S35+S34+T33,2))</f>
        <v>0</v>
      </c>
      <c r="T36" s="17">
        <f>IF(T18=".", ".",MOD(T35+T34+U33,2))</f>
        <v>0</v>
      </c>
      <c r="U36" s="16" t="s">
        <v>42</v>
      </c>
      <c r="V36" s="17">
        <f>IF(V18=".", ".",MOD(V35+V34+W33,2))</f>
        <v>1</v>
      </c>
      <c r="W36" s="17">
        <f>IF(W18=".", ".",MOD(W35+W34+X33,2))</f>
        <v>1</v>
      </c>
      <c r="X36" s="17">
        <f>IF(X18=".", ".",MOD(X35+X34+Y33,2))</f>
        <v>0</v>
      </c>
      <c r="Y36" s="17">
        <f>IF(Y18=".", ".",MOD(Y35+Y34+Z33,2))</f>
        <v>0</v>
      </c>
      <c r="Z36" s="11" t="s">
        <v>51</v>
      </c>
      <c r="AA36" s="19">
        <f>IF(G36=0,_xlfn.DECIMAL(H36&amp;I36&amp;J36&amp;L36&amp;M36&amp;N36&amp;O36&amp;Q36&amp;R36&amp;S36&amp;T36&amp;V36&amp;W36&amp;X36&amp;Y36, 2),0-_xlfn.DECIMAL(H37&amp;I37&amp;J37&amp;L37&amp;M37&amp;N37&amp;O37&amp;Q37&amp;R37&amp;S37&amp;T37&amp;V37&amp;W37&amp;X37&amp;Y37, 2))</f>
        <v>18572</v>
      </c>
      <c r="AB36" s="10" t="s">
        <v>43</v>
      </c>
      <c r="AC36" s="9"/>
      <c r="AD36" s="9"/>
      <c r="AE36">
        <f>AE34+AE35</f>
        <v>18572</v>
      </c>
      <c r="AF36" s="12" t="s">
        <v>49</v>
      </c>
    </row>
    <row r="37" spans="5:32" ht="15.6" x14ac:dyDescent="0.3">
      <c r="G37" s="21" t="str">
        <f>IF(G36=0,"",1)</f>
        <v/>
      </c>
      <c r="H37" s="21" t="str">
        <f t="shared" ref="H37:X37" si="37">IF(G37&lt;&gt;"",IF(H36&lt;&gt;".",IF($G$37=1,MID(_xlfn.BASE(ABS(_xlfn.DECIMAL($H36&amp;$I36&amp;$J36&amp;$L36&amp;$M36&amp;$N36&amp;$O36&amp;$Q36&amp;$R36&amp;$S36&amp;$T36&amp;$V36&amp;$W36&amp;$X36&amp;$Y36,2)-2^16),2,16),ABS(H$3-16),1),""),"."),"")</f>
        <v/>
      </c>
      <c r="I37" s="21" t="str">
        <f t="shared" si="37"/>
        <v/>
      </c>
      <c r="J37" s="21" t="str">
        <f t="shared" si="37"/>
        <v/>
      </c>
      <c r="K37" s="21" t="str">
        <f t="shared" si="37"/>
        <v/>
      </c>
      <c r="L37" s="21" t="str">
        <f t="shared" si="37"/>
        <v/>
      </c>
      <c r="M37" s="21" t="str">
        <f t="shared" si="37"/>
        <v/>
      </c>
      <c r="N37" s="21" t="str">
        <f t="shared" si="37"/>
        <v/>
      </c>
      <c r="O37" s="21" t="str">
        <f t="shared" si="37"/>
        <v/>
      </c>
      <c r="P37" s="21" t="str">
        <f t="shared" si="37"/>
        <v/>
      </c>
      <c r="Q37" s="21" t="str">
        <f t="shared" si="37"/>
        <v/>
      </c>
      <c r="R37" s="21" t="str">
        <f t="shared" si="37"/>
        <v/>
      </c>
      <c r="S37" s="21" t="str">
        <f t="shared" si="37"/>
        <v/>
      </c>
      <c r="T37" s="21" t="str">
        <f t="shared" si="37"/>
        <v/>
      </c>
      <c r="U37" s="21" t="str">
        <f t="shared" si="37"/>
        <v/>
      </c>
      <c r="V37" s="21" t="str">
        <f t="shared" si="37"/>
        <v/>
      </c>
      <c r="W37" s="21" t="str">
        <f t="shared" si="37"/>
        <v/>
      </c>
      <c r="X37" s="21" t="str">
        <f t="shared" si="37"/>
        <v/>
      </c>
      <c r="Y37" s="21" t="str">
        <f>IF(X37&lt;&gt;"",IF(Y36&lt;&gt;".",IF($G$37=1,MID(_xlfn.BASE(ABS(_xlfn.DECIMAL($H36&amp;$I36&amp;$J36&amp;$L36&amp;$M36&amp;$N36&amp;$O36&amp;$Q36&amp;$R36&amp;$S36&amp;$T36&amp;$V36&amp;$W36&amp;$X36&amp;$Y36,2)-2^16),2,16),ABS(Y$3-16),1),""),"."),"")</f>
        <v/>
      </c>
    </row>
    <row r="38" spans="5:32" x14ac:dyDescent="0.3">
      <c r="G38" t="s">
        <v>54</v>
      </c>
      <c r="H38" t="s">
        <v>43</v>
      </c>
      <c r="I38">
        <f>G33</f>
        <v>1</v>
      </c>
      <c r="J38" t="s">
        <v>53</v>
      </c>
      <c r="K38" t="s">
        <v>43</v>
      </c>
      <c r="L38">
        <f>MOD(SUM(Q36:Y36)+1,2)</f>
        <v>0</v>
      </c>
      <c r="M38" t="s">
        <v>55</v>
      </c>
      <c r="N38" t="s">
        <v>43</v>
      </c>
      <c r="O38">
        <f>U33</f>
        <v>0</v>
      </c>
      <c r="P38" t="s">
        <v>52</v>
      </c>
      <c r="Q38" t="s">
        <v>43</v>
      </c>
      <c r="R38">
        <f>1*(SUM(G36:Y36)=0)</f>
        <v>0</v>
      </c>
      <c r="S38" t="s">
        <v>56</v>
      </c>
      <c r="T38" t="s">
        <v>43</v>
      </c>
      <c r="U38">
        <f>G36</f>
        <v>0</v>
      </c>
      <c r="V38" t="s">
        <v>57</v>
      </c>
      <c r="W38" t="s">
        <v>43</v>
      </c>
      <c r="X38">
        <f>MOD(G33+H33,2)</f>
        <v>0</v>
      </c>
    </row>
    <row r="41" spans="5:32" x14ac:dyDescent="0.3">
      <c r="F41" s="1" t="s">
        <v>50</v>
      </c>
      <c r="G41" s="18">
        <f t="shared" ref="G41" si="38">IF(G42&lt;&gt;".",IF(G42+G43&lt;&gt;0,IF(G42+G43+H41=3,1,MOD(G42+G43+H41-1,2)),0),H41)</f>
        <v>1</v>
      </c>
      <c r="H41" s="18">
        <f t="shared" ref="H41" si="39">IF(H42&lt;&gt;".",IF(H42+H43&lt;&gt;0,IF(H42+H43+I41=3,1,MOD(H42+H43+I41-1,2)),0),I41)</f>
        <v>1</v>
      </c>
      <c r="I41" s="18">
        <f t="shared" ref="I41" si="40">IF(I42&lt;&gt;".",IF(I42+I43&lt;&gt;0,IF(I42+I43+J41=3,1,MOD(I42+I43+J41-1,2)),0),J41)</f>
        <v>1</v>
      </c>
      <c r="J41" s="18">
        <f t="shared" ref="J41" si="41">IF(J42&lt;&gt;".",IF(J42+J43&lt;&gt;0,IF(J42+J43+K41=3,1,MOD(J42+J43+K41-1,2)),0),K41)</f>
        <v>1</v>
      </c>
      <c r="K41" s="18">
        <f t="shared" ref="K41" si="42">IF(K42&lt;&gt;".",IF(K42+K43&lt;&gt;0,IF(K42+K43+L41=3,1,MOD(K42+K43+L41-1,2)),0),L41)</f>
        <v>1</v>
      </c>
      <c r="L41" s="18">
        <f t="shared" ref="L41" si="43">IF(L42&lt;&gt;".",IF(L42+L43&lt;&gt;0,IF(L42+L43+M41=3,1,MOD(L42+L43+M41-1,2)),0),M41)</f>
        <v>1</v>
      </c>
      <c r="M41" s="18">
        <f t="shared" ref="M41" si="44">IF(M42&lt;&gt;".",IF(M42+M43&lt;&gt;0,IF(M42+M43+N41=3,1,MOD(M42+M43+N41-1,2)),0),N41)</f>
        <v>1</v>
      </c>
      <c r="N41" s="18">
        <f t="shared" ref="N41" si="45">IF(N42&lt;&gt;".",IF(N42+N43&lt;&gt;0,IF(N42+N43+O41=3,1,MOD(N42+N43+O41-1,2)),0),O41)</f>
        <v>1</v>
      </c>
      <c r="O41" s="18">
        <f t="shared" ref="O41" si="46">IF(O42&lt;&gt;".",IF(O42+O43&lt;&gt;0,IF(O42+O43+P41=3,1,MOD(O42+O43+P41-1,2)),0),P41)</f>
        <v>0</v>
      </c>
      <c r="P41" s="18">
        <f t="shared" ref="P41" si="47">IF(P42&lt;&gt;".",IF(P42+P43&lt;&gt;0,IF(P42+P43+Q41=3,1,MOD(P42+P43+Q41-1,2)),0),Q41)</f>
        <v>0</v>
      </c>
      <c r="Q41" s="18">
        <f t="shared" ref="Q41" si="48">IF(Q42&lt;&gt;".",IF(Q42+Q43&lt;&gt;0,IF(Q42+Q43+R41=3,1,MOD(Q42+Q43+R41-1,2)),0),R41)</f>
        <v>0</v>
      </c>
      <c r="R41" s="18">
        <f t="shared" ref="R41" si="49">IF(R42&lt;&gt;".",IF(R42+R43&lt;&gt;0,IF(R42+R43+S41=3,1,MOD(R42+R43+S41-1,2)),0),S41)</f>
        <v>1</v>
      </c>
      <c r="S41" s="18">
        <f t="shared" ref="S41" si="50">IF(S42&lt;&gt;".",IF(S42+S43&lt;&gt;0,IF(S42+S43+T41=3,1,MOD(S42+S43+T41-1,2)),0),T41)</f>
        <v>1</v>
      </c>
      <c r="T41" s="18">
        <f t="shared" ref="T41" si="51">IF(T42&lt;&gt;".",IF(T42+T43&lt;&gt;0,IF(T42+T43+U41=3,1,MOD(T42+T43+U41-1,2)),0),U41)</f>
        <v>1</v>
      </c>
      <c r="U41" s="18">
        <f t="shared" ref="U41" si="52">IF(U42&lt;&gt;".",IF(U42+U43&lt;&gt;0,IF(U42+U43+V41=3,1,MOD(U42+U43+V41-1,2)),0),V41)</f>
        <v>1</v>
      </c>
      <c r="V41" s="18">
        <f t="shared" ref="V41" si="53">IF(V42&lt;&gt;".",IF(V42+V43&lt;&gt;0,IF(V42+V43+W41=3,1,MOD(V42+V43+W41-1,2)),0),W41)</f>
        <v>1</v>
      </c>
      <c r="W41" s="18">
        <f t="shared" ref="W41" si="54">IF(W42&lt;&gt;".",IF(W42+W43&lt;&gt;0,IF(W42+W43+X41=3,1,MOD(W42+W43+X41-1,2)),0),X41)</f>
        <v>1</v>
      </c>
      <c r="X41" s="18">
        <f t="shared" ref="X41" si="55">IF(X42&lt;&gt;".",IF(X42+X43&lt;&gt;0,IF(X42+X43+Y41=3,1,MOD(X42+X43+Y41-1,2)),0),Y41)</f>
        <v>1</v>
      </c>
      <c r="Y41" s="18">
        <f>IF(Y42&lt;&gt;".",IF(Y42+Y43&lt;&gt;0,IF(Y42+Y43+Z41=3,1,MOD(Y42+Y43+Z41-1,2)),0),Z41)</f>
        <v>1</v>
      </c>
    </row>
    <row r="42" spans="5:32" x14ac:dyDescent="0.3">
      <c r="F42" s="1" t="s">
        <v>61</v>
      </c>
      <c r="G42" t="str">
        <f>G10</f>
        <v>1</v>
      </c>
      <c r="H42" t="str">
        <f t="shared" ref="H42:Y42" si="56">H10</f>
        <v>1</v>
      </c>
      <c r="I42" t="str">
        <f t="shared" si="56"/>
        <v>1</v>
      </c>
      <c r="J42" t="str">
        <f t="shared" si="56"/>
        <v>1</v>
      </c>
      <c r="K42" t="str">
        <f t="shared" si="56"/>
        <v>.</v>
      </c>
      <c r="L42" t="str">
        <f t="shared" si="56"/>
        <v>0</v>
      </c>
      <c r="M42" t="str">
        <f t="shared" si="56"/>
        <v>1</v>
      </c>
      <c r="N42" t="str">
        <f t="shared" si="56"/>
        <v>1</v>
      </c>
      <c r="O42" t="str">
        <f t="shared" si="56"/>
        <v>1</v>
      </c>
      <c r="P42" t="str">
        <f t="shared" si="56"/>
        <v>.</v>
      </c>
      <c r="Q42" t="str">
        <f t="shared" si="56"/>
        <v>0</v>
      </c>
      <c r="R42" t="str">
        <f t="shared" si="56"/>
        <v>0</v>
      </c>
      <c r="S42" t="str">
        <f t="shared" si="56"/>
        <v>0</v>
      </c>
      <c r="T42" t="str">
        <f t="shared" si="56"/>
        <v>0</v>
      </c>
      <c r="U42" t="str">
        <f t="shared" si="56"/>
        <v>.</v>
      </c>
      <c r="V42" t="str">
        <f t="shared" si="56"/>
        <v>0</v>
      </c>
      <c r="W42" t="str">
        <f t="shared" si="56"/>
        <v>1</v>
      </c>
      <c r="X42" t="str">
        <f t="shared" si="56"/>
        <v>1</v>
      </c>
      <c r="Y42" t="str">
        <f t="shared" si="56"/>
        <v>1</v>
      </c>
      <c r="AC42" s="11" t="s">
        <v>63</v>
      </c>
      <c r="AE42">
        <f>C10</f>
        <v>-2297</v>
      </c>
    </row>
    <row r="43" spans="5:32" x14ac:dyDescent="0.3">
      <c r="E43" s="10" t="s">
        <v>47</v>
      </c>
      <c r="F43" s="14" t="s">
        <v>64</v>
      </c>
      <c r="G43" s="13" t="str">
        <f>G11</f>
        <v>1</v>
      </c>
      <c r="H43" s="13" t="str">
        <f t="shared" ref="H43:Y43" si="57">H11</f>
        <v>0</v>
      </c>
      <c r="I43" s="13" t="str">
        <f t="shared" si="57"/>
        <v>1</v>
      </c>
      <c r="J43" s="13" t="str">
        <f t="shared" si="57"/>
        <v>0</v>
      </c>
      <c r="K43" s="13" t="str">
        <f t="shared" si="57"/>
        <v>.</v>
      </c>
      <c r="L43" s="13" t="str">
        <f t="shared" si="57"/>
        <v>1</v>
      </c>
      <c r="M43" s="13" t="str">
        <f t="shared" si="57"/>
        <v>1</v>
      </c>
      <c r="N43" s="13" t="str">
        <f t="shared" si="57"/>
        <v>1</v>
      </c>
      <c r="O43" s="13" t="str">
        <f t="shared" si="57"/>
        <v>0</v>
      </c>
      <c r="P43" s="13" t="str">
        <f t="shared" si="57"/>
        <v>.</v>
      </c>
      <c r="Q43" s="13" t="str">
        <f t="shared" si="57"/>
        <v>0</v>
      </c>
      <c r="R43" s="13" t="str">
        <f t="shared" si="57"/>
        <v>1</v>
      </c>
      <c r="S43" s="13" t="str">
        <f t="shared" si="57"/>
        <v>1</v>
      </c>
      <c r="T43" s="13" t="str">
        <f t="shared" si="57"/>
        <v>1</v>
      </c>
      <c r="U43" s="13" t="str">
        <f t="shared" si="57"/>
        <v>.</v>
      </c>
      <c r="V43" s="13" t="str">
        <f t="shared" si="57"/>
        <v>1</v>
      </c>
      <c r="W43" s="13" t="str">
        <f t="shared" si="57"/>
        <v>0</v>
      </c>
      <c r="X43" s="13" t="str">
        <f t="shared" si="57"/>
        <v>1</v>
      </c>
      <c r="Y43" s="13" t="str">
        <f t="shared" si="57"/>
        <v>1</v>
      </c>
      <c r="AB43" s="10" t="s">
        <v>47</v>
      </c>
      <c r="AC43" s="13" t="s">
        <v>62</v>
      </c>
      <c r="AD43" s="13"/>
      <c r="AE43" s="13">
        <f>C11</f>
        <v>-20869</v>
      </c>
    </row>
    <row r="44" spans="5:32" x14ac:dyDescent="0.3">
      <c r="E44" s="10" t="s">
        <v>43</v>
      </c>
      <c r="F44" s="9"/>
      <c r="G44" s="17">
        <f>IF(G26=".", ".",MOD(G43+G42+H41,2))</f>
        <v>1</v>
      </c>
      <c r="H44" s="17">
        <f>IF(H26=".", ".",MOD(H43+H42+I41,2))</f>
        <v>0</v>
      </c>
      <c r="I44" s="17">
        <f>IF(I26=".", ".",MOD(I43+I42+J41,2))</f>
        <v>1</v>
      </c>
      <c r="J44" s="17">
        <f>IF(J26=".", ".",MOD(J43+J42+K41,2))</f>
        <v>0</v>
      </c>
      <c r="K44" s="16" t="s">
        <v>42</v>
      </c>
      <c r="L44" s="17">
        <f>IF(L26=".", ".",MOD(L43+L42+M41,2))</f>
        <v>0</v>
      </c>
      <c r="M44" s="17">
        <f>IF(M26=".", ".",MOD(M43+M42+N41,2))</f>
        <v>1</v>
      </c>
      <c r="N44" s="17">
        <f>IF(N26=".", ".",MOD(N43+N42+O41,2))</f>
        <v>0</v>
      </c>
      <c r="O44" s="17">
        <f>IF(O26=".", ".",MOD(O43+O42+P41,2))</f>
        <v>1</v>
      </c>
      <c r="P44" s="16" t="s">
        <v>42</v>
      </c>
      <c r="Q44" s="17">
        <f>IF(Q26=".", ".",MOD(Q43+Q42+R41,2))</f>
        <v>1</v>
      </c>
      <c r="R44" s="17">
        <f>IF(R26=".", ".",MOD(R43+R42+S41,2))</f>
        <v>0</v>
      </c>
      <c r="S44" s="17">
        <f>IF(S26=".", ".",MOD(S43+S42+T41,2))</f>
        <v>0</v>
      </c>
      <c r="T44" s="17">
        <f>IF(T26=".", ".",MOD(T43+T42+U41,2))</f>
        <v>0</v>
      </c>
      <c r="U44" s="16" t="s">
        <v>42</v>
      </c>
      <c r="V44" s="17">
        <f>IF(V26=".", ".",MOD(V43+V42+W41,2))</f>
        <v>0</v>
      </c>
      <c r="W44" s="17">
        <f>IF(W26=".", ".",MOD(W43+W42+X41,2))</f>
        <v>0</v>
      </c>
      <c r="X44" s="17">
        <f>IF(X26=".", ".",MOD(X43+X42+Y41,2))</f>
        <v>1</v>
      </c>
      <c r="Y44" s="17">
        <f>IF(Y26=".", ".",MOD(Y43+Y42+Z41,2))</f>
        <v>0</v>
      </c>
      <c r="Z44" s="11" t="s">
        <v>51</v>
      </c>
      <c r="AA44" s="19">
        <f>IF(G44=0,_xlfn.DECIMAL(H44&amp;I44&amp;J44&amp;L44&amp;M44&amp;N44&amp;O44&amp;Q44&amp;R44&amp;S44&amp;T44&amp;V44&amp;W44&amp;X44&amp;Y44, 2),0-_xlfn.DECIMAL(H45&amp;I45&amp;J45&amp;L45&amp;M45&amp;N45&amp;O45&amp;Q45&amp;R45&amp;S45&amp;T45&amp;V45&amp;W45&amp;X45&amp;Y45, 2))</f>
        <v>-23166</v>
      </c>
      <c r="AB44" s="10" t="s">
        <v>43</v>
      </c>
      <c r="AC44" s="9"/>
      <c r="AD44" s="9"/>
      <c r="AE44">
        <f>AE42+AE43</f>
        <v>-23166</v>
      </c>
      <c r="AF44" s="12" t="s">
        <v>49</v>
      </c>
    </row>
    <row r="45" spans="5:32" ht="15.6" x14ac:dyDescent="0.3">
      <c r="G45" s="21">
        <f>IF(G44=0,"",1)</f>
        <v>1</v>
      </c>
      <c r="H45" s="21" t="str">
        <f>IF(G45&lt;&gt;"",IF(H44&lt;&gt;".",IF($G$29=1,MID(_xlfn.BASE(ABS(_xlfn.DECIMAL($H44&amp;$I44&amp;$J44&amp;$L44&amp;$M44&amp;$N44&amp;$O44&amp;$Q44&amp;$R44&amp;$S44&amp;$T44&amp;$V44&amp;$W44&amp;$X44&amp;$Y44,2)-2^16),2,16),ABS(H$3-16),1),""),"."),"")</f>
        <v>1</v>
      </c>
      <c r="I45" s="21" t="str">
        <f t="shared" ref="I45" si="58">IF(H45&lt;&gt;"",IF(I44&lt;&gt;".",IF($G$29=1,MID(_xlfn.BASE(ABS(_xlfn.DECIMAL($H44&amp;$I44&amp;$J44&amp;$L44&amp;$M44&amp;$N44&amp;$O44&amp;$Q44&amp;$R44&amp;$S44&amp;$T44&amp;$V44&amp;$W44&amp;$X44&amp;$Y44,2)-2^16),2,16),ABS(I$3-16),1),""),"."),"")</f>
        <v>0</v>
      </c>
      <c r="J45" s="21" t="str">
        <f t="shared" ref="J45" si="59">IF(I45&lt;&gt;"",IF(J44&lt;&gt;".",IF($G$29=1,MID(_xlfn.BASE(ABS(_xlfn.DECIMAL($H44&amp;$I44&amp;$J44&amp;$L44&amp;$M44&amp;$N44&amp;$O44&amp;$Q44&amp;$R44&amp;$S44&amp;$T44&amp;$V44&amp;$W44&amp;$X44&amp;$Y44,2)-2^16),2,16),ABS(J$3-16),1),""),"."),"")</f>
        <v>1</v>
      </c>
      <c r="K45" s="21" t="str">
        <f t="shared" ref="K45" si="60">IF(J45&lt;&gt;"",IF(K44&lt;&gt;".",IF($G$29=1,MID(_xlfn.BASE(ABS(_xlfn.DECIMAL($H44&amp;$I44&amp;$J44&amp;$L44&amp;$M44&amp;$N44&amp;$O44&amp;$Q44&amp;$R44&amp;$S44&amp;$T44&amp;$V44&amp;$W44&amp;$X44&amp;$Y44,2)-2^16),2,16),ABS(K$3-16),1),""),"."),"")</f>
        <v>.</v>
      </c>
      <c r="L45" s="21" t="str">
        <f t="shared" ref="L45" si="61">IF(K45&lt;&gt;"",IF(L44&lt;&gt;".",IF($G$29=1,MID(_xlfn.BASE(ABS(_xlfn.DECIMAL($H44&amp;$I44&amp;$J44&amp;$L44&amp;$M44&amp;$N44&amp;$O44&amp;$Q44&amp;$R44&amp;$S44&amp;$T44&amp;$V44&amp;$W44&amp;$X44&amp;$Y44,2)-2^16),2,16),ABS(L$3-16),1),""),"."),"")</f>
        <v>1</v>
      </c>
      <c r="M45" s="21" t="str">
        <f t="shared" ref="M45" si="62">IF(L45&lt;&gt;"",IF(M44&lt;&gt;".",IF($G$29=1,MID(_xlfn.BASE(ABS(_xlfn.DECIMAL($H44&amp;$I44&amp;$J44&amp;$L44&amp;$M44&amp;$N44&amp;$O44&amp;$Q44&amp;$R44&amp;$S44&amp;$T44&amp;$V44&amp;$W44&amp;$X44&amp;$Y44,2)-2^16),2,16),ABS(M$3-16),1),""),"."),"")</f>
        <v>0</v>
      </c>
      <c r="N45" s="21" t="str">
        <f t="shared" ref="N45" si="63">IF(M45&lt;&gt;"",IF(N44&lt;&gt;".",IF($G$29=1,MID(_xlfn.BASE(ABS(_xlfn.DECIMAL($H44&amp;$I44&amp;$J44&amp;$L44&amp;$M44&amp;$N44&amp;$O44&amp;$Q44&amp;$R44&amp;$S44&amp;$T44&amp;$V44&amp;$W44&amp;$X44&amp;$Y44,2)-2^16),2,16),ABS(N$3-16),1),""),"."),"")</f>
        <v>1</v>
      </c>
      <c r="O45" s="21" t="str">
        <f t="shared" ref="O45" si="64">IF(N45&lt;&gt;"",IF(O44&lt;&gt;".",IF($G$29=1,MID(_xlfn.BASE(ABS(_xlfn.DECIMAL($H44&amp;$I44&amp;$J44&amp;$L44&amp;$M44&amp;$N44&amp;$O44&amp;$Q44&amp;$R44&amp;$S44&amp;$T44&amp;$V44&amp;$W44&amp;$X44&amp;$Y44,2)-2^16),2,16),ABS(O$3-16),1),""),"."),"")</f>
        <v>0</v>
      </c>
      <c r="P45" s="21" t="str">
        <f t="shared" ref="P45" si="65">IF(O45&lt;&gt;"",IF(P44&lt;&gt;".",IF($G$29=1,MID(_xlfn.BASE(ABS(_xlfn.DECIMAL($H44&amp;$I44&amp;$J44&amp;$L44&amp;$M44&amp;$N44&amp;$O44&amp;$Q44&amp;$R44&amp;$S44&amp;$T44&amp;$V44&amp;$W44&amp;$X44&amp;$Y44,2)-2^16),2,16),ABS(P$3-16),1),""),"."),"")</f>
        <v>.</v>
      </c>
      <c r="Q45" s="21" t="str">
        <f t="shared" ref="Q45" si="66">IF(P45&lt;&gt;"",IF(Q44&lt;&gt;".",IF($G$29=1,MID(_xlfn.BASE(ABS(_xlfn.DECIMAL($H44&amp;$I44&amp;$J44&amp;$L44&amp;$M44&amp;$N44&amp;$O44&amp;$Q44&amp;$R44&amp;$S44&amp;$T44&amp;$V44&amp;$W44&amp;$X44&amp;$Y44,2)-2^16),2,16),ABS(Q$3-16),1),""),"."),"")</f>
        <v>0</v>
      </c>
      <c r="R45" s="21" t="str">
        <f t="shared" ref="R45" si="67">IF(Q45&lt;&gt;"",IF(R44&lt;&gt;".",IF($G$29=1,MID(_xlfn.BASE(ABS(_xlfn.DECIMAL($H44&amp;$I44&amp;$J44&amp;$L44&amp;$M44&amp;$N44&amp;$O44&amp;$Q44&amp;$R44&amp;$S44&amp;$T44&amp;$V44&amp;$W44&amp;$X44&amp;$Y44,2)-2^16),2,16),ABS(R$3-16),1),""),"."),"")</f>
        <v>1</v>
      </c>
      <c r="S45" s="21" t="str">
        <f t="shared" ref="S45" si="68">IF(R45&lt;&gt;"",IF(S44&lt;&gt;".",IF($G$29=1,MID(_xlfn.BASE(ABS(_xlfn.DECIMAL($H44&amp;$I44&amp;$J44&amp;$L44&amp;$M44&amp;$N44&amp;$O44&amp;$Q44&amp;$R44&amp;$S44&amp;$T44&amp;$V44&amp;$W44&amp;$X44&amp;$Y44,2)-2^16),2,16),ABS(S$3-16),1),""),"."),"")</f>
        <v>1</v>
      </c>
      <c r="T45" s="21" t="str">
        <f t="shared" ref="T45" si="69">IF(S45&lt;&gt;"",IF(T44&lt;&gt;".",IF($G$29=1,MID(_xlfn.BASE(ABS(_xlfn.DECIMAL($H44&amp;$I44&amp;$J44&amp;$L44&amp;$M44&amp;$N44&amp;$O44&amp;$Q44&amp;$R44&amp;$S44&amp;$T44&amp;$V44&amp;$W44&amp;$X44&amp;$Y44,2)-2^16),2,16),ABS(T$3-16),1),""),"."),"")</f>
        <v>1</v>
      </c>
      <c r="U45" s="21" t="str">
        <f t="shared" ref="U45" si="70">IF(T45&lt;&gt;"",IF(U44&lt;&gt;".",IF($G$29=1,MID(_xlfn.BASE(ABS(_xlfn.DECIMAL($H44&amp;$I44&amp;$J44&amp;$L44&amp;$M44&amp;$N44&amp;$O44&amp;$Q44&amp;$R44&amp;$S44&amp;$T44&amp;$V44&amp;$W44&amp;$X44&amp;$Y44,2)-2^16),2,16),ABS(U$3-16),1),""),"."),"")</f>
        <v>.</v>
      </c>
      <c r="V45" s="21" t="str">
        <f t="shared" ref="V45" si="71">IF(U45&lt;&gt;"",IF(V44&lt;&gt;".",IF($G$29=1,MID(_xlfn.BASE(ABS(_xlfn.DECIMAL($H44&amp;$I44&amp;$J44&amp;$L44&amp;$M44&amp;$N44&amp;$O44&amp;$Q44&amp;$R44&amp;$S44&amp;$T44&amp;$V44&amp;$W44&amp;$X44&amp;$Y44,2)-2^16),2,16),ABS(V$3-16),1),""),"."),"")</f>
        <v>1</v>
      </c>
      <c r="W45" s="21" t="str">
        <f t="shared" ref="W45" si="72">IF(V45&lt;&gt;"",IF(W44&lt;&gt;".",IF($G$29=1,MID(_xlfn.BASE(ABS(_xlfn.DECIMAL($H44&amp;$I44&amp;$J44&amp;$L44&amp;$M44&amp;$N44&amp;$O44&amp;$Q44&amp;$R44&amp;$S44&amp;$T44&amp;$V44&amp;$W44&amp;$X44&amp;$Y44,2)-2^16),2,16),ABS(W$3-16),1),""),"."),"")</f>
        <v>1</v>
      </c>
      <c r="X45" s="21" t="str">
        <f t="shared" ref="X45" si="73">IF(W45&lt;&gt;"",IF(X44&lt;&gt;".",IF($G$29=1,MID(_xlfn.BASE(ABS(_xlfn.DECIMAL($H44&amp;$I44&amp;$J44&amp;$L44&amp;$M44&amp;$N44&amp;$O44&amp;$Q44&amp;$R44&amp;$S44&amp;$T44&amp;$V44&amp;$W44&amp;$X44&amp;$Y44,2)-2^16),2,16),ABS(X$3-16),1),""),"."),"")</f>
        <v>1</v>
      </c>
      <c r="Y45" s="21" t="str">
        <f t="shared" ref="Y45" si="74">IF(X45&lt;&gt;"",IF(Y44&lt;&gt;".",IF($G$29=1,MID(_xlfn.BASE(ABS(_xlfn.DECIMAL($H44&amp;$I44&amp;$J44&amp;$L44&amp;$M44&amp;$N44&amp;$O44&amp;$Q44&amp;$R44&amp;$S44&amp;$T44&amp;$V44&amp;$W44&amp;$X44&amp;$Y44,2)-2^16),2,16),ABS(Y$3-16),1),""),"."),"")</f>
        <v>0</v>
      </c>
    </row>
    <row r="46" spans="5:32" x14ac:dyDescent="0.3">
      <c r="G46" t="s">
        <v>54</v>
      </c>
      <c r="H46" t="s">
        <v>43</v>
      </c>
      <c r="I46">
        <f>G41</f>
        <v>1</v>
      </c>
      <c r="J46" t="s">
        <v>53</v>
      </c>
      <c r="K46" t="s">
        <v>43</v>
      </c>
      <c r="L46">
        <f>MOD(SUM(Q44:Y44)+1,2)</f>
        <v>1</v>
      </c>
      <c r="M46" t="s">
        <v>55</v>
      </c>
      <c r="N46" t="s">
        <v>43</v>
      </c>
      <c r="O46">
        <f>U41</f>
        <v>1</v>
      </c>
      <c r="P46" t="s">
        <v>52</v>
      </c>
      <c r="Q46" t="s">
        <v>43</v>
      </c>
      <c r="R46">
        <f>1*(SUM(G44:Y44)=0)</f>
        <v>0</v>
      </c>
      <c r="S46" t="s">
        <v>56</v>
      </c>
      <c r="T46" t="s">
        <v>43</v>
      </c>
      <c r="U46">
        <f>G44</f>
        <v>1</v>
      </c>
      <c r="V46" t="s">
        <v>57</v>
      </c>
      <c r="W46" t="s">
        <v>43</v>
      </c>
      <c r="X46">
        <f>MOD(G41+H41,2)</f>
        <v>0</v>
      </c>
    </row>
    <row r="50" spans="5:31" x14ac:dyDescent="0.3">
      <c r="F50" s="1" t="s">
        <v>50</v>
      </c>
      <c r="G50" s="18">
        <f t="shared" ref="G50" si="75">IF(G51&lt;&gt;".",IF(G51+G52&lt;&gt;0,IF(G51+G52+H50=3,1,MOD(G51+G52+H50-1,2)),0),H50)</f>
        <v>1</v>
      </c>
      <c r="H50" s="18">
        <f t="shared" ref="H50" si="76">IF(H51&lt;&gt;".",IF(H51+H52&lt;&gt;0,IF(H51+H52+I50=3,1,MOD(H51+H52+I50-1,2)),0),I50)</f>
        <v>0</v>
      </c>
      <c r="I50" s="18">
        <f t="shared" ref="I50" si="77">IF(I51&lt;&gt;".",IF(I51+I52&lt;&gt;0,IF(I51+I52+J50=3,1,MOD(I51+I52+J50-1,2)),0),J50)</f>
        <v>1</v>
      </c>
      <c r="J50" s="18">
        <f t="shared" ref="J50" si="78">IF(J51&lt;&gt;".",IF(J51+J52&lt;&gt;0,IF(J51+J52+K50=3,1,MOD(J51+J52+K50-1,2)),0),K50)</f>
        <v>0</v>
      </c>
      <c r="K50" s="18">
        <f t="shared" ref="K50" si="79">IF(K51&lt;&gt;".",IF(K51+K52&lt;&gt;0,IF(K51+K52+L50=3,1,MOD(K51+K52+L50-1,2)),0),L50)</f>
        <v>1</v>
      </c>
      <c r="L50" s="18">
        <f t="shared" ref="L50" si="80">IF(L51&lt;&gt;".",IF(L51+L52&lt;&gt;0,IF(L51+L52+M50=3,1,MOD(L51+L52+M50-1,2)),0),M50)</f>
        <v>1</v>
      </c>
      <c r="M50" s="18">
        <f t="shared" ref="M50" si="81">IF(M51&lt;&gt;".",IF(M51+M52&lt;&gt;0,IF(M51+M52+N50=3,1,MOD(M51+M52+N50-1,2)),0),N50)</f>
        <v>1</v>
      </c>
      <c r="N50" s="18">
        <f t="shared" ref="N50" si="82">IF(N51&lt;&gt;".",IF(N51+N52&lt;&gt;0,IF(N51+N52+O50=3,1,MOD(N51+N52+O50-1,2)),0),O50)</f>
        <v>0</v>
      </c>
      <c r="O50" s="18">
        <f t="shared" ref="O50" si="83">IF(O51&lt;&gt;".",IF(O51+O52&lt;&gt;0,IF(O51+O52+P50=3,1,MOD(O51+O52+P50-1,2)),0),P50)</f>
        <v>0</v>
      </c>
      <c r="P50" s="18">
        <f t="shared" ref="P50" si="84">IF(P51&lt;&gt;".",IF(P51+P52&lt;&gt;0,IF(P51+P52+Q50=3,1,MOD(P51+P52+Q50-1,2)),0),Q50)</f>
        <v>0</v>
      </c>
      <c r="Q50" s="18">
        <f t="shared" ref="Q50" si="85">IF(Q51&lt;&gt;".",IF(Q51+Q52&lt;&gt;0,IF(Q51+Q52+R50=3,1,MOD(Q51+Q52+R50-1,2)),0),R50)</f>
        <v>0</v>
      </c>
      <c r="R50" s="18">
        <f t="shared" ref="R50" si="86">IF(R51&lt;&gt;".",IF(R51+R52&lt;&gt;0,IF(R51+R52+S50=3,1,MOD(R51+R52+S50-1,2)),0),S50)</f>
        <v>0</v>
      </c>
      <c r="S50" s="18">
        <f t="shared" ref="S50" si="87">IF(S51&lt;&gt;".",IF(S51+S52&lt;&gt;0,IF(S51+S52+T50=3,1,MOD(S51+S52+T50-1,2)),0),T50)</f>
        <v>0</v>
      </c>
      <c r="T50" s="18">
        <f t="shared" ref="T50" si="88">IF(T51&lt;&gt;".",IF(T51+T52&lt;&gt;0,IF(T51+T52+U50=3,1,MOD(T51+T52+U50-1,2)),0),U50)</f>
        <v>0</v>
      </c>
      <c r="U50" s="18">
        <f t="shared" ref="U50" si="89">IF(U51&lt;&gt;".",IF(U51+U52&lt;&gt;0,IF(U51+U52+V50=3,1,MOD(U51+U52+V50-1,2)),0),V50)</f>
        <v>0</v>
      </c>
      <c r="V50" s="18">
        <f t="shared" ref="V50" si="90">IF(V51&lt;&gt;".",IF(V51+V52&lt;&gt;0,IF(V51+V52+W50=3,1,MOD(V51+V52+W50-1,2)),0),W50)</f>
        <v>0</v>
      </c>
      <c r="W50" s="18">
        <f t="shared" ref="W50" si="91">IF(W51&lt;&gt;".",IF(W51+W52&lt;&gt;0,IF(W51+W52+X50=3,1,MOD(W51+W52+X50-1,2)),0),X50)</f>
        <v>0</v>
      </c>
      <c r="X50" s="18">
        <f t="shared" ref="X50" si="92">IF(X51&lt;&gt;".",IF(X51+X52&lt;&gt;0,IF(X51+X52+Y50=3,1,MOD(X51+X52+Y50-1,2)),0),Y50)</f>
        <v>1</v>
      </c>
      <c r="Y50" s="18">
        <f>IF(Y51&lt;&gt;".",IF(Y51+Y52&lt;&gt;0,IF(Y51+Y52+Z50=3,1,MOD(Y51+Y52+Z50-1,2)),0),Z50)</f>
        <v>0</v>
      </c>
    </row>
    <row r="51" spans="5:31" x14ac:dyDescent="0.3">
      <c r="F51" s="1" t="s">
        <v>64</v>
      </c>
      <c r="G51" t="str">
        <f>G11</f>
        <v>1</v>
      </c>
      <c r="H51" t="str">
        <f t="shared" ref="H51:Y52" si="93">H11</f>
        <v>0</v>
      </c>
      <c r="I51" t="str">
        <f t="shared" si="93"/>
        <v>1</v>
      </c>
      <c r="J51" t="str">
        <f t="shared" si="93"/>
        <v>0</v>
      </c>
      <c r="K51" t="str">
        <f t="shared" si="93"/>
        <v>.</v>
      </c>
      <c r="L51" t="str">
        <f t="shared" si="93"/>
        <v>1</v>
      </c>
      <c r="M51" t="str">
        <f t="shared" si="93"/>
        <v>1</v>
      </c>
      <c r="N51" t="str">
        <f t="shared" si="93"/>
        <v>1</v>
      </c>
      <c r="O51" t="str">
        <f t="shared" si="93"/>
        <v>0</v>
      </c>
      <c r="P51" t="str">
        <f t="shared" si="93"/>
        <v>.</v>
      </c>
      <c r="Q51" t="str">
        <f t="shared" si="93"/>
        <v>0</v>
      </c>
      <c r="R51" t="str">
        <f t="shared" si="93"/>
        <v>1</v>
      </c>
      <c r="S51" t="str">
        <f t="shared" si="93"/>
        <v>1</v>
      </c>
      <c r="T51" t="str">
        <f t="shared" si="93"/>
        <v>1</v>
      </c>
      <c r="U51" t="str">
        <f t="shared" si="93"/>
        <v>.</v>
      </c>
      <c r="V51" t="str">
        <f t="shared" si="93"/>
        <v>1</v>
      </c>
      <c r="W51" t="str">
        <f t="shared" si="93"/>
        <v>0</v>
      </c>
      <c r="X51" t="str">
        <f t="shared" si="93"/>
        <v>1</v>
      </c>
      <c r="Y51" t="str">
        <f t="shared" si="93"/>
        <v>1</v>
      </c>
      <c r="AC51" s="11" t="s">
        <v>62</v>
      </c>
      <c r="AE51">
        <f>C11</f>
        <v>-20869</v>
      </c>
    </row>
    <row r="52" spans="5:31" x14ac:dyDescent="0.3">
      <c r="E52" s="10" t="s">
        <v>47</v>
      </c>
      <c r="F52" s="14" t="s">
        <v>65</v>
      </c>
      <c r="G52" s="13" t="str">
        <f>G12</f>
        <v>1</v>
      </c>
      <c r="H52" s="13" t="str">
        <f t="shared" si="93"/>
        <v>0</v>
      </c>
      <c r="I52" s="13" t="str">
        <f t="shared" si="93"/>
        <v>1</v>
      </c>
      <c r="J52" s="13" t="str">
        <f t="shared" si="93"/>
        <v>0</v>
      </c>
      <c r="K52" s="13" t="str">
        <f t="shared" si="93"/>
        <v>.</v>
      </c>
      <c r="L52" s="13" t="str">
        <f t="shared" si="93"/>
        <v>0</v>
      </c>
      <c r="M52" s="13" t="str">
        <f t="shared" si="93"/>
        <v>1</v>
      </c>
      <c r="N52" s="13" t="str">
        <f t="shared" si="93"/>
        <v>0</v>
      </c>
      <c r="O52" s="13" t="str">
        <f t="shared" si="93"/>
        <v>1</v>
      </c>
      <c r="P52" s="13" t="str">
        <f t="shared" si="93"/>
        <v>.</v>
      </c>
      <c r="Q52" s="13" t="str">
        <f t="shared" si="93"/>
        <v>1</v>
      </c>
      <c r="R52" s="13" t="str">
        <f t="shared" si="93"/>
        <v>0</v>
      </c>
      <c r="S52" s="13" t="str">
        <f t="shared" si="93"/>
        <v>0</v>
      </c>
      <c r="T52" s="13" t="str">
        <f t="shared" si="93"/>
        <v>0</v>
      </c>
      <c r="U52" s="13" t="str">
        <f t="shared" si="93"/>
        <v>.</v>
      </c>
      <c r="V52" s="13" t="str">
        <f t="shared" si="93"/>
        <v>0</v>
      </c>
      <c r="W52" s="13" t="str">
        <f t="shared" si="93"/>
        <v>0</v>
      </c>
      <c r="X52" s="13" t="str">
        <f t="shared" si="93"/>
        <v>1</v>
      </c>
      <c r="Y52" s="13" t="str">
        <f t="shared" si="93"/>
        <v>0</v>
      </c>
      <c r="AB52" s="10" t="s">
        <v>47</v>
      </c>
      <c r="AC52" s="13" t="s">
        <v>66</v>
      </c>
      <c r="AD52" s="13"/>
      <c r="AE52" s="13">
        <f>C12</f>
        <v>-23166</v>
      </c>
    </row>
    <row r="53" spans="5:31" x14ac:dyDescent="0.3">
      <c r="E53" s="10" t="s">
        <v>43</v>
      </c>
      <c r="F53" s="9"/>
      <c r="G53" s="17">
        <f>IF(G35=".", ".",MOD(G52+G51+H50,2))</f>
        <v>0</v>
      </c>
      <c r="H53" s="17">
        <f>IF(H35=".", ".",MOD(H52+H51+I50,2))</f>
        <v>1</v>
      </c>
      <c r="I53" s="17">
        <f>IF(I35=".", ".",MOD(I52+I51+J50,2))</f>
        <v>0</v>
      </c>
      <c r="J53" s="17">
        <f>IF(J35=".", ".",MOD(J52+J51+K50,2))</f>
        <v>1</v>
      </c>
      <c r="K53" s="16" t="s">
        <v>42</v>
      </c>
      <c r="L53" s="17">
        <f>IF(L35=".", ".",MOD(L52+L51+M50,2))</f>
        <v>0</v>
      </c>
      <c r="M53" s="17">
        <f>IF(M35=".", ".",MOD(M52+M51+N50,2))</f>
        <v>0</v>
      </c>
      <c r="N53" s="17">
        <f>IF(N35=".", ".",MOD(N52+N51+O50,2))</f>
        <v>1</v>
      </c>
      <c r="O53" s="17">
        <f>IF(O35=".", ".",MOD(O52+O51+P50,2))</f>
        <v>1</v>
      </c>
      <c r="P53" s="16" t="s">
        <v>42</v>
      </c>
      <c r="Q53" s="17">
        <f>IF(Q35=".", ".",MOD(Q52+Q51+R50,2))</f>
        <v>1</v>
      </c>
      <c r="R53" s="17">
        <f>IF(R35=".", ".",MOD(R52+R51+S50,2))</f>
        <v>1</v>
      </c>
      <c r="S53" s="17">
        <f>IF(S35=".", ".",MOD(S52+S51+T50,2))</f>
        <v>1</v>
      </c>
      <c r="T53" s="17">
        <f>IF(T35=".", ".",MOD(T52+T51+U50,2))</f>
        <v>1</v>
      </c>
      <c r="U53" s="16" t="s">
        <v>42</v>
      </c>
      <c r="V53" s="17">
        <f>IF(V35=".", ".",MOD(V52+V51+W50,2))</f>
        <v>1</v>
      </c>
      <c r="W53" s="17">
        <f>IF(W35=".", ".",MOD(W52+W51+X50,2))</f>
        <v>1</v>
      </c>
      <c r="X53" s="17">
        <f>IF(X35=".", ".",MOD(X52+X51+Y50,2))</f>
        <v>0</v>
      </c>
      <c r="Y53" s="17">
        <f>IF(Y35=".", ".",MOD(Y52+Y51+Z50,2))</f>
        <v>1</v>
      </c>
      <c r="Z53" s="11" t="s">
        <v>51</v>
      </c>
      <c r="AA53" s="19">
        <f>IF(G53=0,_xlfn.DECIMAL(H53&amp;I53&amp;J53&amp;L53&amp;M53&amp;N53&amp;O53&amp;Q53&amp;R53&amp;S53&amp;T53&amp;V53&amp;W53&amp;X53&amp;Y53, 2),0-_xlfn.DECIMAL(H54&amp;I54&amp;J54&amp;L54&amp;M54&amp;N54&amp;O54&amp;Q54&amp;R54&amp;S54&amp;T54&amp;V54&amp;W54&amp;X54&amp;Y54, 2))</f>
        <v>21501</v>
      </c>
      <c r="AB53" s="10" t="s">
        <v>43</v>
      </c>
      <c r="AC53" s="9"/>
      <c r="AD53" s="9"/>
      <c r="AE53">
        <f>AE51+AE52</f>
        <v>-44035</v>
      </c>
    </row>
    <row r="54" spans="5:31" ht="15.6" x14ac:dyDescent="0.3">
      <c r="G54" s="21" t="str">
        <f>IF(G53=0,"",1)</f>
        <v/>
      </c>
      <c r="H54" s="21" t="str">
        <f>IF(G54&lt;&gt;"",IF(H53&lt;&gt;".",IF($G$29=1,MID(_xlfn.BASE(ABS(_xlfn.DECIMAL($H53&amp;$I53&amp;$J53&amp;$L53&amp;$M53&amp;$N53&amp;$O53&amp;$Q53&amp;$R53&amp;$S53&amp;$T53&amp;$V53&amp;$W53&amp;$X53&amp;$Y53,2)-2^16),2,16),ABS(H$3-16),1),""),"."),"")</f>
        <v/>
      </c>
      <c r="I54" s="21" t="str">
        <f t="shared" ref="I54" si="94">IF(H54&lt;&gt;"",IF(I53&lt;&gt;".",IF($G$29=1,MID(_xlfn.BASE(ABS(_xlfn.DECIMAL($H53&amp;$I53&amp;$J53&amp;$L53&amp;$M53&amp;$N53&amp;$O53&amp;$Q53&amp;$R53&amp;$S53&amp;$T53&amp;$V53&amp;$W53&amp;$X53&amp;$Y53,2)-2^16),2,16),ABS(I$3-16),1),""),"."),"")</f>
        <v/>
      </c>
      <c r="J54" s="21" t="str">
        <f t="shared" ref="J54" si="95">IF(I54&lt;&gt;"",IF(J53&lt;&gt;".",IF($G$29=1,MID(_xlfn.BASE(ABS(_xlfn.DECIMAL($H53&amp;$I53&amp;$J53&amp;$L53&amp;$M53&amp;$N53&amp;$O53&amp;$Q53&amp;$R53&amp;$S53&amp;$T53&amp;$V53&amp;$W53&amp;$X53&amp;$Y53,2)-2^16),2,16),ABS(J$3-16),1),""),"."),"")</f>
        <v/>
      </c>
      <c r="K54" s="21" t="str">
        <f t="shared" ref="K54" si="96">IF(J54&lt;&gt;"",IF(K53&lt;&gt;".",IF($G$29=1,MID(_xlfn.BASE(ABS(_xlfn.DECIMAL($H53&amp;$I53&amp;$J53&amp;$L53&amp;$M53&amp;$N53&amp;$O53&amp;$Q53&amp;$R53&amp;$S53&amp;$T53&amp;$V53&amp;$W53&amp;$X53&amp;$Y53,2)-2^16),2,16),ABS(K$3-16),1),""),"."),"")</f>
        <v/>
      </c>
      <c r="L54" s="21" t="str">
        <f t="shared" ref="L54" si="97">IF(K54&lt;&gt;"",IF(L53&lt;&gt;".",IF($G$29=1,MID(_xlfn.BASE(ABS(_xlfn.DECIMAL($H53&amp;$I53&amp;$J53&amp;$L53&amp;$M53&amp;$N53&amp;$O53&amp;$Q53&amp;$R53&amp;$S53&amp;$T53&amp;$V53&amp;$W53&amp;$X53&amp;$Y53,2)-2^16),2,16),ABS(L$3-16),1),""),"."),"")</f>
        <v/>
      </c>
      <c r="M54" s="21" t="str">
        <f t="shared" ref="M54" si="98">IF(L54&lt;&gt;"",IF(M53&lt;&gt;".",IF($G$29=1,MID(_xlfn.BASE(ABS(_xlfn.DECIMAL($H53&amp;$I53&amp;$J53&amp;$L53&amp;$M53&amp;$N53&amp;$O53&amp;$Q53&amp;$R53&amp;$S53&amp;$T53&amp;$V53&amp;$W53&amp;$X53&amp;$Y53,2)-2^16),2,16),ABS(M$3-16),1),""),"."),"")</f>
        <v/>
      </c>
      <c r="N54" s="21" t="str">
        <f t="shared" ref="N54" si="99">IF(M54&lt;&gt;"",IF(N53&lt;&gt;".",IF($G$29=1,MID(_xlfn.BASE(ABS(_xlfn.DECIMAL($H53&amp;$I53&amp;$J53&amp;$L53&amp;$M53&amp;$N53&amp;$O53&amp;$Q53&amp;$R53&amp;$S53&amp;$T53&amp;$V53&amp;$W53&amp;$X53&amp;$Y53,2)-2^16),2,16),ABS(N$3-16),1),""),"."),"")</f>
        <v/>
      </c>
      <c r="O54" s="21" t="str">
        <f t="shared" ref="O54" si="100">IF(N54&lt;&gt;"",IF(O53&lt;&gt;".",IF($G$29=1,MID(_xlfn.BASE(ABS(_xlfn.DECIMAL($H53&amp;$I53&amp;$J53&amp;$L53&amp;$M53&amp;$N53&amp;$O53&amp;$Q53&amp;$R53&amp;$S53&amp;$T53&amp;$V53&amp;$W53&amp;$X53&amp;$Y53,2)-2^16),2,16),ABS(O$3-16),1),""),"."),"")</f>
        <v/>
      </c>
      <c r="P54" s="21" t="str">
        <f t="shared" ref="P54" si="101">IF(O54&lt;&gt;"",IF(P53&lt;&gt;".",IF($G$29=1,MID(_xlfn.BASE(ABS(_xlfn.DECIMAL($H53&amp;$I53&amp;$J53&amp;$L53&amp;$M53&amp;$N53&amp;$O53&amp;$Q53&amp;$R53&amp;$S53&amp;$T53&amp;$V53&amp;$W53&amp;$X53&amp;$Y53,2)-2^16),2,16),ABS(P$3-16),1),""),"."),"")</f>
        <v/>
      </c>
      <c r="Q54" s="21" t="str">
        <f t="shared" ref="Q54" si="102">IF(P54&lt;&gt;"",IF(Q53&lt;&gt;".",IF($G$29=1,MID(_xlfn.BASE(ABS(_xlfn.DECIMAL($H53&amp;$I53&amp;$J53&amp;$L53&amp;$M53&amp;$N53&amp;$O53&amp;$Q53&amp;$R53&amp;$S53&amp;$T53&amp;$V53&amp;$W53&amp;$X53&amp;$Y53,2)-2^16),2,16),ABS(Q$3-16),1),""),"."),"")</f>
        <v/>
      </c>
      <c r="R54" s="21" t="str">
        <f t="shared" ref="R54" si="103">IF(Q54&lt;&gt;"",IF(R53&lt;&gt;".",IF($G$29=1,MID(_xlfn.BASE(ABS(_xlfn.DECIMAL($H53&amp;$I53&amp;$J53&amp;$L53&amp;$M53&amp;$N53&amp;$O53&amp;$Q53&amp;$R53&amp;$S53&amp;$T53&amp;$V53&amp;$W53&amp;$X53&amp;$Y53,2)-2^16),2,16),ABS(R$3-16),1),""),"."),"")</f>
        <v/>
      </c>
      <c r="S54" s="21" t="str">
        <f t="shared" ref="S54" si="104">IF(R54&lt;&gt;"",IF(S53&lt;&gt;".",IF($G$29=1,MID(_xlfn.BASE(ABS(_xlfn.DECIMAL($H53&amp;$I53&amp;$J53&amp;$L53&amp;$M53&amp;$N53&amp;$O53&amp;$Q53&amp;$R53&amp;$S53&amp;$T53&amp;$V53&amp;$W53&amp;$X53&amp;$Y53,2)-2^16),2,16),ABS(S$3-16),1),""),"."),"")</f>
        <v/>
      </c>
      <c r="T54" s="21" t="str">
        <f t="shared" ref="T54" si="105">IF(S54&lt;&gt;"",IF(T53&lt;&gt;".",IF($G$29=1,MID(_xlfn.BASE(ABS(_xlfn.DECIMAL($H53&amp;$I53&amp;$J53&amp;$L53&amp;$M53&amp;$N53&amp;$O53&amp;$Q53&amp;$R53&amp;$S53&amp;$T53&amp;$V53&amp;$W53&amp;$X53&amp;$Y53,2)-2^16),2,16),ABS(T$3-16),1),""),"."),"")</f>
        <v/>
      </c>
      <c r="U54" s="21" t="str">
        <f t="shared" ref="U54" si="106">IF(T54&lt;&gt;"",IF(U53&lt;&gt;".",IF($G$29=1,MID(_xlfn.BASE(ABS(_xlfn.DECIMAL($H53&amp;$I53&amp;$J53&amp;$L53&amp;$M53&amp;$N53&amp;$O53&amp;$Q53&amp;$R53&amp;$S53&amp;$T53&amp;$V53&amp;$W53&amp;$X53&amp;$Y53,2)-2^16),2,16),ABS(U$3-16),1),""),"."),"")</f>
        <v/>
      </c>
      <c r="V54" s="21" t="str">
        <f t="shared" ref="V54" si="107">IF(U54&lt;&gt;"",IF(V53&lt;&gt;".",IF($G$29=1,MID(_xlfn.BASE(ABS(_xlfn.DECIMAL($H53&amp;$I53&amp;$J53&amp;$L53&amp;$M53&amp;$N53&amp;$O53&amp;$Q53&amp;$R53&amp;$S53&amp;$T53&amp;$V53&amp;$W53&amp;$X53&amp;$Y53,2)-2^16),2,16),ABS(V$3-16),1),""),"."),"")</f>
        <v/>
      </c>
      <c r="W54" s="21" t="str">
        <f t="shared" ref="W54" si="108">IF(V54&lt;&gt;"",IF(W53&lt;&gt;".",IF($G$29=1,MID(_xlfn.BASE(ABS(_xlfn.DECIMAL($H53&amp;$I53&amp;$J53&amp;$L53&amp;$M53&amp;$N53&amp;$O53&amp;$Q53&amp;$R53&amp;$S53&amp;$T53&amp;$V53&amp;$W53&amp;$X53&amp;$Y53,2)-2^16),2,16),ABS(W$3-16),1),""),"."),"")</f>
        <v/>
      </c>
      <c r="X54" s="21" t="str">
        <f t="shared" ref="X54" si="109">IF(W54&lt;&gt;"",IF(X53&lt;&gt;".",IF($G$29=1,MID(_xlfn.BASE(ABS(_xlfn.DECIMAL($H53&amp;$I53&amp;$J53&amp;$L53&amp;$M53&amp;$N53&amp;$O53&amp;$Q53&amp;$R53&amp;$S53&amp;$T53&amp;$V53&amp;$W53&amp;$X53&amp;$Y53,2)-2^16),2,16),ABS(X$3-16),1),""),"."),"")</f>
        <v/>
      </c>
      <c r="Y54" s="21" t="str">
        <f t="shared" ref="Y54" si="110">IF(X54&lt;&gt;"",IF(Y53&lt;&gt;".",IF($G$29=1,MID(_xlfn.BASE(ABS(_xlfn.DECIMAL($H53&amp;$I53&amp;$J53&amp;$L53&amp;$M53&amp;$N53&amp;$O53&amp;$Q53&amp;$R53&amp;$S53&amp;$T53&amp;$V53&amp;$W53&amp;$X53&amp;$Y53,2)-2^16),2,16),ABS(Y$3-16),1),""),"."),"")</f>
        <v/>
      </c>
    </row>
    <row r="55" spans="5:31" x14ac:dyDescent="0.3">
      <c r="G55" t="s">
        <v>54</v>
      </c>
      <c r="H55" t="s">
        <v>43</v>
      </c>
      <c r="I55">
        <f>G50</f>
        <v>1</v>
      </c>
      <c r="J55" t="s">
        <v>53</v>
      </c>
      <c r="K55" t="s">
        <v>43</v>
      </c>
      <c r="L55">
        <f>MOD(SUM(Q53:Y53)+1,2)</f>
        <v>0</v>
      </c>
      <c r="M55" t="s">
        <v>55</v>
      </c>
      <c r="N55" t="s">
        <v>43</v>
      </c>
      <c r="O55">
        <f>U50</f>
        <v>0</v>
      </c>
      <c r="P55" t="s">
        <v>52</v>
      </c>
      <c r="Q55" t="s">
        <v>43</v>
      </c>
      <c r="R55">
        <f>1*(SUM(G53:Y53)=0)</f>
        <v>0</v>
      </c>
      <c r="S55" t="s">
        <v>56</v>
      </c>
      <c r="T55" t="s">
        <v>43</v>
      </c>
      <c r="U55">
        <f>G53</f>
        <v>0</v>
      </c>
      <c r="V55" t="s">
        <v>57</v>
      </c>
      <c r="W55" t="s">
        <v>43</v>
      </c>
      <c r="X55">
        <f>MOD(G50+H50,2)</f>
        <v>1</v>
      </c>
    </row>
    <row r="58" spans="5:31" x14ac:dyDescent="0.3">
      <c r="F58" s="1" t="s">
        <v>50</v>
      </c>
      <c r="G58" s="18">
        <f t="shared" ref="G58" si="111">IF(G59&lt;&gt;".",IF(G59+G60&lt;&gt;0,IF(G59+G60+H58=3,1,MOD(G59+G60+H58-1,2)),0),H58)</f>
        <v>0</v>
      </c>
      <c r="H58" s="18">
        <f t="shared" ref="H58" si="112">IF(H59&lt;&gt;".",IF(H59+H60&lt;&gt;0,IF(H59+H60+I58=3,1,MOD(H59+H60+I58-1,2)),0),I58)</f>
        <v>0</v>
      </c>
      <c r="I58" s="18">
        <f t="shared" ref="I58" si="113">IF(I59&lt;&gt;".",IF(I59+I60&lt;&gt;0,IF(I59+I60+J58=3,1,MOD(I59+I60+J58-1,2)),0),J58)</f>
        <v>0</v>
      </c>
      <c r="J58" s="18">
        <f t="shared" ref="J58" si="114">IF(J59&lt;&gt;".",IF(J59+J60&lt;&gt;0,IF(J59+J60+K58=3,1,MOD(J59+J60+K58-1,2)),0),K58)</f>
        <v>0</v>
      </c>
      <c r="K58" s="18">
        <f t="shared" ref="K58" si="115">IF(K59&lt;&gt;".",IF(K59+K60&lt;&gt;0,IF(K59+K60+L58=3,1,MOD(K59+K60+L58-1,2)),0),L58)</f>
        <v>1</v>
      </c>
      <c r="L58" s="18">
        <f t="shared" ref="L58" si="116">IF(L59&lt;&gt;".",IF(L59+L60&lt;&gt;0,IF(L59+L60+M58=3,1,MOD(L59+L60+M58-1,2)),0),M58)</f>
        <v>1</v>
      </c>
      <c r="M58" s="18">
        <f t="shared" ref="M58" si="117">IF(M59&lt;&gt;".",IF(M59+M60&lt;&gt;0,IF(M59+M60+N58=3,1,MOD(M59+M60+N58-1,2)),0),N58)</f>
        <v>0</v>
      </c>
      <c r="N58" s="18">
        <f t="shared" ref="N58" si="118">IF(N59&lt;&gt;".",IF(N59+N60&lt;&gt;0,IF(N59+N60+O58=3,1,MOD(N59+N60+O58-1,2)),0),O58)</f>
        <v>0</v>
      </c>
      <c r="O58" s="18">
        <f t="shared" ref="O58" si="119">IF(O59&lt;&gt;".",IF(O59+O60&lt;&gt;0,IF(O59+O60+P58=3,1,MOD(O59+O60+P58-1,2)),0),P58)</f>
        <v>0</v>
      </c>
      <c r="P58" s="18">
        <f t="shared" ref="P58" si="120">IF(P59&lt;&gt;".",IF(P59+P60&lt;&gt;0,IF(P59+P60+Q58=3,1,MOD(P59+P60+Q58-1,2)),0),Q58)</f>
        <v>1</v>
      </c>
      <c r="Q58" s="18">
        <f t="shared" ref="Q58" si="121">IF(Q59&lt;&gt;".",IF(Q59+Q60&lt;&gt;0,IF(Q59+Q60+R58=3,1,MOD(Q59+Q60+R58-1,2)),0),R58)</f>
        <v>1</v>
      </c>
      <c r="R58" s="18">
        <f t="shared" ref="R58" si="122">IF(R59&lt;&gt;".",IF(R59+R60&lt;&gt;0,IF(R59+R60+S58=3,1,MOD(R59+R60+S58-1,2)),0),S58)</f>
        <v>1</v>
      </c>
      <c r="S58" s="18">
        <f t="shared" ref="S58" si="123">IF(S59&lt;&gt;".",IF(S59+S60&lt;&gt;0,IF(S59+S60+T58=3,1,MOD(S59+S60+T58-1,2)),0),T58)</f>
        <v>1</v>
      </c>
      <c r="T58" s="18">
        <f t="shared" ref="T58" si="124">IF(T59&lt;&gt;".",IF(T59+T60&lt;&gt;0,IF(T59+T60+U58=3,1,MOD(T59+T60+U58-1,2)),0),U58)</f>
        <v>1</v>
      </c>
      <c r="U58" s="18">
        <f t="shared" ref="U58" si="125">IF(U59&lt;&gt;".",IF(U59+U60&lt;&gt;0,IF(U59+U60+V58=3,1,MOD(U59+U60+V58-1,2)),0),V58)</f>
        <v>1</v>
      </c>
      <c r="V58" s="18">
        <f t="shared" ref="V58" si="126">IF(V59&lt;&gt;".",IF(V59+V60&lt;&gt;0,IF(V59+V60+W58=3,1,MOD(V59+V60+W58-1,2)),0),W58)</f>
        <v>1</v>
      </c>
      <c r="W58" s="18">
        <f t="shared" ref="W58" si="127">IF(W59&lt;&gt;".",IF(W59+W60&lt;&gt;0,IF(W59+W60+X58=3,1,MOD(W59+W60+X58-1,2)),0),X58)</f>
        <v>0</v>
      </c>
      <c r="X58" s="18">
        <f t="shared" ref="X58" si="128">IF(X59&lt;&gt;".",IF(X59+X60&lt;&gt;0,IF(X59+X60+Y58=3,1,MOD(X59+X60+Y58-1,2)),0),Y58)</f>
        <v>1</v>
      </c>
      <c r="Y58" s="18">
        <f>IF(Y59&lt;&gt;".",IF(Y59+Y60&lt;&gt;0,IF(Y59+Y60+Z58=3,1,MOD(Y59+Y60+Z58-1,2)),0),Z58)</f>
        <v>1</v>
      </c>
    </row>
    <row r="59" spans="5:31" x14ac:dyDescent="0.3">
      <c r="F59" s="1" t="s">
        <v>45</v>
      </c>
      <c r="G59" t="str">
        <f>G4</f>
        <v>0</v>
      </c>
      <c r="H59" t="str">
        <f t="shared" ref="H59:Y59" si="129">H4</f>
        <v>0</v>
      </c>
      <c r="I59" t="str">
        <f t="shared" si="129"/>
        <v>0</v>
      </c>
      <c r="J59" t="str">
        <f t="shared" si="129"/>
        <v>0</v>
      </c>
      <c r="K59" t="str">
        <f t="shared" si="129"/>
        <v>.</v>
      </c>
      <c r="L59" t="str">
        <f t="shared" si="129"/>
        <v>1</v>
      </c>
      <c r="M59" t="str">
        <f t="shared" si="129"/>
        <v>0</v>
      </c>
      <c r="N59" t="str">
        <f t="shared" si="129"/>
        <v>0</v>
      </c>
      <c r="O59" t="str">
        <f t="shared" si="129"/>
        <v>0</v>
      </c>
      <c r="P59" t="str">
        <f t="shared" si="129"/>
        <v>.</v>
      </c>
      <c r="Q59" t="str">
        <f t="shared" si="129"/>
        <v>1</v>
      </c>
      <c r="R59" t="str">
        <f t="shared" si="129"/>
        <v>1</v>
      </c>
      <c r="S59" t="str">
        <f t="shared" si="129"/>
        <v>1</v>
      </c>
      <c r="T59" t="str">
        <f t="shared" si="129"/>
        <v>1</v>
      </c>
      <c r="U59" t="str">
        <f t="shared" si="129"/>
        <v>.</v>
      </c>
      <c r="V59" t="str">
        <f t="shared" si="129"/>
        <v>1</v>
      </c>
      <c r="W59" t="str">
        <f t="shared" si="129"/>
        <v>0</v>
      </c>
      <c r="X59" t="str">
        <f t="shared" si="129"/>
        <v>0</v>
      </c>
      <c r="Y59" t="str">
        <f t="shared" si="129"/>
        <v>1</v>
      </c>
      <c r="AC59" s="11" t="s">
        <v>48</v>
      </c>
      <c r="AE59">
        <f>C4</f>
        <v>2297</v>
      </c>
    </row>
    <row r="60" spans="5:31" x14ac:dyDescent="0.3">
      <c r="E60" s="10" t="s">
        <v>47</v>
      </c>
      <c r="F60" s="14" t="s">
        <v>64</v>
      </c>
      <c r="G60" s="13" t="str">
        <f>G11</f>
        <v>1</v>
      </c>
      <c r="H60" s="13" t="str">
        <f t="shared" ref="H60:Y60" si="130">H11</f>
        <v>0</v>
      </c>
      <c r="I60" s="13" t="str">
        <f t="shared" si="130"/>
        <v>1</v>
      </c>
      <c r="J60" s="13" t="str">
        <f t="shared" si="130"/>
        <v>0</v>
      </c>
      <c r="K60" s="13" t="str">
        <f t="shared" si="130"/>
        <v>.</v>
      </c>
      <c r="L60" s="13" t="str">
        <f t="shared" si="130"/>
        <v>1</v>
      </c>
      <c r="M60" s="13" t="str">
        <f t="shared" si="130"/>
        <v>1</v>
      </c>
      <c r="N60" s="13" t="str">
        <f t="shared" si="130"/>
        <v>1</v>
      </c>
      <c r="O60" s="13" t="str">
        <f t="shared" si="130"/>
        <v>0</v>
      </c>
      <c r="P60" s="13" t="str">
        <f t="shared" si="130"/>
        <v>.</v>
      </c>
      <c r="Q60" s="13" t="str">
        <f t="shared" si="130"/>
        <v>0</v>
      </c>
      <c r="R60" s="13" t="str">
        <f t="shared" si="130"/>
        <v>1</v>
      </c>
      <c r="S60" s="13" t="str">
        <f t="shared" si="130"/>
        <v>1</v>
      </c>
      <c r="T60" s="13" t="str">
        <f t="shared" si="130"/>
        <v>1</v>
      </c>
      <c r="U60" s="13" t="str">
        <f t="shared" si="130"/>
        <v>.</v>
      </c>
      <c r="V60" s="13" t="str">
        <f t="shared" si="130"/>
        <v>1</v>
      </c>
      <c r="W60" s="13" t="str">
        <f t="shared" si="130"/>
        <v>0</v>
      </c>
      <c r="X60" s="13" t="str">
        <f t="shared" si="130"/>
        <v>1</v>
      </c>
      <c r="Y60" s="13" t="str">
        <f t="shared" si="130"/>
        <v>1</v>
      </c>
      <c r="AB60" s="10" t="s">
        <v>47</v>
      </c>
      <c r="AC60" s="13" t="s">
        <v>62</v>
      </c>
      <c r="AD60" s="13"/>
      <c r="AE60" s="13">
        <f>C11</f>
        <v>-20869</v>
      </c>
    </row>
    <row r="61" spans="5:31" x14ac:dyDescent="0.3">
      <c r="E61" s="10" t="s">
        <v>43</v>
      </c>
      <c r="F61" s="9"/>
      <c r="G61" s="17">
        <f>IF(G43=".", ".",MOD(G60+G59+H58,2))</f>
        <v>1</v>
      </c>
      <c r="H61" s="17">
        <f>IF(H43=".", ".",MOD(H60+H59+I58,2))</f>
        <v>0</v>
      </c>
      <c r="I61" s="17">
        <f>IF(I43=".", ".",MOD(I60+I59+J58,2))</f>
        <v>1</v>
      </c>
      <c r="J61" s="17">
        <f>IF(J43=".", ".",MOD(J60+J59+K58,2))</f>
        <v>1</v>
      </c>
      <c r="K61" s="16" t="s">
        <v>42</v>
      </c>
      <c r="L61" s="17">
        <f>IF(L43=".", ".",MOD(L60+L59+M58,2))</f>
        <v>0</v>
      </c>
      <c r="M61" s="17">
        <f>IF(M43=".", ".",MOD(M60+M59+N58,2))</f>
        <v>1</v>
      </c>
      <c r="N61" s="17">
        <f>IF(N43=".", ".",MOD(N60+N59+O58,2))</f>
        <v>1</v>
      </c>
      <c r="O61" s="17">
        <f>IF(O43=".", ".",MOD(O60+O59+P58,2))</f>
        <v>1</v>
      </c>
      <c r="P61" s="16" t="s">
        <v>42</v>
      </c>
      <c r="Q61" s="17">
        <f>IF(Q43=".", ".",MOD(Q60+Q59+R58,2))</f>
        <v>0</v>
      </c>
      <c r="R61" s="17">
        <f>IF(R43=".", ".",MOD(R60+R59+S58,2))</f>
        <v>1</v>
      </c>
      <c r="S61" s="17">
        <f>IF(S43=".", ".",MOD(S60+S59+T58,2))</f>
        <v>1</v>
      </c>
      <c r="T61" s="17">
        <f>IF(T43=".", ".",MOD(T60+T59+U58,2))</f>
        <v>1</v>
      </c>
      <c r="U61" s="16" t="s">
        <v>42</v>
      </c>
      <c r="V61" s="17">
        <f>IF(V43=".", ".",MOD(V60+V59+W58,2))</f>
        <v>0</v>
      </c>
      <c r="W61" s="17">
        <f>IF(W43=".", ".",MOD(W60+W59+X58,2))</f>
        <v>1</v>
      </c>
      <c r="X61" s="17">
        <f>IF(X43=".", ".",MOD(X60+X59+Y58,2))</f>
        <v>0</v>
      </c>
      <c r="Y61" s="17">
        <f>IF(Y43=".", ".",MOD(Y60+Y59+Z58,2))</f>
        <v>0</v>
      </c>
      <c r="Z61" s="11" t="s">
        <v>51</v>
      </c>
      <c r="AA61" s="19">
        <f>IF(G61=0,_xlfn.DECIMAL(H61&amp;I61&amp;J61&amp;L61&amp;M61&amp;N61&amp;O61&amp;Q61&amp;R61&amp;S61&amp;T61&amp;V61&amp;W61&amp;X61&amp;Y61, 2),0-_xlfn.DECIMAL(H62&amp;I62&amp;J62&amp;L62&amp;M62&amp;N62&amp;O62&amp;Q62&amp;R62&amp;S62&amp;T62&amp;V62&amp;W62&amp;X62&amp;Y62, 2))</f>
        <v>-18572</v>
      </c>
      <c r="AB61" s="10" t="s">
        <v>43</v>
      </c>
      <c r="AC61" s="9"/>
      <c r="AD61" s="9"/>
      <c r="AE61">
        <f>AE59+AE60</f>
        <v>-18572</v>
      </c>
    </row>
    <row r="62" spans="5:31" ht="15.6" x14ac:dyDescent="0.3">
      <c r="G62" s="21">
        <f>IF(G61=0,"",1)</f>
        <v>1</v>
      </c>
      <c r="H62" s="21" t="str">
        <f>IF(G62&lt;&gt;"",IF(H61&lt;&gt;".",IF($G$29=1,MID(_xlfn.BASE(ABS(_xlfn.DECIMAL($H61&amp;$I61&amp;$J61&amp;$L61&amp;$M61&amp;$N61&amp;$O61&amp;$Q61&amp;$R61&amp;$S61&amp;$T61&amp;$V61&amp;$W61&amp;$X61&amp;$Y61,2)-2^16),2,16),ABS(H$3-16),1),""),"."),"")</f>
        <v>1</v>
      </c>
      <c r="I62" s="21" t="str">
        <f t="shared" ref="I62" si="131">IF(H62&lt;&gt;"",IF(I61&lt;&gt;".",IF($G$29=1,MID(_xlfn.BASE(ABS(_xlfn.DECIMAL($H61&amp;$I61&amp;$J61&amp;$L61&amp;$M61&amp;$N61&amp;$O61&amp;$Q61&amp;$R61&amp;$S61&amp;$T61&amp;$V61&amp;$W61&amp;$X61&amp;$Y61,2)-2^16),2,16),ABS(I$3-16),1),""),"."),"")</f>
        <v>0</v>
      </c>
      <c r="J62" s="21" t="str">
        <f t="shared" ref="J62" si="132">IF(I62&lt;&gt;"",IF(J61&lt;&gt;".",IF($G$29=1,MID(_xlfn.BASE(ABS(_xlfn.DECIMAL($H61&amp;$I61&amp;$J61&amp;$L61&amp;$M61&amp;$N61&amp;$O61&amp;$Q61&amp;$R61&amp;$S61&amp;$T61&amp;$V61&amp;$W61&amp;$X61&amp;$Y61,2)-2^16),2,16),ABS(J$3-16),1),""),"."),"")</f>
        <v>0</v>
      </c>
      <c r="K62" s="21" t="str">
        <f t="shared" ref="K62" si="133">IF(J62&lt;&gt;"",IF(K61&lt;&gt;".",IF($G$29=1,MID(_xlfn.BASE(ABS(_xlfn.DECIMAL($H61&amp;$I61&amp;$J61&amp;$L61&amp;$M61&amp;$N61&amp;$O61&amp;$Q61&amp;$R61&amp;$S61&amp;$T61&amp;$V61&amp;$W61&amp;$X61&amp;$Y61,2)-2^16),2,16),ABS(K$3-16),1),""),"."),"")</f>
        <v>.</v>
      </c>
      <c r="L62" s="21" t="str">
        <f t="shared" ref="L62" si="134">IF(K62&lt;&gt;"",IF(L61&lt;&gt;".",IF($G$29=1,MID(_xlfn.BASE(ABS(_xlfn.DECIMAL($H61&amp;$I61&amp;$J61&amp;$L61&amp;$M61&amp;$N61&amp;$O61&amp;$Q61&amp;$R61&amp;$S61&amp;$T61&amp;$V61&amp;$W61&amp;$X61&amp;$Y61,2)-2^16),2,16),ABS(L$3-16),1),""),"."),"")</f>
        <v>1</v>
      </c>
      <c r="M62" s="21" t="str">
        <f t="shared" ref="M62" si="135">IF(L62&lt;&gt;"",IF(M61&lt;&gt;".",IF($G$29=1,MID(_xlfn.BASE(ABS(_xlfn.DECIMAL($H61&amp;$I61&amp;$J61&amp;$L61&amp;$M61&amp;$N61&amp;$O61&amp;$Q61&amp;$R61&amp;$S61&amp;$T61&amp;$V61&amp;$W61&amp;$X61&amp;$Y61,2)-2^16),2,16),ABS(M$3-16),1),""),"."),"")</f>
        <v>0</v>
      </c>
      <c r="N62" s="21" t="str">
        <f t="shared" ref="N62" si="136">IF(M62&lt;&gt;"",IF(N61&lt;&gt;".",IF($G$29=1,MID(_xlfn.BASE(ABS(_xlfn.DECIMAL($H61&amp;$I61&amp;$J61&amp;$L61&amp;$M61&amp;$N61&amp;$O61&amp;$Q61&amp;$R61&amp;$S61&amp;$T61&amp;$V61&amp;$W61&amp;$X61&amp;$Y61,2)-2^16),2,16),ABS(N$3-16),1),""),"."),"")</f>
        <v>0</v>
      </c>
      <c r="O62" s="21" t="str">
        <f t="shared" ref="O62" si="137">IF(N62&lt;&gt;"",IF(O61&lt;&gt;".",IF($G$29=1,MID(_xlfn.BASE(ABS(_xlfn.DECIMAL($H61&amp;$I61&amp;$J61&amp;$L61&amp;$M61&amp;$N61&amp;$O61&amp;$Q61&amp;$R61&amp;$S61&amp;$T61&amp;$V61&amp;$W61&amp;$X61&amp;$Y61,2)-2^16),2,16),ABS(O$3-16),1),""),"."),"")</f>
        <v>0</v>
      </c>
      <c r="P62" s="21" t="str">
        <f t="shared" ref="P62" si="138">IF(O62&lt;&gt;"",IF(P61&lt;&gt;".",IF($G$29=1,MID(_xlfn.BASE(ABS(_xlfn.DECIMAL($H61&amp;$I61&amp;$J61&amp;$L61&amp;$M61&amp;$N61&amp;$O61&amp;$Q61&amp;$R61&amp;$S61&amp;$T61&amp;$V61&amp;$W61&amp;$X61&amp;$Y61,2)-2^16),2,16),ABS(P$3-16),1),""),"."),"")</f>
        <v>.</v>
      </c>
      <c r="Q62" s="21" t="str">
        <f t="shared" ref="Q62" si="139">IF(P62&lt;&gt;"",IF(Q61&lt;&gt;".",IF($G$29=1,MID(_xlfn.BASE(ABS(_xlfn.DECIMAL($H61&amp;$I61&amp;$J61&amp;$L61&amp;$M61&amp;$N61&amp;$O61&amp;$Q61&amp;$R61&amp;$S61&amp;$T61&amp;$V61&amp;$W61&amp;$X61&amp;$Y61,2)-2^16),2,16),ABS(Q$3-16),1),""),"."),"")</f>
        <v>1</v>
      </c>
      <c r="R62" s="21" t="str">
        <f t="shared" ref="R62" si="140">IF(Q62&lt;&gt;"",IF(R61&lt;&gt;".",IF($G$29=1,MID(_xlfn.BASE(ABS(_xlfn.DECIMAL($H61&amp;$I61&amp;$J61&amp;$L61&amp;$M61&amp;$N61&amp;$O61&amp;$Q61&amp;$R61&amp;$S61&amp;$T61&amp;$V61&amp;$W61&amp;$X61&amp;$Y61,2)-2^16),2,16),ABS(R$3-16),1),""),"."),"")</f>
        <v>0</v>
      </c>
      <c r="S62" s="21" t="str">
        <f t="shared" ref="S62" si="141">IF(R62&lt;&gt;"",IF(S61&lt;&gt;".",IF($G$29=1,MID(_xlfn.BASE(ABS(_xlfn.DECIMAL($H61&amp;$I61&amp;$J61&amp;$L61&amp;$M61&amp;$N61&amp;$O61&amp;$Q61&amp;$R61&amp;$S61&amp;$T61&amp;$V61&amp;$W61&amp;$X61&amp;$Y61,2)-2^16),2,16),ABS(S$3-16),1),""),"."),"")</f>
        <v>0</v>
      </c>
      <c r="T62" s="21" t="str">
        <f t="shared" ref="T62" si="142">IF(S62&lt;&gt;"",IF(T61&lt;&gt;".",IF($G$29=1,MID(_xlfn.BASE(ABS(_xlfn.DECIMAL($H61&amp;$I61&amp;$J61&amp;$L61&amp;$M61&amp;$N61&amp;$O61&amp;$Q61&amp;$R61&amp;$S61&amp;$T61&amp;$V61&amp;$W61&amp;$X61&amp;$Y61,2)-2^16),2,16),ABS(T$3-16),1),""),"."),"")</f>
        <v>0</v>
      </c>
      <c r="U62" s="21" t="str">
        <f t="shared" ref="U62" si="143">IF(T62&lt;&gt;"",IF(U61&lt;&gt;".",IF($G$29=1,MID(_xlfn.BASE(ABS(_xlfn.DECIMAL($H61&amp;$I61&amp;$J61&amp;$L61&amp;$M61&amp;$N61&amp;$O61&amp;$Q61&amp;$R61&amp;$S61&amp;$T61&amp;$V61&amp;$W61&amp;$X61&amp;$Y61,2)-2^16),2,16),ABS(U$3-16),1),""),"."),"")</f>
        <v>.</v>
      </c>
      <c r="V62" s="21" t="str">
        <f t="shared" ref="V62" si="144">IF(U62&lt;&gt;"",IF(V61&lt;&gt;".",IF($G$29=1,MID(_xlfn.BASE(ABS(_xlfn.DECIMAL($H61&amp;$I61&amp;$J61&amp;$L61&amp;$M61&amp;$N61&amp;$O61&amp;$Q61&amp;$R61&amp;$S61&amp;$T61&amp;$V61&amp;$W61&amp;$X61&amp;$Y61,2)-2^16),2,16),ABS(V$3-16),1),""),"."),"")</f>
        <v>1</v>
      </c>
      <c r="W62" s="21" t="str">
        <f t="shared" ref="W62" si="145">IF(V62&lt;&gt;"",IF(W61&lt;&gt;".",IF($G$29=1,MID(_xlfn.BASE(ABS(_xlfn.DECIMAL($H61&amp;$I61&amp;$J61&amp;$L61&amp;$M61&amp;$N61&amp;$O61&amp;$Q61&amp;$R61&amp;$S61&amp;$T61&amp;$V61&amp;$W61&amp;$X61&amp;$Y61,2)-2^16),2,16),ABS(W$3-16),1),""),"."),"")</f>
        <v>1</v>
      </c>
      <c r="X62" s="21" t="str">
        <f t="shared" ref="X62" si="146">IF(W62&lt;&gt;"",IF(X61&lt;&gt;".",IF($G$29=1,MID(_xlfn.BASE(ABS(_xlfn.DECIMAL($H61&amp;$I61&amp;$J61&amp;$L61&amp;$M61&amp;$N61&amp;$O61&amp;$Q61&amp;$R61&amp;$S61&amp;$T61&amp;$V61&amp;$W61&amp;$X61&amp;$Y61,2)-2^16),2,16),ABS(X$3-16),1),""),"."),"")</f>
        <v>0</v>
      </c>
      <c r="Y62" s="21" t="str">
        <f t="shared" ref="Y62" si="147">IF(X62&lt;&gt;"",IF(Y61&lt;&gt;".",IF($G$29=1,MID(_xlfn.BASE(ABS(_xlfn.DECIMAL($H61&amp;$I61&amp;$J61&amp;$L61&amp;$M61&amp;$N61&amp;$O61&amp;$Q61&amp;$R61&amp;$S61&amp;$T61&amp;$V61&amp;$W61&amp;$X61&amp;$Y61,2)-2^16),2,16),ABS(Y$3-16),1),""),"."),"")</f>
        <v>0</v>
      </c>
    </row>
    <row r="63" spans="5:31" x14ac:dyDescent="0.3">
      <c r="G63" t="s">
        <v>54</v>
      </c>
      <c r="H63" t="s">
        <v>43</v>
      </c>
      <c r="I63">
        <f>G58</f>
        <v>0</v>
      </c>
      <c r="J63" t="s">
        <v>53</v>
      </c>
      <c r="K63" t="s">
        <v>43</v>
      </c>
      <c r="L63">
        <f>MOD(SUM(Q61:Y61)+1,2)</f>
        <v>1</v>
      </c>
      <c r="M63" t="s">
        <v>55</v>
      </c>
      <c r="N63" t="s">
        <v>43</v>
      </c>
      <c r="O63">
        <f>U58</f>
        <v>1</v>
      </c>
      <c r="P63" t="s">
        <v>52</v>
      </c>
      <c r="Q63" t="s">
        <v>43</v>
      </c>
      <c r="R63">
        <f>1*(SUM(G61:Y61)=0)</f>
        <v>0</v>
      </c>
      <c r="S63" t="s">
        <v>56</v>
      </c>
      <c r="T63" t="s">
        <v>43</v>
      </c>
      <c r="U63">
        <f>G61</f>
        <v>1</v>
      </c>
      <c r="V63" t="s">
        <v>57</v>
      </c>
      <c r="W63" t="s">
        <v>43</v>
      </c>
      <c r="X63">
        <f>MOD(G58+H58,2)</f>
        <v>0</v>
      </c>
    </row>
    <row r="66" spans="5:31" x14ac:dyDescent="0.3">
      <c r="F66" s="1" t="s">
        <v>50</v>
      </c>
      <c r="G66" s="18">
        <f t="shared" ref="G66" si="148">IF(G67&lt;&gt;".",IF(G67+G68&lt;&gt;0,IF(G67+G68+H66=3,1,MOD(G67+G68+H66-1,2)),0),H66)</f>
        <v>1</v>
      </c>
      <c r="H66" s="18">
        <f t="shared" ref="H66" si="149">IF(H67&lt;&gt;".",IF(H67+H68&lt;&gt;0,IF(H67+H68+I66=3,1,MOD(H67+H68+I66-1,2)),0),I66)</f>
        <v>1</v>
      </c>
      <c r="I66" s="18">
        <f t="shared" ref="I66" si="150">IF(I67&lt;&gt;".",IF(I67+I68&lt;&gt;0,IF(I67+I68+J66=3,1,MOD(I67+I68+J66-1,2)),0),J66)</f>
        <v>1</v>
      </c>
      <c r="J66" s="18">
        <f t="shared" ref="J66" si="151">IF(J67&lt;&gt;".",IF(J67+J68&lt;&gt;0,IF(J67+J68+K66=3,1,MOD(J67+J68+K66-1,2)),0),K66)</f>
        <v>1</v>
      </c>
      <c r="K66" s="18">
        <f t="shared" ref="K66" si="152">IF(K67&lt;&gt;".",IF(K67+K68&lt;&gt;0,IF(K67+K68+L66=3,1,MOD(K67+K68+L66-1,2)),0),L66)</f>
        <v>1</v>
      </c>
      <c r="L66" s="18">
        <f t="shared" ref="L66" si="153">IF(L67&lt;&gt;".",IF(L67+L68&lt;&gt;0,IF(L67+L68+M66=3,1,MOD(L67+L68+M66-1,2)),0),M66)</f>
        <v>1</v>
      </c>
      <c r="M66" s="18">
        <f t="shared" ref="M66" si="154">IF(M67&lt;&gt;".",IF(M67+M68&lt;&gt;0,IF(M67+M68+N66=3,1,MOD(M67+M68+N66-1,2)),0),N66)</f>
        <v>1</v>
      </c>
      <c r="N66" s="18">
        <f t="shared" ref="N66" si="155">IF(N67&lt;&gt;".",IF(N67+N68&lt;&gt;0,IF(N67+N68+O66=3,1,MOD(N67+N68+O66-1,2)),0),O66)</f>
        <v>1</v>
      </c>
      <c r="O66" s="18">
        <f t="shared" ref="O66" si="156">IF(O67&lt;&gt;".",IF(O67+O68&lt;&gt;0,IF(O67+O68+P66=3,1,MOD(O67+O68+P66-1,2)),0),P66)</f>
        <v>0</v>
      </c>
      <c r="P66" s="18">
        <f t="shared" ref="P66" si="157">IF(P67&lt;&gt;".",IF(P67+P68&lt;&gt;0,IF(P67+P68+Q66=3,1,MOD(P67+P68+Q66-1,2)),0),Q66)</f>
        <v>0</v>
      </c>
      <c r="Q66" s="18">
        <f t="shared" ref="Q66" si="158">IF(Q67&lt;&gt;".",IF(Q67+Q68&lt;&gt;0,IF(Q67+Q68+R66=3,1,MOD(Q67+Q68+R66-1,2)),0),R66)</f>
        <v>0</v>
      </c>
      <c r="R66" s="18">
        <f t="shared" ref="R66" si="159">IF(R67&lt;&gt;".",IF(R67+R68&lt;&gt;0,IF(R67+R68+S66=3,1,MOD(R67+R68+S66-1,2)),0),S66)</f>
        <v>1</v>
      </c>
      <c r="S66" s="18">
        <f t="shared" ref="S66" si="160">IF(S67&lt;&gt;".",IF(S67+S68&lt;&gt;0,IF(S67+S68+T66=3,1,MOD(S67+S68+T66-1,2)),0),T66)</f>
        <v>1</v>
      </c>
      <c r="T66" s="18">
        <f t="shared" ref="T66" si="161">IF(T67&lt;&gt;".",IF(T67+T68&lt;&gt;0,IF(T67+T68+U66=3,1,MOD(T67+T68+U66-1,2)),0),U66)</f>
        <v>1</v>
      </c>
      <c r="U66" s="18">
        <f t="shared" ref="U66" si="162">IF(U67&lt;&gt;".",IF(U67+U68&lt;&gt;0,IF(U67+U68+V66=3,1,MOD(U67+U68+V66-1,2)),0),V66)</f>
        <v>1</v>
      </c>
      <c r="V66" s="18">
        <f t="shared" ref="V66" si="163">IF(V67&lt;&gt;".",IF(V67+V68&lt;&gt;0,IF(V67+V68+W66=3,1,MOD(V67+V68+W66-1,2)),0),W66)</f>
        <v>1</v>
      </c>
      <c r="W66" s="18">
        <f t="shared" ref="W66" si="164">IF(W67&lt;&gt;".",IF(W67+W68&lt;&gt;0,IF(W67+W68+X66=3,1,MOD(W67+W68+X66-1,2)),0),X66)</f>
        <v>1</v>
      </c>
      <c r="X66" s="18">
        <f t="shared" ref="X66" si="165">IF(X67&lt;&gt;".",IF(X67+X68&lt;&gt;0,IF(X67+X68+Y66=3,1,MOD(X67+X68+Y66-1,2)),0),Y66)</f>
        <v>0</v>
      </c>
      <c r="Y66" s="18">
        <f>IF(Y67&lt;&gt;".",IF(Y67+Y68&lt;&gt;0,IF(Y67+Y68+Z66=3,1,MOD(Y67+Y68+Z66-1,2)),0),Z66)</f>
        <v>0</v>
      </c>
    </row>
    <row r="67" spans="5:31" x14ac:dyDescent="0.3">
      <c r="F67" s="1" t="s">
        <v>67</v>
      </c>
      <c r="G67" t="str">
        <f>G14</f>
        <v>1</v>
      </c>
      <c r="H67" t="str">
        <f t="shared" ref="H67:X67" si="166">H14</f>
        <v>0</v>
      </c>
      <c r="I67" t="str">
        <f t="shared" si="166"/>
        <v>1</v>
      </c>
      <c r="J67" t="str">
        <f t="shared" si="166"/>
        <v>1</v>
      </c>
      <c r="K67" t="str">
        <f t="shared" si="166"/>
        <v>.</v>
      </c>
      <c r="L67" t="str">
        <f t="shared" si="166"/>
        <v>0</v>
      </c>
      <c r="M67" t="str">
        <f t="shared" si="166"/>
        <v>1</v>
      </c>
      <c r="N67" t="str">
        <f t="shared" si="166"/>
        <v>1</v>
      </c>
      <c r="O67" t="str">
        <f t="shared" si="166"/>
        <v>1</v>
      </c>
      <c r="P67" t="str">
        <f t="shared" si="166"/>
        <v>.</v>
      </c>
      <c r="Q67" t="str">
        <f t="shared" si="166"/>
        <v>0</v>
      </c>
      <c r="R67" t="str">
        <f t="shared" si="166"/>
        <v>1</v>
      </c>
      <c r="S67" t="str">
        <f t="shared" si="166"/>
        <v>1</v>
      </c>
      <c r="T67" t="str">
        <f t="shared" si="166"/>
        <v>1</v>
      </c>
      <c r="U67" t="str">
        <f t="shared" si="166"/>
        <v>.</v>
      </c>
      <c r="V67" t="str">
        <f t="shared" si="166"/>
        <v>0</v>
      </c>
      <c r="W67" t="str">
        <f t="shared" si="166"/>
        <v>1</v>
      </c>
      <c r="X67" t="str">
        <f t="shared" si="166"/>
        <v>0</v>
      </c>
      <c r="Y67" t="str">
        <f>Y14</f>
        <v>0</v>
      </c>
      <c r="AC67" s="11" t="s">
        <v>68</v>
      </c>
      <c r="AE67">
        <f>C14</f>
        <v>-18572</v>
      </c>
    </row>
    <row r="68" spans="5:31" x14ac:dyDescent="0.3">
      <c r="E68" s="10" t="s">
        <v>47</v>
      </c>
      <c r="F68" s="14" t="s">
        <v>58</v>
      </c>
      <c r="G68" s="13" t="str">
        <f>G6</f>
        <v>0</v>
      </c>
      <c r="H68" s="13" t="str">
        <f t="shared" ref="H68:Y68" si="167">H6</f>
        <v>1</v>
      </c>
      <c r="I68" s="13" t="str">
        <f t="shared" si="167"/>
        <v>0</v>
      </c>
      <c r="J68" s="13" t="str">
        <f t="shared" si="167"/>
        <v>1</v>
      </c>
      <c r="K68" s="13" t="str">
        <f t="shared" si="167"/>
        <v>.</v>
      </c>
      <c r="L68" s="13" t="str">
        <f t="shared" si="167"/>
        <v>1</v>
      </c>
      <c r="M68" s="13" t="str">
        <f t="shared" si="167"/>
        <v>0</v>
      </c>
      <c r="N68" s="13" t="str">
        <f t="shared" si="167"/>
        <v>1</v>
      </c>
      <c r="O68" s="13" t="str">
        <f t="shared" si="167"/>
        <v>0</v>
      </c>
      <c r="P68" s="13" t="str">
        <f t="shared" si="167"/>
        <v>.</v>
      </c>
      <c r="Q68" s="13" t="str">
        <f t="shared" si="167"/>
        <v>0</v>
      </c>
      <c r="R68" s="13" t="str">
        <f t="shared" si="167"/>
        <v>1</v>
      </c>
      <c r="S68" s="13" t="str">
        <f t="shared" si="167"/>
        <v>1</v>
      </c>
      <c r="T68" s="13" t="str">
        <f t="shared" si="167"/>
        <v>1</v>
      </c>
      <c r="U68" s="13" t="str">
        <f t="shared" si="167"/>
        <v>.</v>
      </c>
      <c r="V68" s="13" t="str">
        <f t="shared" si="167"/>
        <v>1</v>
      </c>
      <c r="W68" s="13" t="str">
        <f t="shared" si="167"/>
        <v>1</v>
      </c>
      <c r="X68" s="13" t="str">
        <f t="shared" si="167"/>
        <v>1</v>
      </c>
      <c r="Y68" s="13" t="str">
        <f t="shared" si="167"/>
        <v>0</v>
      </c>
      <c r="AB68" s="10" t="s">
        <v>47</v>
      </c>
      <c r="AC68" s="13" t="s">
        <v>60</v>
      </c>
      <c r="AD68" s="13"/>
      <c r="AE68" s="13">
        <f>C6</f>
        <v>23166</v>
      </c>
    </row>
    <row r="69" spans="5:31" x14ac:dyDescent="0.3">
      <c r="E69" s="10" t="s">
        <v>43</v>
      </c>
      <c r="F69" s="9"/>
      <c r="G69" s="17">
        <f>IF(G51=".", ".",MOD(G68+G67+H66,2))</f>
        <v>0</v>
      </c>
      <c r="H69" s="17">
        <f>IF(H51=".", ".",MOD(H68+H67+I66,2))</f>
        <v>0</v>
      </c>
      <c r="I69" s="17">
        <f>IF(I51=".", ".",MOD(I68+I67+J66,2))</f>
        <v>0</v>
      </c>
      <c r="J69" s="17">
        <f>IF(J51=".", ".",MOD(J68+J67+K66,2))</f>
        <v>1</v>
      </c>
      <c r="K69" s="16" t="s">
        <v>42</v>
      </c>
      <c r="L69" s="17">
        <f>IF(L51=".", ".",MOD(L68+L67+M66,2))</f>
        <v>0</v>
      </c>
      <c r="M69" s="17">
        <f>IF(M51=".", ".",MOD(M68+M67+N66,2))</f>
        <v>0</v>
      </c>
      <c r="N69" s="17">
        <f>IF(N51=".", ".",MOD(N68+N67+O66,2))</f>
        <v>0</v>
      </c>
      <c r="O69" s="17">
        <f>IF(O51=".", ".",MOD(O68+O67+P66,2))</f>
        <v>1</v>
      </c>
      <c r="P69" s="16" t="s">
        <v>42</v>
      </c>
      <c r="Q69" s="17">
        <f>IF(Q51=".", ".",MOD(Q68+Q67+R66,2))</f>
        <v>1</v>
      </c>
      <c r="R69" s="17">
        <f>IF(R51=".", ".",MOD(R68+R67+S66,2))</f>
        <v>1</v>
      </c>
      <c r="S69" s="17">
        <f>IF(S51=".", ".",MOD(S68+S67+T66,2))</f>
        <v>1</v>
      </c>
      <c r="T69" s="17">
        <f>IF(T51=".", ".",MOD(T68+T67+U66,2))</f>
        <v>1</v>
      </c>
      <c r="U69" s="16" t="s">
        <v>42</v>
      </c>
      <c r="V69" s="17">
        <f>IF(V51=".", ".",MOD(V68+V67+W66,2))</f>
        <v>0</v>
      </c>
      <c r="W69" s="17">
        <f>IF(W51=".", ".",MOD(W68+W67+X66,2))</f>
        <v>0</v>
      </c>
      <c r="X69" s="17">
        <f>IF(X51=".", ".",MOD(X68+X67+Y66,2))</f>
        <v>1</v>
      </c>
      <c r="Y69" s="17">
        <f>IF(Y51=".", ".",MOD(Y68+Y67+Z66,2))</f>
        <v>0</v>
      </c>
      <c r="Z69" s="11" t="s">
        <v>51</v>
      </c>
      <c r="AA69" s="19">
        <f>IF(G69=0,_xlfn.DECIMAL(H69&amp;I69&amp;J69&amp;L69&amp;M69&amp;N69&amp;O69&amp;Q69&amp;R69&amp;S69&amp;T69&amp;V69&amp;W69&amp;X69&amp;Y69, 2),0-_xlfn.DECIMAL(H70&amp;I70&amp;J70&amp;L70&amp;M70&amp;N70&amp;O70&amp;Q70&amp;R70&amp;S70&amp;T70&amp;V70&amp;W70&amp;X70&amp;Y70, 2))</f>
        <v>4594</v>
      </c>
      <c r="AB69" s="10" t="s">
        <v>43</v>
      </c>
      <c r="AC69" s="9"/>
      <c r="AD69" s="9"/>
      <c r="AE69">
        <f>AE67+AE68</f>
        <v>4594</v>
      </c>
    </row>
    <row r="70" spans="5:31" ht="15.6" x14ac:dyDescent="0.3">
      <c r="G70" s="21" t="str">
        <f>IF(G69=0,"",1)</f>
        <v/>
      </c>
      <c r="H70" s="21" t="str">
        <f>IF(G70&lt;&gt;"",IF(H69&lt;&gt;".",IF($G$29=1,MID(_xlfn.BASE(ABS(_xlfn.DECIMAL($H69&amp;$I69&amp;$J69&amp;$L69&amp;$M69&amp;$N69&amp;$O69&amp;$Q69&amp;$R69&amp;$S69&amp;$T69&amp;$V69&amp;$W69&amp;$X69&amp;$Y69,2)-2^16),2,16),ABS(H$3-16),1),""),"."),"")</f>
        <v/>
      </c>
      <c r="I70" s="21" t="str">
        <f t="shared" ref="I70" si="168">IF(H70&lt;&gt;"",IF(I69&lt;&gt;".",IF($G$29=1,MID(_xlfn.BASE(ABS(_xlfn.DECIMAL($H69&amp;$I69&amp;$J69&amp;$L69&amp;$M69&amp;$N69&amp;$O69&amp;$Q69&amp;$R69&amp;$S69&amp;$T69&amp;$V69&amp;$W69&amp;$X69&amp;$Y69,2)-2^16),2,16),ABS(I$3-16),1),""),"."),"")</f>
        <v/>
      </c>
      <c r="J70" s="21" t="str">
        <f t="shared" ref="J70" si="169">IF(I70&lt;&gt;"",IF(J69&lt;&gt;".",IF($G$29=1,MID(_xlfn.BASE(ABS(_xlfn.DECIMAL($H69&amp;$I69&amp;$J69&amp;$L69&amp;$M69&amp;$N69&amp;$O69&amp;$Q69&amp;$R69&amp;$S69&amp;$T69&amp;$V69&amp;$W69&amp;$X69&amp;$Y69,2)-2^16),2,16),ABS(J$3-16),1),""),"."),"")</f>
        <v/>
      </c>
      <c r="K70" s="21" t="str">
        <f t="shared" ref="K70" si="170">IF(J70&lt;&gt;"",IF(K69&lt;&gt;".",IF($G$29=1,MID(_xlfn.BASE(ABS(_xlfn.DECIMAL($H69&amp;$I69&amp;$J69&amp;$L69&amp;$M69&amp;$N69&amp;$O69&amp;$Q69&amp;$R69&amp;$S69&amp;$T69&amp;$V69&amp;$W69&amp;$X69&amp;$Y69,2)-2^16),2,16),ABS(K$3-16),1),""),"."),"")</f>
        <v/>
      </c>
      <c r="L70" s="21" t="str">
        <f t="shared" ref="L70" si="171">IF(K70&lt;&gt;"",IF(L69&lt;&gt;".",IF($G$29=1,MID(_xlfn.BASE(ABS(_xlfn.DECIMAL($H69&amp;$I69&amp;$J69&amp;$L69&amp;$M69&amp;$N69&amp;$O69&amp;$Q69&amp;$R69&amp;$S69&amp;$T69&amp;$V69&amp;$W69&amp;$X69&amp;$Y69,2)-2^16),2,16),ABS(L$3-16),1),""),"."),"")</f>
        <v/>
      </c>
      <c r="M70" s="21" t="str">
        <f t="shared" ref="M70" si="172">IF(L70&lt;&gt;"",IF(M69&lt;&gt;".",IF($G$29=1,MID(_xlfn.BASE(ABS(_xlfn.DECIMAL($H69&amp;$I69&amp;$J69&amp;$L69&amp;$M69&amp;$N69&amp;$O69&amp;$Q69&amp;$R69&amp;$S69&amp;$T69&amp;$V69&amp;$W69&amp;$X69&amp;$Y69,2)-2^16),2,16),ABS(M$3-16),1),""),"."),"")</f>
        <v/>
      </c>
      <c r="N70" s="21" t="str">
        <f t="shared" ref="N70" si="173">IF(M70&lt;&gt;"",IF(N69&lt;&gt;".",IF($G$29=1,MID(_xlfn.BASE(ABS(_xlfn.DECIMAL($H69&amp;$I69&amp;$J69&amp;$L69&amp;$M69&amp;$N69&amp;$O69&amp;$Q69&amp;$R69&amp;$S69&amp;$T69&amp;$V69&amp;$W69&amp;$X69&amp;$Y69,2)-2^16),2,16),ABS(N$3-16),1),""),"."),"")</f>
        <v/>
      </c>
      <c r="O70" s="21" t="str">
        <f t="shared" ref="O70" si="174">IF(N70&lt;&gt;"",IF(O69&lt;&gt;".",IF($G$29=1,MID(_xlfn.BASE(ABS(_xlfn.DECIMAL($H69&amp;$I69&amp;$J69&amp;$L69&amp;$M69&amp;$N69&amp;$O69&amp;$Q69&amp;$R69&amp;$S69&amp;$T69&amp;$V69&amp;$W69&amp;$X69&amp;$Y69,2)-2^16),2,16),ABS(O$3-16),1),""),"."),"")</f>
        <v/>
      </c>
      <c r="P70" s="21" t="str">
        <f t="shared" ref="P70" si="175">IF(O70&lt;&gt;"",IF(P69&lt;&gt;".",IF($G$29=1,MID(_xlfn.BASE(ABS(_xlfn.DECIMAL($H69&amp;$I69&amp;$J69&amp;$L69&amp;$M69&amp;$N69&amp;$O69&amp;$Q69&amp;$R69&amp;$S69&amp;$T69&amp;$V69&amp;$W69&amp;$X69&amp;$Y69,2)-2^16),2,16),ABS(P$3-16),1),""),"."),"")</f>
        <v/>
      </c>
      <c r="Q70" s="21" t="str">
        <f t="shared" ref="Q70" si="176">IF(P70&lt;&gt;"",IF(Q69&lt;&gt;".",IF($G$29=1,MID(_xlfn.BASE(ABS(_xlfn.DECIMAL($H69&amp;$I69&amp;$J69&amp;$L69&amp;$M69&amp;$N69&amp;$O69&amp;$Q69&amp;$R69&amp;$S69&amp;$T69&amp;$V69&amp;$W69&amp;$X69&amp;$Y69,2)-2^16),2,16),ABS(Q$3-16),1),""),"."),"")</f>
        <v/>
      </c>
      <c r="R70" s="21" t="str">
        <f t="shared" ref="R70" si="177">IF(Q70&lt;&gt;"",IF(R69&lt;&gt;".",IF($G$29=1,MID(_xlfn.BASE(ABS(_xlfn.DECIMAL($H69&amp;$I69&amp;$J69&amp;$L69&amp;$M69&amp;$N69&amp;$O69&amp;$Q69&amp;$R69&amp;$S69&amp;$T69&amp;$V69&amp;$W69&amp;$X69&amp;$Y69,2)-2^16),2,16),ABS(R$3-16),1),""),"."),"")</f>
        <v/>
      </c>
      <c r="S70" s="21" t="str">
        <f t="shared" ref="S70" si="178">IF(R70&lt;&gt;"",IF(S69&lt;&gt;".",IF($G$29=1,MID(_xlfn.BASE(ABS(_xlfn.DECIMAL($H69&amp;$I69&amp;$J69&amp;$L69&amp;$M69&amp;$N69&amp;$O69&amp;$Q69&amp;$R69&amp;$S69&amp;$T69&amp;$V69&amp;$W69&amp;$X69&amp;$Y69,2)-2^16),2,16),ABS(S$3-16),1),""),"."),"")</f>
        <v/>
      </c>
      <c r="T70" s="21" t="str">
        <f t="shared" ref="T70" si="179">IF(S70&lt;&gt;"",IF(T69&lt;&gt;".",IF($G$29=1,MID(_xlfn.BASE(ABS(_xlfn.DECIMAL($H69&amp;$I69&amp;$J69&amp;$L69&amp;$M69&amp;$N69&amp;$O69&amp;$Q69&amp;$R69&amp;$S69&amp;$T69&amp;$V69&amp;$W69&amp;$X69&amp;$Y69,2)-2^16),2,16),ABS(T$3-16),1),""),"."),"")</f>
        <v/>
      </c>
      <c r="U70" s="21" t="str">
        <f t="shared" ref="U70" si="180">IF(T70&lt;&gt;"",IF(U69&lt;&gt;".",IF($G$29=1,MID(_xlfn.BASE(ABS(_xlfn.DECIMAL($H69&amp;$I69&amp;$J69&amp;$L69&amp;$M69&amp;$N69&amp;$O69&amp;$Q69&amp;$R69&amp;$S69&amp;$T69&amp;$V69&amp;$W69&amp;$X69&amp;$Y69,2)-2^16),2,16),ABS(U$3-16),1),""),"."),"")</f>
        <v/>
      </c>
      <c r="V70" s="21" t="str">
        <f t="shared" ref="V70" si="181">IF(U70&lt;&gt;"",IF(V69&lt;&gt;".",IF($G$29=1,MID(_xlfn.BASE(ABS(_xlfn.DECIMAL($H69&amp;$I69&amp;$J69&amp;$L69&amp;$M69&amp;$N69&amp;$O69&amp;$Q69&amp;$R69&amp;$S69&amp;$T69&amp;$V69&amp;$W69&amp;$X69&amp;$Y69,2)-2^16),2,16),ABS(V$3-16),1),""),"."),"")</f>
        <v/>
      </c>
      <c r="W70" s="21" t="str">
        <f t="shared" ref="W70" si="182">IF(V70&lt;&gt;"",IF(W69&lt;&gt;".",IF($G$29=1,MID(_xlfn.BASE(ABS(_xlfn.DECIMAL($H69&amp;$I69&amp;$J69&amp;$L69&amp;$M69&amp;$N69&amp;$O69&amp;$Q69&amp;$R69&amp;$S69&amp;$T69&amp;$V69&amp;$W69&amp;$X69&amp;$Y69,2)-2^16),2,16),ABS(W$3-16),1),""),"."),"")</f>
        <v/>
      </c>
      <c r="X70" s="21" t="str">
        <f t="shared" ref="X70" si="183">IF(W70&lt;&gt;"",IF(X69&lt;&gt;".",IF($G$29=1,MID(_xlfn.BASE(ABS(_xlfn.DECIMAL($H69&amp;$I69&amp;$J69&amp;$L69&amp;$M69&amp;$N69&amp;$O69&amp;$Q69&amp;$R69&amp;$S69&amp;$T69&amp;$V69&amp;$W69&amp;$X69&amp;$Y69,2)-2^16),2,16),ABS(X$3-16),1),""),"."),"")</f>
        <v/>
      </c>
      <c r="Y70" s="21" t="str">
        <f t="shared" ref="Y70" si="184">IF(X70&lt;&gt;"",IF(Y69&lt;&gt;".",IF($G$29=1,MID(_xlfn.BASE(ABS(_xlfn.DECIMAL($H69&amp;$I69&amp;$J69&amp;$L69&amp;$M69&amp;$N69&amp;$O69&amp;$Q69&amp;$R69&amp;$S69&amp;$T69&amp;$V69&amp;$W69&amp;$X69&amp;$Y69,2)-2^16),2,16),ABS(Y$3-16),1),""),"."),"")</f>
        <v/>
      </c>
    </row>
    <row r="71" spans="5:31" x14ac:dyDescent="0.3">
      <c r="G71" t="s">
        <v>54</v>
      </c>
      <c r="H71" t="s">
        <v>43</v>
      </c>
      <c r="I71">
        <f>G66</f>
        <v>1</v>
      </c>
      <c r="J71" t="s">
        <v>53</v>
      </c>
      <c r="K71" t="s">
        <v>43</v>
      </c>
      <c r="L71">
        <f>MOD(SUM(Q69:Y69)+1,2)</f>
        <v>0</v>
      </c>
      <c r="M71" t="s">
        <v>55</v>
      </c>
      <c r="N71" t="s">
        <v>43</v>
      </c>
      <c r="O71">
        <f>U66</f>
        <v>1</v>
      </c>
      <c r="P71" t="s">
        <v>52</v>
      </c>
      <c r="Q71" t="s">
        <v>43</v>
      </c>
      <c r="R71">
        <f>1*(SUM(G69:Y69)=0)</f>
        <v>0</v>
      </c>
      <c r="S71" t="s">
        <v>56</v>
      </c>
      <c r="T71" t="s">
        <v>43</v>
      </c>
      <c r="U71">
        <f>G69</f>
        <v>0</v>
      </c>
      <c r="V71" t="s">
        <v>57</v>
      </c>
      <c r="W71" t="s">
        <v>43</v>
      </c>
      <c r="X71">
        <f>MOD(G66+H66,2)</f>
        <v>0</v>
      </c>
    </row>
  </sheetData>
  <conditionalFormatting sqref="G4:Y7">
    <cfRule type="containsText" dxfId="3" priority="1" operator="containsText" text="1">
      <formula>NOT(ISERROR(SEARCH("1",G4)))</formula>
    </cfRule>
    <cfRule type="containsText" dxfId="2" priority="2" operator="containsText" text="0">
      <formula>NOT(ISERROR(SEARCH("0",G4)))</formula>
    </cfRule>
    <cfRule type="containsText" dxfId="1" priority="3" operator="containsText" text="0">
      <formula>NOT(ISERROR(SEARCH("0",G4)))</formula>
    </cfRule>
    <cfRule type="colorScale" priority="4">
      <colorScale>
        <cfvo type="num" val="0"/>
        <cfvo type="percentile" val="90"/>
        <color rgb="FFFF0000"/>
        <color rgb="FFFFEF9C"/>
      </colorScale>
    </cfRule>
    <cfRule type="cellIs" dxfId="0" priority="5" operator="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3e02b5-a01e-4541-987c-956d98b72c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A3CE18375056D4B9869D00AA8EC2AE3" ma:contentTypeVersion="6" ma:contentTypeDescription="Создание документа." ma:contentTypeScope="" ma:versionID="8ebe7d4b695477d8370c424821c0ab19">
  <xsd:schema xmlns:xsd="http://www.w3.org/2001/XMLSchema" xmlns:xs="http://www.w3.org/2001/XMLSchema" xmlns:p="http://schemas.microsoft.com/office/2006/metadata/properties" xmlns:ns3="713e02b5-a01e-4541-987c-956d98b72c3c" targetNamespace="http://schemas.microsoft.com/office/2006/metadata/properties" ma:root="true" ma:fieldsID="d4fdb9a0629877a2646e3a424f96266d" ns3:_="">
    <xsd:import namespace="713e02b5-a01e-4541-987c-956d98b72c3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e02b5-a01e-4541-987c-956d98b72c3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E0D73-ECB7-4CAE-802E-F2D3D5C21F36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713e02b5-a01e-4541-987c-956d98b72c3c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9DCDA3-386B-4666-BCAE-872130406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528FC-DA98-492A-BA77-2F6AE9A12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e02b5-a01e-4541-987c-956d98b72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 Даниил Дмитриевич</dc:creator>
  <cp:lastModifiedBy>Новиков Даниил Дмитриевич</cp:lastModifiedBy>
  <dcterms:created xsi:type="dcterms:W3CDTF">2024-11-17T08:07:21Z</dcterms:created>
  <dcterms:modified xsi:type="dcterms:W3CDTF">2024-12-09T13:15:16Z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0x010100DA3CE18375056D4B9869D00AA8EC2AE3</vt:lpwstr>
  </property>
</Properties>
</file>