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1" i="3" l="1"/>
  <c r="AA72" i="3"/>
  <c r="AA73" i="3"/>
  <c r="AA70" i="3"/>
  <c r="Z71" i="3"/>
  <c r="Z72" i="3"/>
  <c r="Z73" i="3"/>
  <c r="Z70" i="3"/>
  <c r="Y71" i="3"/>
  <c r="Y72" i="3"/>
  <c r="Y73" i="3"/>
  <c r="Y70" i="3"/>
  <c r="X70" i="3"/>
  <c r="X71" i="3"/>
  <c r="X72" i="3"/>
  <c r="X73" i="3"/>
  <c r="V71" i="3"/>
  <c r="V72" i="3"/>
  <c r="V73" i="3"/>
  <c r="V70" i="3"/>
  <c r="U71" i="3"/>
  <c r="U72" i="3"/>
  <c r="U73" i="3"/>
  <c r="U70" i="3"/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 s="1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V36" i="3" s="1"/>
  <c r="P36" i="3"/>
  <c r="Q36" i="3"/>
  <c r="R36" i="3"/>
  <c r="S36" i="3"/>
  <c r="W36" i="3" s="1"/>
  <c r="O37" i="3"/>
  <c r="P37" i="3"/>
  <c r="T37" i="3" s="1"/>
  <c r="Q37" i="3"/>
  <c r="R37" i="3"/>
  <c r="S37" i="3"/>
  <c r="W37" i="3" s="1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 s="1"/>
  <c r="Q47" i="3"/>
  <c r="R47" i="3"/>
  <c r="P50" i="3"/>
  <c r="O50" i="3"/>
  <c r="AA50" i="3"/>
  <c r="AF50" i="3"/>
  <c r="Q50" i="3"/>
  <c r="R50" i="3"/>
  <c r="V50" i="3" s="1"/>
  <c r="S50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 s="1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J67" i="3" s="1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58" i="3"/>
  <c r="S58" i="3"/>
  <c r="O58" i="3"/>
  <c r="U58" i="3" s="1"/>
  <c r="AA59" i="3"/>
  <c r="AA60" i="3"/>
  <c r="AA61" i="3"/>
  <c r="AA62" i="3"/>
  <c r="Q62" i="3"/>
  <c r="O62" i="3"/>
  <c r="AA63" i="3"/>
  <c r="AA64" i="3"/>
  <c r="AA65" i="3"/>
  <c r="AA66" i="3"/>
  <c r="S66" i="3"/>
  <c r="O66" i="3"/>
  <c r="U66" i="3" s="1"/>
  <c r="AA67" i="3"/>
  <c r="AA68" i="3"/>
  <c r="AA3" i="3"/>
  <c r="O26" i="3"/>
  <c r="Q26" i="3"/>
  <c r="P26" i="3"/>
  <c r="R26" i="3"/>
  <c r="S26" i="3"/>
  <c r="W26" i="3" s="1"/>
  <c r="AJ26" i="3" s="1"/>
  <c r="O27" i="3"/>
  <c r="P27" i="3"/>
  <c r="Q27" i="3"/>
  <c r="R27" i="3"/>
  <c r="S27" i="3"/>
  <c r="W27" i="3" s="1"/>
  <c r="AE27" i="3" s="1"/>
  <c r="O28" i="3"/>
  <c r="P28" i="3"/>
  <c r="Q28" i="3"/>
  <c r="R28" i="3"/>
  <c r="S28" i="3"/>
  <c r="O29" i="3"/>
  <c r="R29" i="3"/>
  <c r="V29" i="3" s="1"/>
  <c r="P29" i="3"/>
  <c r="Q29" i="3"/>
  <c r="S29" i="3"/>
  <c r="O31" i="3"/>
  <c r="W31" i="3" s="1"/>
  <c r="O33" i="3"/>
  <c r="O40" i="3"/>
  <c r="S40" i="3"/>
  <c r="P40" i="3"/>
  <c r="Q40" i="3"/>
  <c r="R40" i="3"/>
  <c r="O41" i="3"/>
  <c r="P41" i="3"/>
  <c r="Q41" i="3"/>
  <c r="R41" i="3"/>
  <c r="S41" i="3"/>
  <c r="W41" i="3" s="1"/>
  <c r="O45" i="3"/>
  <c r="U45" i="3" s="1"/>
  <c r="R45" i="3"/>
  <c r="P45" i="3"/>
  <c r="Q45" i="3"/>
  <c r="S45" i="3"/>
  <c r="W45" i="3" s="1"/>
  <c r="Q48" i="3"/>
  <c r="U48" i="3" s="1"/>
  <c r="P48" i="3"/>
  <c r="T48" i="3" s="1"/>
  <c r="R48" i="3"/>
  <c r="O49" i="3"/>
  <c r="V49" i="3" s="1"/>
  <c r="AD49" i="3" s="1"/>
  <c r="P49" i="3"/>
  <c r="Q49" i="3"/>
  <c r="R49" i="3"/>
  <c r="S49" i="3"/>
  <c r="W49" i="3" s="1"/>
  <c r="AE49" i="3" s="1"/>
  <c r="O51" i="3"/>
  <c r="P51" i="3"/>
  <c r="Q51" i="3"/>
  <c r="R51" i="3"/>
  <c r="S51" i="3"/>
  <c r="W51" i="3" s="1"/>
  <c r="O52" i="3"/>
  <c r="P52" i="3"/>
  <c r="Q52" i="3"/>
  <c r="R52" i="3"/>
  <c r="S52" i="3"/>
  <c r="O53" i="3"/>
  <c r="R53" i="3"/>
  <c r="P53" i="3"/>
  <c r="Q53" i="3"/>
  <c r="S53" i="3"/>
  <c r="W53" i="3" s="1"/>
  <c r="AE53" i="3" s="1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W57" i="3" s="1"/>
  <c r="AE57" i="3" s="1"/>
  <c r="P58" i="3"/>
  <c r="Q58" i="3"/>
  <c r="R58" i="3"/>
  <c r="V58" i="3" s="1"/>
  <c r="O59" i="3"/>
  <c r="P59" i="3"/>
  <c r="Q59" i="3"/>
  <c r="R59" i="3"/>
  <c r="S59" i="3"/>
  <c r="W59" i="3" s="1"/>
  <c r="O60" i="3"/>
  <c r="P60" i="3"/>
  <c r="Q60" i="3"/>
  <c r="R60" i="3"/>
  <c r="S60" i="3"/>
  <c r="W60" i="3" s="1"/>
  <c r="O61" i="3"/>
  <c r="U61" i="3" s="1"/>
  <c r="AC61" i="3" s="1"/>
  <c r="P61" i="3"/>
  <c r="Q61" i="3"/>
  <c r="R61" i="3"/>
  <c r="S61" i="3"/>
  <c r="W61" i="3" s="1"/>
  <c r="P62" i="3"/>
  <c r="R62" i="3"/>
  <c r="S62" i="3"/>
  <c r="W62" i="3" s="1"/>
  <c r="AJ62" i="3" s="1"/>
  <c r="O63" i="3"/>
  <c r="P63" i="3"/>
  <c r="T63" i="3" s="1"/>
  <c r="AG63" i="3" s="1"/>
  <c r="Q63" i="3"/>
  <c r="R63" i="3"/>
  <c r="S63" i="3"/>
  <c r="W63" i="3" s="1"/>
  <c r="AE63" i="3" s="1"/>
  <c r="O64" i="3"/>
  <c r="V64" i="3" s="1"/>
  <c r="P64" i="3"/>
  <c r="Q64" i="3"/>
  <c r="R64" i="3"/>
  <c r="S64" i="3"/>
  <c r="W64" i="3" s="1"/>
  <c r="O65" i="3"/>
  <c r="R65" i="3"/>
  <c r="P65" i="3"/>
  <c r="T65" i="3" s="1"/>
  <c r="Q65" i="3"/>
  <c r="S65" i="3"/>
  <c r="P66" i="3"/>
  <c r="Q66" i="3"/>
  <c r="R66" i="3"/>
  <c r="V66" i="3" s="1"/>
  <c r="O67" i="3"/>
  <c r="P67" i="3"/>
  <c r="Q67" i="3"/>
  <c r="R67" i="3"/>
  <c r="S67" i="3"/>
  <c r="W67" i="3" s="1"/>
  <c r="P68" i="3"/>
  <c r="T68" i="3" s="1"/>
  <c r="Q68" i="3"/>
  <c r="R68" i="3"/>
  <c r="O4" i="3"/>
  <c r="P4" i="3"/>
  <c r="Q4" i="3"/>
  <c r="R4" i="3"/>
  <c r="S4" i="3"/>
  <c r="O5" i="3"/>
  <c r="P5" i="3"/>
  <c r="Q5" i="3"/>
  <c r="R5" i="3"/>
  <c r="S5" i="3"/>
  <c r="W5" i="3" s="1"/>
  <c r="AJ5" i="3" s="1"/>
  <c r="O6" i="3"/>
  <c r="P6" i="3"/>
  <c r="Q6" i="3"/>
  <c r="R6" i="3"/>
  <c r="S6" i="3"/>
  <c r="W6" i="3" s="1"/>
  <c r="AJ6" i="3" s="1"/>
  <c r="O7" i="3"/>
  <c r="Q7" i="3"/>
  <c r="P7" i="3"/>
  <c r="R7" i="3"/>
  <c r="S7" i="3"/>
  <c r="W7" i="3" s="1"/>
  <c r="O8" i="3"/>
  <c r="P8" i="3"/>
  <c r="T8" i="3" s="1"/>
  <c r="Q8" i="3"/>
  <c r="R8" i="3"/>
  <c r="S8" i="3"/>
  <c r="W8" i="3" s="1"/>
  <c r="O9" i="3"/>
  <c r="P9" i="3"/>
  <c r="Q9" i="3"/>
  <c r="R9" i="3"/>
  <c r="S9" i="3"/>
  <c r="O10" i="3"/>
  <c r="P10" i="3"/>
  <c r="Q10" i="3"/>
  <c r="R10" i="3"/>
  <c r="S10" i="3"/>
  <c r="W10" i="3" s="1"/>
  <c r="AJ10" i="3" s="1"/>
  <c r="P11" i="3"/>
  <c r="R11" i="3"/>
  <c r="S11" i="3"/>
  <c r="W11" i="3" s="1"/>
  <c r="O12" i="3"/>
  <c r="P12" i="3"/>
  <c r="T12" i="3" s="1"/>
  <c r="AG12" i="3" s="1"/>
  <c r="Q12" i="3"/>
  <c r="R12" i="3"/>
  <c r="S12" i="3"/>
  <c r="W12" i="3" s="1"/>
  <c r="O13" i="3"/>
  <c r="P13" i="3"/>
  <c r="Q13" i="3"/>
  <c r="R13" i="3"/>
  <c r="S13" i="3"/>
  <c r="R14" i="3"/>
  <c r="P14" i="3"/>
  <c r="Q14" i="3"/>
  <c r="O15" i="3"/>
  <c r="V15" i="3" s="1"/>
  <c r="AD15" i="3" s="1"/>
  <c r="Q15" i="3"/>
  <c r="P15" i="3"/>
  <c r="R15" i="3"/>
  <c r="S15" i="3"/>
  <c r="W15" i="3" s="1"/>
  <c r="O16" i="3"/>
  <c r="R16" i="3"/>
  <c r="V16" i="3" s="1"/>
  <c r="P16" i="3"/>
  <c r="Q16" i="3"/>
  <c r="S16" i="3"/>
  <c r="W16" i="3" s="1"/>
  <c r="O17" i="3"/>
  <c r="P17" i="3"/>
  <c r="Q17" i="3"/>
  <c r="R17" i="3"/>
  <c r="S17" i="3"/>
  <c r="O18" i="3"/>
  <c r="P18" i="3"/>
  <c r="Q18" i="3"/>
  <c r="R18" i="3"/>
  <c r="S18" i="3"/>
  <c r="W18" i="3" s="1"/>
  <c r="AJ18" i="3" s="1"/>
  <c r="O19" i="3"/>
  <c r="P19" i="3"/>
  <c r="Q19" i="3"/>
  <c r="R19" i="3"/>
  <c r="S19" i="3"/>
  <c r="W19" i="3" s="1"/>
  <c r="AE19" i="3" s="1"/>
  <c r="O20" i="3"/>
  <c r="P20" i="3"/>
  <c r="Q20" i="3"/>
  <c r="R20" i="3"/>
  <c r="S20" i="3"/>
  <c r="W20" i="3" s="1"/>
  <c r="P21" i="3"/>
  <c r="Q21" i="3"/>
  <c r="U21" i="3" s="1"/>
  <c r="R21" i="3"/>
  <c r="V21" i="3" s="1"/>
  <c r="O22" i="3"/>
  <c r="P22" i="3"/>
  <c r="Q22" i="3"/>
  <c r="R22" i="3"/>
  <c r="S22" i="3"/>
  <c r="W22" i="3" s="1"/>
  <c r="P23" i="3"/>
  <c r="Q23" i="3"/>
  <c r="R23" i="3"/>
  <c r="O24" i="3"/>
  <c r="R24" i="3"/>
  <c r="V24" i="3" s="1"/>
  <c r="P24" i="3"/>
  <c r="Q24" i="3"/>
  <c r="S24" i="3"/>
  <c r="O25" i="3"/>
  <c r="P25" i="3"/>
  <c r="Q25" i="3"/>
  <c r="R25" i="3"/>
  <c r="S25" i="3"/>
  <c r="P3" i="3"/>
  <c r="T3" i="3" s="1"/>
  <c r="AG3" i="3" s="1"/>
  <c r="Q3" i="3"/>
  <c r="U3" i="3" s="1"/>
  <c r="AC3" i="3" s="1"/>
  <c r="R3" i="3"/>
  <c r="S3" i="3"/>
  <c r="O3" i="3"/>
  <c r="BA2" i="3"/>
  <c r="BB2" i="3"/>
  <c r="BC2" i="3"/>
  <c r="AZ2" i="3"/>
  <c r="AQ3" i="3"/>
  <c r="AQ4" i="3" s="1"/>
  <c r="A13" i="8" s="1"/>
  <c r="K1" i="3"/>
  <c r="L1" i="3"/>
  <c r="M1" i="3"/>
  <c r="J1" i="3"/>
  <c r="P71" i="3"/>
  <c r="J71" i="3" s="1"/>
  <c r="Q71" i="3"/>
  <c r="K71" i="3" s="1"/>
  <c r="R71" i="3"/>
  <c r="L71" i="3" s="1"/>
  <c r="S71" i="3"/>
  <c r="M71" i="3"/>
  <c r="P72" i="3"/>
  <c r="J72" i="3" s="1"/>
  <c r="Q72" i="3"/>
  <c r="R72" i="3"/>
  <c r="L72" i="3" s="1"/>
  <c r="S72" i="3"/>
  <c r="M72" i="3" s="1"/>
  <c r="P73" i="3"/>
  <c r="J73" i="3" s="1"/>
  <c r="Q73" i="3"/>
  <c r="K73" i="3" s="1"/>
  <c r="R73" i="3"/>
  <c r="L73" i="3" s="1"/>
  <c r="S73" i="3"/>
  <c r="M73" i="3" s="1"/>
  <c r="Q70" i="3"/>
  <c r="K70" i="3" s="1"/>
  <c r="R70" i="3"/>
  <c r="L70" i="3" s="1"/>
  <c r="S70" i="3"/>
  <c r="M70" i="3" s="1"/>
  <c r="K72" i="3"/>
  <c r="P70" i="3"/>
  <c r="J70" i="3" s="1"/>
  <c r="W4" i="3"/>
  <c r="AJ4" i="3" s="1"/>
  <c r="U41" i="3"/>
  <c r="U12" i="3"/>
  <c r="U14" i="3"/>
  <c r="AH14" i="3" s="1"/>
  <c r="BE15" i="3" l="1"/>
  <c r="W56" i="3"/>
  <c r="V56" i="3"/>
  <c r="W55" i="3"/>
  <c r="V54" i="3"/>
  <c r="BF15" i="3"/>
  <c r="AQ5" i="3"/>
  <c r="AJ63" i="3"/>
  <c r="BG15" i="3"/>
  <c r="A12" i="8"/>
  <c r="V30" i="3"/>
  <c r="AE26" i="3"/>
  <c r="V12" i="3"/>
  <c r="Z12" i="3" s="1" a="1"/>
  <c r="Z12" i="3" s="1"/>
  <c r="T9" i="3"/>
  <c r="U53" i="3"/>
  <c r="T52" i="3"/>
  <c r="AB48" i="3"/>
  <c r="V41" i="3"/>
  <c r="AD41" i="3" s="1"/>
  <c r="U29" i="3"/>
  <c r="W28" i="3"/>
  <c r="AJ28" i="3" s="1"/>
  <c r="T30" i="3"/>
  <c r="AG30" i="3" s="1"/>
  <c r="W42" i="3"/>
  <c r="V35" i="3"/>
  <c r="AI35" i="3" s="1"/>
  <c r="V3" i="3"/>
  <c r="AI3" i="3" s="1"/>
  <c r="T24" i="3"/>
  <c r="AG24" i="3" s="1"/>
  <c r="U20" i="3"/>
  <c r="AC20" i="3" s="1"/>
  <c r="V14" i="3"/>
  <c r="U6" i="3"/>
  <c r="AH6" i="3" s="1"/>
  <c r="U4" i="3"/>
  <c r="AC4" i="3" s="1"/>
  <c r="U63" i="3"/>
  <c r="AC63" i="3" s="1"/>
  <c r="AJ59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T58" i="3"/>
  <c r="U56" i="3"/>
  <c r="T26" i="3"/>
  <c r="AB26" i="3" s="1"/>
  <c r="AC66" i="3"/>
  <c r="AE36" i="3"/>
  <c r="AE6" i="3"/>
  <c r="M6" i="3" s="1"/>
  <c r="U68" i="3"/>
  <c r="AH68" i="3" s="1"/>
  <c r="AH66" i="3"/>
  <c r="AJ49" i="3"/>
  <c r="M49" i="3" s="1"/>
  <c r="AJ36" i="3"/>
  <c r="U23" i="3"/>
  <c r="AH23" i="3" s="1"/>
  <c r="X32" i="3"/>
  <c r="AE42" i="3"/>
  <c r="U36" i="3"/>
  <c r="AH36" i="3" s="1"/>
  <c r="U34" i="3"/>
  <c r="AC34" i="3" s="1"/>
  <c r="X22" i="3"/>
  <c r="X19" i="3"/>
  <c r="X18" i="3"/>
  <c r="V22" i="3"/>
  <c r="AD22" i="3" s="1"/>
  <c r="T19" i="3"/>
  <c r="AG19" i="3" s="1"/>
  <c r="U16" i="3"/>
  <c r="AH16" i="3" s="1"/>
  <c r="V8" i="3"/>
  <c r="AD8" i="3" s="1"/>
  <c r="V67" i="3"/>
  <c r="AI67" i="3" s="1"/>
  <c r="T56" i="3"/>
  <c r="W33" i="3"/>
  <c r="AE33" i="3" s="1"/>
  <c r="U26" i="3"/>
  <c r="AH26" i="3" s="1"/>
  <c r="AC47" i="3"/>
  <c r="W52" i="3"/>
  <c r="W48" i="3"/>
  <c r="AJ48" i="3" s="1"/>
  <c r="V32" i="3"/>
  <c r="U30" i="3"/>
  <c r="X50" i="3"/>
  <c r="AB63" i="3"/>
  <c r="T6" i="3"/>
  <c r="V53" i="3"/>
  <c r="W34" i="3"/>
  <c r="AE34" i="3" s="1"/>
  <c r="AC48" i="3"/>
  <c r="K48" i="3" s="1"/>
  <c r="V20" i="3"/>
  <c r="W25" i="3"/>
  <c r="AJ25" i="3" s="1"/>
  <c r="AJ41" i="3"/>
  <c r="U22" i="3"/>
  <c r="AH22" i="3" s="1"/>
  <c r="V23" i="3"/>
  <c r="AI23" i="3" s="1"/>
  <c r="AJ53" i="3"/>
  <c r="M53" i="3" s="1"/>
  <c r="AC14" i="3"/>
  <c r="K14" i="3" s="1"/>
  <c r="T61" i="3"/>
  <c r="AB61" i="3" s="1"/>
  <c r="AH58" i="3"/>
  <c r="T7" i="3"/>
  <c r="AB7" i="3" s="1"/>
  <c r="AB9" i="3"/>
  <c r="AG9" i="3"/>
  <c r="J9" i="3" s="1"/>
  <c r="BH15" i="3"/>
  <c r="AB68" i="3"/>
  <c r="AG68" i="3"/>
  <c r="V63" i="3"/>
  <c r="Z63" i="3" s="1" a="1"/>
  <c r="Z63" i="3" s="1"/>
  <c r="X63" i="3"/>
  <c r="X44" i="3"/>
  <c r="AE28" i="3"/>
  <c r="M28" i="3" s="1"/>
  <c r="X26" i="3"/>
  <c r="AC58" i="3"/>
  <c r="X24" i="3"/>
  <c r="X4" i="3"/>
  <c r="T4" i="3"/>
  <c r="AC36" i="3"/>
  <c r="X47" i="3"/>
  <c r="X12" i="3"/>
  <c r="V11" i="3"/>
  <c r="X6" i="3"/>
  <c r="X61" i="3"/>
  <c r="X41" i="3"/>
  <c r="AD66" i="3"/>
  <c r="AI66" i="3"/>
  <c r="X37" i="3"/>
  <c r="U52" i="3"/>
  <c r="X46" i="3"/>
  <c r="AD14" i="3"/>
  <c r="V9" i="3"/>
  <c r="AD9" i="3" s="1"/>
  <c r="V5" i="3"/>
  <c r="AI5" i="3" s="1"/>
  <c r="V62" i="3"/>
  <c r="AI62" i="3" s="1"/>
  <c r="X49" i="3"/>
  <c r="X45" i="3"/>
  <c r="V28" i="3"/>
  <c r="AI28" i="3" s="1"/>
  <c r="AJ27" i="3"/>
  <c r="M27" i="3" s="1"/>
  <c r="U62" i="3"/>
  <c r="AC62" i="3" s="1"/>
  <c r="W54" i="3"/>
  <c r="AE31" i="3"/>
  <c r="AC23" i="3"/>
  <c r="W68" i="3"/>
  <c r="AE68" i="3" s="1"/>
  <c r="AH61" i="3"/>
  <c r="W23" i="3"/>
  <c r="AJ23" i="3" s="1"/>
  <c r="AJ8" i="3"/>
  <c r="X31" i="3"/>
  <c r="X5" i="3"/>
  <c r="AD58" i="3"/>
  <c r="X62" i="3"/>
  <c r="U13" i="3"/>
  <c r="AH13" i="3" s="1"/>
  <c r="U9" i="3"/>
  <c r="U5" i="3"/>
  <c r="AH5" i="3" s="1"/>
  <c r="V4" i="3"/>
  <c r="AD4" i="3" s="1"/>
  <c r="V68" i="3"/>
  <c r="Y68" i="3" s="1"/>
  <c r="T62" i="3"/>
  <c r="AB62" i="3" s="1"/>
  <c r="T54" i="3"/>
  <c r="U49" i="3"/>
  <c r="AE18" i="3"/>
  <c r="M18" i="3" s="1"/>
  <c r="AE10" i="3"/>
  <c r="M10" i="3" s="1"/>
  <c r="V6" i="3"/>
  <c r="T5" i="3"/>
  <c r="AC53" i="3"/>
  <c r="AH53" i="3"/>
  <c r="AD35" i="3"/>
  <c r="AD3" i="3"/>
  <c r="T57" i="3"/>
  <c r="V57" i="3"/>
  <c r="U40" i="3"/>
  <c r="X40" i="3"/>
  <c r="T27" i="3"/>
  <c r="U27" i="3"/>
  <c r="T33" i="3"/>
  <c r="AD32" i="3"/>
  <c r="AI32" i="3"/>
  <c r="X43" i="3"/>
  <c r="X42" i="3"/>
  <c r="U37" i="3"/>
  <c r="V37" i="3"/>
  <c r="AD37" i="3" s="1"/>
  <c r="X36" i="3"/>
  <c r="X35" i="3"/>
  <c r="X34" i="3"/>
  <c r="V34" i="3"/>
  <c r="AI34" i="3" s="1"/>
  <c r="T15" i="3"/>
  <c r="X15" i="3"/>
  <c r="T14" i="3"/>
  <c r="X14" i="3"/>
  <c r="AE52" i="3"/>
  <c r="AJ52" i="3"/>
  <c r="T38" i="3"/>
  <c r="AB38" i="3" s="1"/>
  <c r="X38" i="3"/>
  <c r="AE4" i="3"/>
  <c r="M4" i="3" s="1"/>
  <c r="AE22" i="3"/>
  <c r="AJ22" i="3"/>
  <c r="U54" i="3"/>
  <c r="X54" i="3"/>
  <c r="X53" i="3"/>
  <c r="T53" i="3"/>
  <c r="T51" i="3"/>
  <c r="V51" i="3"/>
  <c r="X48" i="3"/>
  <c r="X56" i="3"/>
  <c r="AE62" i="3"/>
  <c r="X30" i="3"/>
  <c r="AH45" i="3"/>
  <c r="AC45" i="3"/>
  <c r="AB58" i="3"/>
  <c r="AG58" i="3"/>
  <c r="U25" i="3"/>
  <c r="AC25" i="3" s="1"/>
  <c r="T25" i="3"/>
  <c r="X23" i="3"/>
  <c r="T23" i="3"/>
  <c r="AI49" i="3"/>
  <c r="L49" i="3" s="1"/>
  <c r="U19" i="3"/>
  <c r="V25" i="3"/>
  <c r="AD25" i="3" s="1"/>
  <c r="X25" i="3"/>
  <c r="T22" i="3"/>
  <c r="AB12" i="3"/>
  <c r="J12" i="3" s="1"/>
  <c r="AH3" i="3"/>
  <c r="K3" i="3" s="1"/>
  <c r="T34" i="3"/>
  <c r="AB34" i="3" s="1"/>
  <c r="U33" i="3"/>
  <c r="AI41" i="3"/>
  <c r="L41" i="3" s="1"/>
  <c r="AI4" i="3"/>
  <c r="L4" i="3" s="1"/>
  <c r="AB3" i="3"/>
  <c r="J3" i="3" s="1"/>
  <c r="X55" i="3"/>
  <c r="X33" i="3"/>
  <c r="M26" i="3"/>
  <c r="T49" i="3"/>
  <c r="U57" i="3"/>
  <c r="AH20" i="3"/>
  <c r="AC16" i="3"/>
  <c r="AJ7" i="3"/>
  <c r="AE7" i="3"/>
  <c r="AB6" i="3"/>
  <c r="AG6" i="3"/>
  <c r="U64" i="3"/>
  <c r="AH64" i="3" s="1"/>
  <c r="T64" i="3"/>
  <c r="X57" i="3"/>
  <c r="X51" i="3"/>
  <c r="T31" i="3"/>
  <c r="AG31" i="3" s="1"/>
  <c r="AI58" i="3"/>
  <c r="AG8" i="3"/>
  <c r="J8" i="3" s="1"/>
  <c r="AJ31" i="3"/>
  <c r="AD29" i="3"/>
  <c r="AI29" i="3"/>
  <c r="AC21" i="3"/>
  <c r="AH21" i="3"/>
  <c r="T18" i="3"/>
  <c r="AB18" i="3" s="1"/>
  <c r="U18" i="3"/>
  <c r="X16" i="3"/>
  <c r="V13" i="3"/>
  <c r="AI13" i="3" s="1"/>
  <c r="T10" i="3"/>
  <c r="U10" i="3"/>
  <c r="X9" i="3"/>
  <c r="U8" i="3"/>
  <c r="X8" i="3"/>
  <c r="V7" i="3"/>
  <c r="X67" i="3"/>
  <c r="AI30" i="3"/>
  <c r="AJ30" i="3"/>
  <c r="U24" i="3"/>
  <c r="AH24" i="3" s="1"/>
  <c r="AJ16" i="3"/>
  <c r="U15" i="3"/>
  <c r="AH15" i="3" s="1"/>
  <c r="AJ11" i="3"/>
  <c r="AE5" i="3"/>
  <c r="M5" i="3" s="1"/>
  <c r="T66" i="3"/>
  <c r="AG66" i="3" s="1"/>
  <c r="V61" i="3"/>
  <c r="AD61" i="3" s="1"/>
  <c r="U60" i="3"/>
  <c r="T59" i="3"/>
  <c r="X58" i="3"/>
  <c r="T55" i="3"/>
  <c r="X52" i="3"/>
  <c r="U51" i="3"/>
  <c r="V48" i="3"/>
  <c r="AD48" i="3" s="1"/>
  <c r="V26" i="3"/>
  <c r="W66" i="3"/>
  <c r="AJ66" i="3" s="1"/>
  <c r="AE67" i="3"/>
  <c r="AE59" i="3"/>
  <c r="V55" i="3"/>
  <c r="V52" i="3"/>
  <c r="AD16" i="3"/>
  <c r="AI16" i="3"/>
  <c r="AJ61" i="3"/>
  <c r="AE61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 s="1"/>
  <c r="T50" i="3"/>
  <c r="AB50" i="3" s="1"/>
  <c r="V39" i="3"/>
  <c r="AI39" i="3" s="1"/>
  <c r="T36" i="3"/>
  <c r="W24" i="3"/>
  <c r="T41" i="3"/>
  <c r="Y41" i="3" s="1"/>
  <c r="AJ12" i="3"/>
  <c r="T35" i="3"/>
  <c r="AE30" i="3"/>
  <c r="AE12" i="3"/>
  <c r="V31" i="3"/>
  <c r="V42" i="3"/>
  <c r="AD42" i="3" s="1"/>
  <c r="A5" i="3"/>
  <c r="AL4" i="3" s="1"/>
  <c r="AM4" i="3" s="1"/>
  <c r="W3" i="3"/>
  <c r="V40" i="3"/>
  <c r="U31" i="3"/>
  <c r="W47" i="3"/>
  <c r="AE47" i="3" s="1"/>
  <c r="AE15" i="3"/>
  <c r="AJ15" i="3"/>
  <c r="X28" i="3"/>
  <c r="AH41" i="3"/>
  <c r="AC41" i="3"/>
  <c r="T20" i="3"/>
  <c r="AB20" i="3" s="1"/>
  <c r="U7" i="3"/>
  <c r="T67" i="3"/>
  <c r="U67" i="3"/>
  <c r="V65" i="3"/>
  <c r="V45" i="3"/>
  <c r="T40" i="3"/>
  <c r="X29" i="3"/>
  <c r="T28" i="3"/>
  <c r="U11" i="3"/>
  <c r="X11" i="3"/>
  <c r="U32" i="3"/>
  <c r="V44" i="3"/>
  <c r="AI44" i="3" s="1"/>
  <c r="AJ20" i="3"/>
  <c r="AE20" i="3"/>
  <c r="AJ57" i="3"/>
  <c r="T44" i="3"/>
  <c r="U44" i="3"/>
  <c r="AH44" i="3" s="1"/>
  <c r="U46" i="3"/>
  <c r="AC46" i="3" s="1"/>
  <c r="V46" i="3"/>
  <c r="AD46" i="3" s="1"/>
  <c r="U43" i="3"/>
  <c r="AH43" i="3" s="1"/>
  <c r="AH63" i="3"/>
  <c r="AI64" i="3"/>
  <c r="AD64" i="3"/>
  <c r="AE16" i="3"/>
  <c r="V10" i="3"/>
  <c r="AI10" i="3" s="1"/>
  <c r="X68" i="3"/>
  <c r="X60" i="3"/>
  <c r="V60" i="3"/>
  <c r="V59" i="3"/>
  <c r="U59" i="3"/>
  <c r="AC59" i="3" s="1"/>
  <c r="W44" i="3"/>
  <c r="AJ44" i="3" s="1"/>
  <c r="AN4" i="3"/>
  <c r="AM3" i="3"/>
  <c r="U39" i="3"/>
  <c r="U38" i="3"/>
  <c r="AC38" i="3" s="1"/>
  <c r="U42" i="3"/>
  <c r="AH42" i="3" s="1"/>
  <c r="W32" i="3"/>
  <c r="T11" i="3"/>
  <c r="AB11" i="3" s="1"/>
  <c r="W9" i="3"/>
  <c r="AJ9" i="3" s="1"/>
  <c r="W58" i="3"/>
  <c r="T21" i="3"/>
  <c r="W14" i="3"/>
  <c r="T32" i="3"/>
  <c r="T46" i="3"/>
  <c r="AB46" i="3" s="1"/>
  <c r="T42" i="3"/>
  <c r="W38" i="3"/>
  <c r="AE38" i="3" s="1"/>
  <c r="U35" i="3"/>
  <c r="AJ42" i="3"/>
  <c r="AI15" i="3"/>
  <c r="L15" i="3" s="1"/>
  <c r="V19" i="3"/>
  <c r="AD19" i="3" s="1"/>
  <c r="W13" i="3"/>
  <c r="AE8" i="3"/>
  <c r="T60" i="3"/>
  <c r="AB60" i="3" s="1"/>
  <c r="T45" i="3"/>
  <c r="W40" i="3"/>
  <c r="V27" i="3"/>
  <c r="AD27" i="3" s="1"/>
  <c r="W21" i="3"/>
  <c r="AI14" i="3"/>
  <c r="V33" i="3"/>
  <c r="V43" i="3"/>
  <c r="AD43" i="3" s="1"/>
  <c r="W39" i="3"/>
  <c r="AE39" i="3" s="1"/>
  <c r="V38" i="3"/>
  <c r="AI38" i="3" s="1"/>
  <c r="V47" i="3"/>
  <c r="AC12" i="3"/>
  <c r="AH12" i="3"/>
  <c r="AI22" i="3"/>
  <c r="AE60" i="3"/>
  <c r="AJ60" i="3"/>
  <c r="AC29" i="3"/>
  <c r="AD36" i="3"/>
  <c r="AG48" i="3"/>
  <c r="AJ45" i="3"/>
  <c r="AB65" i="3"/>
  <c r="AG65" i="3"/>
  <c r="AI36" i="3"/>
  <c r="AE41" i="3"/>
  <c r="AJ64" i="3"/>
  <c r="AE64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 s="1"/>
  <c r="W46" i="3"/>
  <c r="U65" i="3"/>
  <c r="AE51" i="3"/>
  <c r="M51" i="3" s="1"/>
  <c r="W35" i="3"/>
  <c r="AB56" i="3" l="1"/>
  <c r="J56" i="3" s="1"/>
  <c r="AI56" i="3"/>
  <c r="AJ56" i="3"/>
  <c r="M56" i="3"/>
  <c r="AC56" i="3"/>
  <c r="K56" i="3" s="1"/>
  <c r="AJ55" i="3"/>
  <c r="AE55" i="3"/>
  <c r="M55" i="3" s="1"/>
  <c r="AC55" i="3"/>
  <c r="K54" i="3"/>
  <c r="AI54" i="3"/>
  <c r="AE54" i="3"/>
  <c r="M54" i="3"/>
  <c r="AE56" i="3"/>
  <c r="AD56" i="3"/>
  <c r="L56" i="3" s="1"/>
  <c r="AD54" i="3"/>
  <c r="L54" i="3" s="1"/>
  <c r="K53" i="3"/>
  <c r="AI53" i="3"/>
  <c r="L53" i="3"/>
  <c r="AG52" i="3"/>
  <c r="AC52" i="3"/>
  <c r="K52" i="3" s="1"/>
  <c r="M52" i="3"/>
  <c r="AH4" i="3"/>
  <c r="K20" i="3"/>
  <c r="AB30" i="3"/>
  <c r="J30" i="3" s="1"/>
  <c r="Y16" i="3"/>
  <c r="AG61" i="3"/>
  <c r="AG56" i="3"/>
  <c r="AC6" i="3"/>
  <c r="K6" i="3" s="1"/>
  <c r="Y30" i="3"/>
  <c r="M36" i="3"/>
  <c r="M42" i="3"/>
  <c r="AG7" i="3"/>
  <c r="AQ6" i="3"/>
  <c r="A14" i="8"/>
  <c r="K4" i="3"/>
  <c r="J19" i="3"/>
  <c r="AH56" i="3"/>
  <c r="AI12" i="3"/>
  <c r="AH34" i="3"/>
  <c r="K34" i="3" s="1"/>
  <c r="M12" i="3"/>
  <c r="AD67" i="3"/>
  <c r="AB24" i="3"/>
  <c r="K36" i="3"/>
  <c r="AC43" i="3"/>
  <c r="K43" i="3" s="1"/>
  <c r="Y56" i="3"/>
  <c r="AH55" i="3"/>
  <c r="J48" i="3"/>
  <c r="Y58" i="3"/>
  <c r="AD23" i="3"/>
  <c r="L23" i="3" s="1"/>
  <c r="AD12" i="3"/>
  <c r="Y12" i="3"/>
  <c r="AB52" i="3"/>
  <c r="J52" i="3" s="1"/>
  <c r="AC15" i="3"/>
  <c r="AD44" i="3"/>
  <c r="L44" i="3" s="1"/>
  <c r="AB19" i="3"/>
  <c r="AG62" i="3"/>
  <c r="K23" i="3"/>
  <c r="AD62" i="3"/>
  <c r="AC26" i="3"/>
  <c r="K26" i="3" s="1"/>
  <c r="Z56" i="3" a="1"/>
  <c r="Z56" i="3" s="1"/>
  <c r="AE48" i="3"/>
  <c r="M48" i="3" s="1"/>
  <c r="AG50" i="3"/>
  <c r="J50" i="3" s="1"/>
  <c r="AG26" i="3"/>
  <c r="J26" i="3" s="1"/>
  <c r="AG46" i="3"/>
  <c r="J46" i="3" s="1"/>
  <c r="Z36" i="3" a="1"/>
  <c r="Z36" i="3" s="1"/>
  <c r="Z49" i="3" a="1"/>
  <c r="Z49" i="3" s="1"/>
  <c r="AJ33" i="3"/>
  <c r="M33" i="3" s="1"/>
  <c r="M8" i="3"/>
  <c r="AC68" i="3"/>
  <c r="AI8" i="3"/>
  <c r="L8" i="3" s="1"/>
  <c r="AC30" i="3"/>
  <c r="AD38" i="3"/>
  <c r="AD53" i="3"/>
  <c r="AH30" i="3"/>
  <c r="AI25" i="3"/>
  <c r="L25" i="3" s="1"/>
  <c r="J7" i="3"/>
  <c r="AJ34" i="3"/>
  <c r="M34" i="3" s="1"/>
  <c r="Z24" i="3" a="1"/>
  <c r="Z24" i="3" s="1"/>
  <c r="Z15" i="3" a="1"/>
  <c r="Z15" i="3" s="1"/>
  <c r="Y34" i="3"/>
  <c r="M41" i="3"/>
  <c r="Z55" i="3" a="1"/>
  <c r="Z55" i="3" s="1"/>
  <c r="Z30" i="3" a="1"/>
  <c r="Z30" i="3" s="1"/>
  <c r="Y22" i="3"/>
  <c r="AD13" i="3"/>
  <c r="L13" i="3" s="1"/>
  <c r="AC22" i="3"/>
  <c r="K22" i="3" s="1"/>
  <c r="L30" i="3"/>
  <c r="Z61" i="3" a="1"/>
  <c r="Z61" i="3" s="1"/>
  <c r="M31" i="3"/>
  <c r="Z37" i="3" a="1"/>
  <c r="Z37" i="3" s="1"/>
  <c r="AD5" i="3"/>
  <c r="L5" i="3" s="1"/>
  <c r="AI42" i="3"/>
  <c r="L42" i="3" s="1"/>
  <c r="AI61" i="3"/>
  <c r="AH59" i="3"/>
  <c r="AH25" i="3"/>
  <c r="K25" i="3" s="1"/>
  <c r="AJ68" i="3"/>
  <c r="AI9" i="3"/>
  <c r="L9" i="3" s="1"/>
  <c r="J37" i="3"/>
  <c r="M22" i="3"/>
  <c r="AG38" i="3"/>
  <c r="J38" i="3" s="1"/>
  <c r="AG11" i="3"/>
  <c r="J11" i="3" s="1"/>
  <c r="Y61" i="3"/>
  <c r="Y51" i="3"/>
  <c r="Y59" i="3"/>
  <c r="L29" i="3"/>
  <c r="Y19" i="3"/>
  <c r="Y25" i="3"/>
  <c r="AI20" i="3"/>
  <c r="AD20" i="3"/>
  <c r="Y63" i="3"/>
  <c r="AE25" i="3"/>
  <c r="M25" i="3" s="1"/>
  <c r="Z4" i="3" a="1"/>
  <c r="Z4" i="3" s="1"/>
  <c r="K15" i="3"/>
  <c r="M37" i="3"/>
  <c r="L50" i="3"/>
  <c r="AE23" i="3"/>
  <c r="M23" i="3" s="1"/>
  <c r="AC24" i="3"/>
  <c r="K16" i="3"/>
  <c r="AH52" i="3"/>
  <c r="AC5" i="3"/>
  <c r="K5" i="3" s="1"/>
  <c r="AJ38" i="3"/>
  <c r="M38" i="3" s="1"/>
  <c r="AG60" i="3"/>
  <c r="AD28" i="3"/>
  <c r="Y23" i="3"/>
  <c r="Y62" i="3"/>
  <c r="Z16" i="3" a="1"/>
  <c r="Z16" i="3" s="1"/>
  <c r="Z5" i="3" a="1"/>
  <c r="Z5" i="3" s="1"/>
  <c r="Y32" i="3"/>
  <c r="L32" i="3"/>
  <c r="L35" i="3"/>
  <c r="Y5" i="3"/>
  <c r="L12" i="3"/>
  <c r="AB4" i="3"/>
  <c r="Y4" i="3"/>
  <c r="M16" i="3"/>
  <c r="K24" i="3"/>
  <c r="K45" i="3"/>
  <c r="Y57" i="3"/>
  <c r="AH49" i="3"/>
  <c r="AC49" i="3"/>
  <c r="AG4" i="3"/>
  <c r="AC44" i="3"/>
  <c r="K44" i="3" s="1"/>
  <c r="AJ54" i="3"/>
  <c r="AC42" i="3"/>
  <c r="K42" i="3" s="1"/>
  <c r="AG34" i="3"/>
  <c r="J34" i="3" s="1"/>
  <c r="Z54" i="3" a="1"/>
  <c r="Z54" i="3" s="1"/>
  <c r="Z22" i="3" a="1"/>
  <c r="Z22" i="3" s="1"/>
  <c r="AG5" i="3"/>
  <c r="AB16" i="3"/>
  <c r="L14" i="3"/>
  <c r="Y21" i="3"/>
  <c r="AH62" i="3"/>
  <c r="M20" i="3"/>
  <c r="AD39" i="3"/>
  <c r="L39" i="3" s="1"/>
  <c r="Z11" i="3" a="1"/>
  <c r="Z11" i="3" s="1"/>
  <c r="Z45" i="3" a="1"/>
  <c r="Z45" i="3" s="1"/>
  <c r="AI48" i="3"/>
  <c r="L48" i="3" s="1"/>
  <c r="Y55" i="3"/>
  <c r="Z60" i="3" a="1"/>
  <c r="Z60" i="3" s="1"/>
  <c r="AC13" i="3"/>
  <c r="K13" i="3" s="1"/>
  <c r="J6" i="3"/>
  <c r="Z51" i="3" a="1"/>
  <c r="Z51" i="3" s="1"/>
  <c r="J24" i="3"/>
  <c r="AI6" i="3"/>
  <c r="AD6" i="3"/>
  <c r="Y6" i="3"/>
  <c r="Z6" i="3" a="1"/>
  <c r="Z6" i="3" s="1"/>
  <c r="AB54" i="3"/>
  <c r="AG54" i="3"/>
  <c r="J54" i="3" s="1"/>
  <c r="AI63" i="3"/>
  <c r="AD63" i="3"/>
  <c r="AD68" i="3"/>
  <c r="AI68" i="3"/>
  <c r="AD11" i="3"/>
  <c r="AI11" i="3"/>
  <c r="AH46" i="3"/>
  <c r="K46" i="3" s="1"/>
  <c r="Y48" i="3"/>
  <c r="Z68" i="3" a="1"/>
  <c r="Z68" i="3" s="1"/>
  <c r="A6" i="3"/>
  <c r="A7" i="3" s="1"/>
  <c r="Y50" i="3"/>
  <c r="AC64" i="3"/>
  <c r="AB5" i="3"/>
  <c r="Z34" i="3" a="1"/>
  <c r="Z34" i="3" s="1"/>
  <c r="Z19" i="3" a="1"/>
  <c r="Z19" i="3" s="1"/>
  <c r="AI37" i="3"/>
  <c r="L37" i="3" s="1"/>
  <c r="L46" i="3"/>
  <c r="Z62" i="3" a="1"/>
  <c r="Z62" i="3" s="1"/>
  <c r="AD34" i="3"/>
  <c r="L34" i="3" s="1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 s="1"/>
  <c r="AE9" i="3"/>
  <c r="M9" i="3" s="1"/>
  <c r="L22" i="3"/>
  <c r="AG18" i="3"/>
  <c r="J18" i="3" s="1"/>
  <c r="L21" i="3"/>
  <c r="AD26" i="3"/>
  <c r="AI26" i="3"/>
  <c r="AG55" i="3"/>
  <c r="AB55" i="3"/>
  <c r="AC8" i="3"/>
  <c r="Y8" i="3"/>
  <c r="Z8" i="3" a="1"/>
  <c r="Z8" i="3" s="1"/>
  <c r="AH8" i="3"/>
  <c r="AB49" i="3"/>
  <c r="Y49" i="3"/>
  <c r="AG49" i="3"/>
  <c r="AC33" i="3"/>
  <c r="AH33" i="3"/>
  <c r="Z26" i="3" a="1"/>
  <c r="Z26" i="3" s="1"/>
  <c r="AI51" i="3"/>
  <c r="AD51" i="3"/>
  <c r="L51" i="3" s="1"/>
  <c r="AB15" i="3"/>
  <c r="AG15" i="3"/>
  <c r="L3" i="3"/>
  <c r="AI55" i="3"/>
  <c r="AD55" i="3"/>
  <c r="L55" i="3" s="1"/>
  <c r="AH60" i="3"/>
  <c r="AC60" i="3"/>
  <c r="AG57" i="3"/>
  <c r="AB57" i="3"/>
  <c r="Z57" i="3" a="1"/>
  <c r="Z57" i="3" s="1"/>
  <c r="AE44" i="3"/>
  <c r="M44" i="3" s="1"/>
  <c r="Y37" i="3"/>
  <c r="M30" i="3"/>
  <c r="Y66" i="3"/>
  <c r="Z66" i="3" a="1"/>
  <c r="Z66" i="3" s="1"/>
  <c r="Z64" i="3" a="1"/>
  <c r="Z64" i="3" s="1"/>
  <c r="Y64" i="3"/>
  <c r="AG64" i="3"/>
  <c r="AB64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 s="1"/>
  <c r="Z53" i="3" a="1"/>
  <c r="Z53" i="3" s="1"/>
  <c r="AJ47" i="3"/>
  <c r="M47" i="3" s="1"/>
  <c r="M11" i="3"/>
  <c r="AN5" i="3"/>
  <c r="AI43" i="3"/>
  <c r="L43" i="3" s="1"/>
  <c r="AI19" i="3"/>
  <c r="L19" i="3" s="1"/>
  <c r="M45" i="3"/>
  <c r="Y11" i="3"/>
  <c r="AG16" i="3"/>
  <c r="Z13" i="3" a="1"/>
  <c r="Z13" i="3" s="1"/>
  <c r="AE66" i="3"/>
  <c r="Z48" i="3" a="1"/>
  <c r="Z48" i="3" s="1"/>
  <c r="AB66" i="3"/>
  <c r="AB31" i="3"/>
  <c r="J31" i="3" s="1"/>
  <c r="Z23" i="3" a="1"/>
  <c r="Z23" i="3" s="1"/>
  <c r="Z25" i="3" a="1"/>
  <c r="Z25" i="3" s="1"/>
  <c r="AD52" i="3"/>
  <c r="L52" i="3" s="1"/>
  <c r="AI52" i="3"/>
  <c r="Z52" i="3" a="1"/>
  <c r="Z52" i="3" s="1"/>
  <c r="AH51" i="3"/>
  <c r="AC51" i="3"/>
  <c r="K51" i="3" s="1"/>
  <c r="AB59" i="3"/>
  <c r="AG59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 s="1"/>
  <c r="AC54" i="3"/>
  <c r="AH54" i="3"/>
  <c r="Y54" i="3"/>
  <c r="AB14" i="3"/>
  <c r="AG14" i="3"/>
  <c r="AC27" i="3"/>
  <c r="AH27" i="3"/>
  <c r="AI57" i="3"/>
  <c r="AD57" i="3"/>
  <c r="M15" i="3"/>
  <c r="AE3" i="3"/>
  <c r="AJ3" i="3"/>
  <c r="Y3" i="3"/>
  <c r="Z3" i="3" a="1"/>
  <c r="Z3" i="3" s="1"/>
  <c r="AH17" i="3"/>
  <c r="AC17" i="3"/>
  <c r="L38" i="3"/>
  <c r="Z59" i="3" a="1"/>
  <c r="Z59" i="3" s="1"/>
  <c r="AI31" i="3"/>
  <c r="AD31" i="3"/>
  <c r="AB35" i="3"/>
  <c r="AG35" i="3"/>
  <c r="AB41" i="3"/>
  <c r="AG41" i="3"/>
  <c r="Z41" i="3" a="1"/>
  <c r="Z41" i="3" s="1"/>
  <c r="AI18" i="3"/>
  <c r="Z18" i="3" a="1"/>
  <c r="Z18" i="3" s="1"/>
  <c r="AD18" i="3"/>
  <c r="Y18" i="3"/>
  <c r="AH31" i="3"/>
  <c r="AC31" i="3"/>
  <c r="Y31" i="3"/>
  <c r="Z31" i="3" a="1"/>
  <c r="Z31" i="3" s="1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 s="1"/>
  <c r="Z27" i="3" a="1"/>
  <c r="Z27" i="3" s="1"/>
  <c r="Y60" i="3"/>
  <c r="AC39" i="3"/>
  <c r="AH39" i="3"/>
  <c r="AB28" i="3"/>
  <c r="AG28" i="3"/>
  <c r="AI65" i="3"/>
  <c r="AD65" i="3"/>
  <c r="K41" i="3"/>
  <c r="K29" i="3"/>
  <c r="AD47" i="3"/>
  <c r="Y47" i="3"/>
  <c r="Z47" i="3" a="1"/>
  <c r="Z47" i="3" s="1"/>
  <c r="AI47" i="3"/>
  <c r="AI33" i="3"/>
  <c r="Z33" i="3" a="1"/>
  <c r="Z33" i="3" s="1"/>
  <c r="AD33" i="3"/>
  <c r="Y33" i="3"/>
  <c r="AE40" i="3"/>
  <c r="AJ40" i="3"/>
  <c r="AC35" i="3"/>
  <c r="AH35" i="3"/>
  <c r="AB32" i="3"/>
  <c r="J32" i="3" s="1"/>
  <c r="AG32" i="3"/>
  <c r="Z32" i="3" a="1"/>
  <c r="Z32" i="3" s="1"/>
  <c r="AE58" i="3"/>
  <c r="AJ58" i="3"/>
  <c r="Z58" i="3" a="1"/>
  <c r="Z58" i="3" s="1"/>
  <c r="AJ32" i="3"/>
  <c r="AE32" i="3"/>
  <c r="AG44" i="3"/>
  <c r="AB44" i="3"/>
  <c r="Y44" i="3"/>
  <c r="Z44" i="3" a="1"/>
  <c r="Z44" i="3" s="1"/>
  <c r="AH32" i="3"/>
  <c r="AC32" i="3"/>
  <c r="AH67" i="3"/>
  <c r="AC67" i="3"/>
  <c r="AG20" i="3"/>
  <c r="J20" i="3" s="1"/>
  <c r="Z20" i="3" a="1"/>
  <c r="Z20" i="3" s="1"/>
  <c r="Y20" i="3"/>
  <c r="AG45" i="3"/>
  <c r="Y45" i="3"/>
  <c r="AB45" i="3"/>
  <c r="AJ13" i="3"/>
  <c r="AE13" i="3"/>
  <c r="AJ14" i="3"/>
  <c r="Y14" i="3"/>
  <c r="Z14" i="3" a="1"/>
  <c r="Z14" i="3" s="1"/>
  <c r="AE14" i="3"/>
  <c r="AD59" i="3"/>
  <c r="AI59" i="3"/>
  <c r="Z10" i="3" a="1"/>
  <c r="Z10" i="3" s="1"/>
  <c r="AD10" i="3"/>
  <c r="L10" i="3" s="1"/>
  <c r="Y10" i="3"/>
  <c r="AG40" i="3"/>
  <c r="Z40" i="3" a="1"/>
  <c r="Z40" i="3" s="1"/>
  <c r="Y40" i="3"/>
  <c r="AB40" i="3"/>
  <c r="AG67" i="3"/>
  <c r="Y67" i="3"/>
  <c r="Z67" i="3" a="1"/>
  <c r="Z67" i="3" s="1"/>
  <c r="AB67" i="3"/>
  <c r="Y13" i="3"/>
  <c r="AE21" i="3"/>
  <c r="AJ21" i="3"/>
  <c r="AB42" i="3"/>
  <c r="AG42" i="3"/>
  <c r="Z42" i="3" a="1"/>
  <c r="Z42" i="3" s="1"/>
  <c r="Y42" i="3"/>
  <c r="Z21" i="3" a="1"/>
  <c r="Z21" i="3" s="1"/>
  <c r="AG21" i="3"/>
  <c r="AB21" i="3"/>
  <c r="Z9" i="3" a="1"/>
  <c r="Z9" i="3" s="1"/>
  <c r="Y9" i="3"/>
  <c r="AH38" i="3"/>
  <c r="K38" i="3" s="1"/>
  <c r="Y38" i="3"/>
  <c r="Z38" i="3" a="1"/>
  <c r="Z38" i="3" s="1"/>
  <c r="AD60" i="3"/>
  <c r="AI60" i="3"/>
  <c r="AH11" i="3"/>
  <c r="AC11" i="3"/>
  <c r="AD45" i="3"/>
  <c r="AI45" i="3"/>
  <c r="AH7" i="3"/>
  <c r="AC7" i="3"/>
  <c r="Y7" i="3"/>
  <c r="Z7" i="3" a="1"/>
  <c r="Z7" i="3" s="1"/>
  <c r="AE29" i="3"/>
  <c r="AJ29" i="3"/>
  <c r="AE35" i="3"/>
  <c r="Z35" i="3" a="1"/>
  <c r="Z35" i="3" s="1"/>
  <c r="AJ35" i="3"/>
  <c r="Y35" i="3"/>
  <c r="AG29" i="3"/>
  <c r="Z29" i="3" a="1"/>
  <c r="Z29" i="3" s="1"/>
  <c r="Y29" i="3"/>
  <c r="AB29" i="3"/>
  <c r="AB17" i="3"/>
  <c r="Y17" i="3"/>
  <c r="AG17" i="3"/>
  <c r="Z17" i="3" a="1"/>
  <c r="Z17" i="3" s="1"/>
  <c r="K12" i="3"/>
  <c r="AH65" i="3"/>
  <c r="AC65" i="3"/>
  <c r="Z65" i="3" a="1"/>
  <c r="Z65" i="3" s="1"/>
  <c r="AE46" i="3"/>
  <c r="AJ46" i="3"/>
  <c r="Z46" i="3" a="1"/>
  <c r="Z46" i="3" s="1"/>
  <c r="Y46" i="3"/>
  <c r="AH50" i="3"/>
  <c r="AC50" i="3"/>
  <c r="Z50" i="3" a="1"/>
  <c r="Z50" i="3" s="1"/>
  <c r="AE65" i="3"/>
  <c r="AJ65" i="3"/>
  <c r="AG43" i="3"/>
  <c r="Y43" i="3"/>
  <c r="AB43" i="3"/>
  <c r="Z43" i="3" a="1"/>
  <c r="Z43" i="3" s="1"/>
  <c r="J47" i="3"/>
  <c r="AJ17" i="3"/>
  <c r="AE17" i="3"/>
  <c r="AG39" i="3"/>
  <c r="AB39" i="3"/>
  <c r="Z39" i="3" a="1"/>
  <c r="Z39" i="3" s="1"/>
  <c r="Y39" i="3"/>
  <c r="Y65" i="3"/>
  <c r="AH28" i="3"/>
  <c r="AC28" i="3"/>
  <c r="Z28" i="3" a="1"/>
  <c r="Z28" i="3" s="1"/>
  <c r="Y28" i="3"/>
  <c r="AD17" i="3"/>
  <c r="AI17" i="3"/>
  <c r="AJ43" i="3"/>
  <c r="AE43" i="3"/>
  <c r="AE50" i="3"/>
  <c r="AJ50" i="3"/>
  <c r="J55" i="3" l="1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 s="1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BH4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BF4" i="3"/>
  <c r="BE4" i="3"/>
  <c r="A8" i="3"/>
  <c r="AL7" i="3" s="1"/>
  <c r="AM5" i="3"/>
  <c r="BG4" i="3"/>
  <c r="AL6" i="3"/>
  <c r="A16" i="8" l="1"/>
  <c r="AQ8" i="3"/>
  <c r="BG3" i="3"/>
  <c r="BG6" i="3" s="1"/>
  <c r="BE3" i="3"/>
  <c r="BE6" i="3" s="1"/>
  <c r="BH3" i="3"/>
  <c r="BH6" i="3" s="1"/>
  <c r="BF3" i="3"/>
  <c r="BF6" i="3" s="1"/>
  <c r="AM7" i="3"/>
  <c r="A9" i="3"/>
  <c r="AL8" i="3" s="1"/>
  <c r="AM6" i="3"/>
  <c r="AN7" i="3"/>
  <c r="AN8" i="3" s="1"/>
  <c r="AQ9" i="3" l="1"/>
  <c r="A17" i="8"/>
  <c r="BG9" i="3"/>
  <c r="BG10" i="3" s="1"/>
  <c r="BH7" i="3"/>
  <c r="BH9" i="3"/>
  <c r="BH10" i="3" s="1"/>
  <c r="BE7" i="3"/>
  <c r="BF7" i="3"/>
  <c r="BE9" i="3"/>
  <c r="BE10" i="3" s="1"/>
  <c r="BE13" i="3" s="1"/>
  <c r="B5" i="8" s="1"/>
  <c r="BF9" i="3"/>
  <c r="BF10" i="3" s="1"/>
  <c r="BF13" i="3" s="1"/>
  <c r="C3" i="8" s="1"/>
  <c r="BG7" i="3"/>
  <c r="AM8" i="3"/>
  <c r="AN9" i="3"/>
  <c r="A10" i="3"/>
  <c r="AL9" i="3" s="1"/>
  <c r="BG13" i="3" l="1"/>
  <c r="D6" i="8" s="1"/>
  <c r="BH13" i="3"/>
  <c r="E9" i="8" s="1"/>
  <c r="AQ10" i="3"/>
  <c r="A18" i="8"/>
  <c r="C6" i="8"/>
  <c r="C9" i="8"/>
  <c r="B3" i="8"/>
  <c r="B6" i="8"/>
  <c r="B9" i="8"/>
  <c r="B1" i="8"/>
  <c r="B2" i="8" s="1"/>
  <c r="C5" i="8"/>
  <c r="C1" i="8"/>
  <c r="C2" i="8" s="1"/>
  <c r="A11" i="3"/>
  <c r="AL10" i="3" s="1"/>
  <c r="AM9" i="3"/>
  <c r="AN10" i="3"/>
  <c r="D1" i="8" l="1"/>
  <c r="D2" i="8" s="1"/>
  <c r="D3" i="8"/>
  <c r="D9" i="8"/>
  <c r="E1" i="8"/>
  <c r="E2" i="8" s="1"/>
  <c r="E3" i="8"/>
  <c r="E5" i="8"/>
  <c r="E6" i="8"/>
  <c r="D5" i="8"/>
  <c r="A19" i="8"/>
  <c r="AQ11" i="3"/>
  <c r="AM10" i="3"/>
  <c r="AN11" i="3"/>
  <c r="A12" i="3"/>
  <c r="A20" i="8" l="1"/>
  <c r="AQ12" i="3"/>
  <c r="A13" i="3"/>
  <c r="AL12" i="3" s="1"/>
  <c r="AL11" i="3"/>
  <c r="AQ13" i="3" l="1"/>
  <c r="A21" i="8"/>
  <c r="AM12" i="3"/>
  <c r="A14" i="3"/>
  <c r="AM11" i="3"/>
  <c r="AN12" i="3"/>
  <c r="AN13" i="3" s="1"/>
  <c r="AQ14" i="3" l="1"/>
  <c r="A22" i="8"/>
  <c r="A15" i="3"/>
  <c r="AL14" i="3" s="1"/>
  <c r="AL13" i="3"/>
  <c r="AQ15" i="3" l="1"/>
  <c r="A23" i="8"/>
  <c r="AM14" i="3"/>
  <c r="AN15" i="3"/>
  <c r="AM13" i="3"/>
  <c r="AN14" i="3"/>
  <c r="A16" i="3"/>
  <c r="AL15" i="3" s="1"/>
  <c r="A24" i="8" l="1"/>
  <c r="AQ16" i="3"/>
  <c r="AN16" i="3"/>
  <c r="AM15" i="3"/>
  <c r="A17" i="3"/>
  <c r="AL16" i="3" s="1"/>
  <c r="A25" i="8" l="1"/>
  <c r="AQ17" i="3"/>
  <c r="AM16" i="3"/>
  <c r="AN17" i="3"/>
  <c r="A18" i="3"/>
  <c r="AL17" i="3" s="1"/>
  <c r="AQ18" i="3" l="1"/>
  <c r="A26" i="8"/>
  <c r="AM17" i="3"/>
  <c r="AN18" i="3"/>
  <c r="A19" i="3"/>
  <c r="AL18" i="3" s="1"/>
  <c r="A27" i="8" l="1"/>
  <c r="AQ19" i="3"/>
  <c r="AM18" i="3"/>
  <c r="AN19" i="3"/>
  <c r="A20" i="3"/>
  <c r="AL19" i="3" s="1"/>
  <c r="AQ20" i="3" l="1"/>
  <c r="A29" i="8" s="1"/>
  <c r="A28" i="8"/>
  <c r="AM19" i="3"/>
  <c r="AN20" i="3"/>
  <c r="A21" i="3"/>
  <c r="AL20" i="3" s="1"/>
  <c r="AN21" i="3" l="1"/>
  <c r="AM20" i="3"/>
  <c r="A22" i="3"/>
  <c r="A23" i="3" l="1"/>
  <c r="AL22" i="3" s="1"/>
  <c r="AL21" i="3"/>
  <c r="AM21" i="3" l="1"/>
  <c r="AN22" i="3"/>
  <c r="AN23" i="3" s="1"/>
  <c r="AM22" i="3"/>
  <c r="A24" i="3"/>
  <c r="AL23" i="3" s="1"/>
  <c r="AM23" i="3" l="1"/>
  <c r="AN24" i="3"/>
  <c r="A25" i="3"/>
  <c r="A26" i="3" l="1"/>
  <c r="AL25" i="3" s="1"/>
  <c r="AL24" i="3"/>
  <c r="AM24" i="3" l="1"/>
  <c r="AN25" i="3"/>
  <c r="AM25" i="3"/>
  <c r="AN26" i="3"/>
  <c r="A27" i="3"/>
  <c r="AL26" i="3" s="1"/>
  <c r="AM26" i="3" l="1"/>
  <c r="AN27" i="3"/>
  <c r="A28" i="3"/>
  <c r="AL27" i="3" s="1"/>
  <c r="AN28" i="3" l="1"/>
  <c r="AM27" i="3"/>
  <c r="A29" i="3"/>
  <c r="A30" i="3" l="1"/>
  <c r="AL29" i="3" s="1"/>
  <c r="AL28" i="3"/>
  <c r="AM29" i="3" l="1"/>
  <c r="AN30" i="3"/>
  <c r="AM28" i="3"/>
  <c r="AN29" i="3"/>
  <c r="A31" i="3"/>
  <c r="AL30" i="3" s="1"/>
  <c r="AM30" i="3" l="1"/>
  <c r="AN31" i="3"/>
  <c r="A32" i="3"/>
  <c r="A33" i="3" l="1"/>
  <c r="AL32" i="3" s="1"/>
  <c r="AL31" i="3"/>
  <c r="AM31" i="3" l="1"/>
  <c r="AN32" i="3"/>
  <c r="AN33" i="3" s="1"/>
  <c r="A34" i="3"/>
  <c r="AM32" i="3"/>
  <c r="A35" i="3" l="1"/>
  <c r="AL34" i="3" s="1"/>
  <c r="AL33" i="3"/>
  <c r="AM34" i="3" l="1"/>
  <c r="AM33" i="3"/>
  <c r="AN34" i="3"/>
  <c r="AN35" i="3" s="1"/>
  <c r="A36" i="3"/>
  <c r="AL35" i="3" s="1"/>
  <c r="AM35" i="3" l="1"/>
  <c r="AN36" i="3"/>
  <c r="A37" i="3"/>
  <c r="A38" i="3" l="1"/>
  <c r="AL37" i="3" s="1"/>
  <c r="AL36" i="3"/>
  <c r="AM36" i="3" l="1"/>
  <c r="AN37" i="3"/>
  <c r="AM37" i="3"/>
  <c r="AN38" i="3"/>
  <c r="A39" i="3"/>
  <c r="AL38" i="3" s="1"/>
  <c r="AM38" i="3" l="1"/>
  <c r="AN39" i="3"/>
  <c r="A40" i="3"/>
  <c r="AL39" i="3" s="1"/>
  <c r="A41" i="3" l="1"/>
  <c r="AM39" i="3"/>
  <c r="AN40" i="3"/>
  <c r="A42" i="3" l="1"/>
  <c r="AL41" i="3" s="1"/>
  <c r="AL40" i="3"/>
  <c r="AM41" i="3" l="1"/>
  <c r="AM40" i="3"/>
  <c r="AN41" i="3"/>
  <c r="AN42" i="3" s="1"/>
  <c r="A43" i="3"/>
  <c r="AL42" i="3" s="1"/>
  <c r="AM42" i="3" l="1"/>
  <c r="AN43" i="3"/>
  <c r="A44" i="3"/>
  <c r="A45" i="3" l="1"/>
  <c r="AL43" i="3"/>
  <c r="AM43" i="3" l="1"/>
  <c r="AN44" i="3"/>
  <c r="A46" i="3"/>
  <c r="AL45" i="3" s="1"/>
  <c r="AL44" i="3"/>
  <c r="AM45" i="3" l="1"/>
  <c r="A47" i="3"/>
  <c r="AM44" i="3"/>
  <c r="AN45" i="3"/>
  <c r="AN46" i="3" s="1"/>
  <c r="A48" i="3" l="1"/>
  <c r="AL47" i="3" s="1"/>
  <c r="AL46" i="3"/>
  <c r="AM46" i="3" l="1"/>
  <c r="AN47" i="3"/>
  <c r="AN48" i="3" s="1"/>
  <c r="AM47" i="3"/>
  <c r="A49" i="3"/>
  <c r="A50" i="3" l="1"/>
  <c r="AL48" i="3"/>
  <c r="A51" i="3" l="1"/>
  <c r="AL50" i="3" s="1"/>
  <c r="AM48" i="3"/>
  <c r="AN49" i="3"/>
  <c r="AL49" i="3"/>
  <c r="AM50" i="3" l="1"/>
  <c r="AM49" i="3"/>
  <c r="AN50" i="3"/>
  <c r="AN51" i="3" s="1"/>
  <c r="A52" i="3"/>
  <c r="AL51" i="3" s="1"/>
  <c r="AM51" i="3" l="1"/>
  <c r="AN52" i="3"/>
  <c r="A53" i="3"/>
  <c r="AL52" i="3" s="1"/>
  <c r="AM52" i="3" l="1"/>
  <c r="AN53" i="3"/>
  <c r="A54" i="3"/>
  <c r="A55" i="3" l="1"/>
  <c r="AL54" i="3" s="1"/>
  <c r="AL53" i="3"/>
  <c r="AM54" i="3" l="1"/>
  <c r="AM53" i="3"/>
  <c r="AN54" i="3"/>
  <c r="AN55" i="3" s="1"/>
  <c r="A56" i="3"/>
  <c r="AL55" i="3" s="1"/>
  <c r="AM55" i="3" l="1"/>
  <c r="AN56" i="3"/>
  <c r="A57" i="3"/>
  <c r="A58" i="3" l="1"/>
  <c r="AL57" i="3" s="1"/>
  <c r="AL56" i="3"/>
  <c r="AM57" i="3" l="1"/>
  <c r="AM56" i="3"/>
  <c r="AN57" i="3"/>
  <c r="AN58" i="3" s="1"/>
  <c r="A59" i="3"/>
  <c r="AL58" i="3" s="1"/>
  <c r="AM58" i="3" l="1"/>
  <c r="AN59" i="3"/>
  <c r="A60" i="3"/>
  <c r="AL59" i="3" s="1"/>
  <c r="AM59" i="3" l="1"/>
  <c r="AN60" i="3"/>
  <c r="A61" i="3"/>
  <c r="A62" i="3" l="1"/>
  <c r="AL61" i="3" s="1"/>
  <c r="AL60" i="3"/>
  <c r="AM61" i="3" l="1"/>
  <c r="AM60" i="3"/>
  <c r="AN61" i="3"/>
  <c r="AN62" i="3" s="1"/>
  <c r="A63" i="3"/>
  <c r="AL62" i="3" s="1"/>
  <c r="AM62" i="3" l="1"/>
  <c r="AN63" i="3"/>
  <c r="A64" i="3"/>
  <c r="AL63" i="3" s="1"/>
  <c r="AM63" i="3" l="1"/>
  <c r="AN64" i="3"/>
  <c r="A65" i="3"/>
  <c r="A66" i="3" l="1"/>
  <c r="AL65" i="3" s="1"/>
  <c r="AL64" i="3"/>
  <c r="AM65" i="3" l="1"/>
  <c r="AM64" i="3"/>
  <c r="AN65" i="3"/>
  <c r="AN66" i="3" s="1"/>
  <c r="A67" i="3"/>
  <c r="AL66" i="3" s="1"/>
  <c r="AM66" i="3" l="1"/>
  <c r="AN67" i="3"/>
  <c r="A68" i="3"/>
  <c r="AL68" i="3" s="1"/>
  <c r="AL67" i="3" l="1"/>
  <c r="AM68" i="3"/>
  <c r="AN69" i="3"/>
  <c r="AM67" i="3" l="1"/>
  <c r="AO17" i="3" s="1"/>
  <c r="AP17" i="3" s="1"/>
  <c r="AN68" i="3"/>
  <c r="AO15" i="3" l="1"/>
  <c r="AP15" i="3" s="1"/>
  <c r="AU15" i="3" s="1"/>
  <c r="AO19" i="3"/>
  <c r="AP19" i="3" s="1"/>
  <c r="AT19" i="3" s="1"/>
  <c r="AO6" i="3"/>
  <c r="AP6" i="3" s="1"/>
  <c r="AT6" i="3" s="1"/>
  <c r="AO3" i="3"/>
  <c r="AP3" i="3" s="1"/>
  <c r="AR3" i="3" s="1"/>
  <c r="AU17" i="3"/>
  <c r="AT17" i="3"/>
  <c r="AR17" i="3"/>
  <c r="AS17" i="3"/>
  <c r="AO12" i="3"/>
  <c r="AP12" i="3" s="1"/>
  <c r="AO20" i="3"/>
  <c r="AP20" i="3" s="1"/>
  <c r="AO14" i="3"/>
  <c r="AP14" i="3" s="1"/>
  <c r="AO4" i="3"/>
  <c r="AP4" i="3" s="1"/>
  <c r="AO16" i="3"/>
  <c r="AP16" i="3" s="1"/>
  <c r="AO7" i="3"/>
  <c r="AP7" i="3" s="1"/>
  <c r="AO13" i="3"/>
  <c r="AP13" i="3" s="1"/>
  <c r="AO10" i="3"/>
  <c r="AP10" i="3" s="1"/>
  <c r="AO11" i="3"/>
  <c r="AP11" i="3" s="1"/>
  <c r="AO9" i="3"/>
  <c r="AP9" i="3" s="1"/>
  <c r="AO8" i="3"/>
  <c r="AP8" i="3" s="1"/>
  <c r="AO5" i="3"/>
  <c r="AP5" i="3" s="1"/>
  <c r="AO18" i="3"/>
  <c r="AP18" i="3" s="1"/>
  <c r="AS15" i="3" l="1"/>
  <c r="AT15" i="3"/>
  <c r="AR15" i="3"/>
  <c r="AS19" i="3"/>
  <c r="AU19" i="3"/>
  <c r="AR19" i="3"/>
  <c r="AU6" i="3"/>
  <c r="AS6" i="3"/>
  <c r="AR6" i="3"/>
  <c r="AT3" i="3"/>
  <c r="AX3" i="3" s="1"/>
  <c r="AU3" i="3"/>
  <c r="AY3" i="3" s="1"/>
  <c r="AS3" i="3"/>
  <c r="AW3" i="3" s="1"/>
  <c r="C12" i="8" s="1"/>
  <c r="AT5" i="3"/>
  <c r="AX6" i="3" s="1"/>
  <c r="AR5" i="3"/>
  <c r="AS5" i="3"/>
  <c r="AU5" i="3"/>
  <c r="AT4" i="3"/>
  <c r="AR4" i="3"/>
  <c r="AS4" i="3"/>
  <c r="AU4" i="3"/>
  <c r="AT8" i="3"/>
  <c r="AR8" i="3"/>
  <c r="AU8" i="3"/>
  <c r="AS8" i="3"/>
  <c r="AU13" i="3"/>
  <c r="AT13" i="3"/>
  <c r="AS13" i="3"/>
  <c r="AR13" i="3"/>
  <c r="AS14" i="3"/>
  <c r="AU14" i="3"/>
  <c r="AY15" i="3" s="1"/>
  <c r="AT14" i="3"/>
  <c r="AR14" i="3"/>
  <c r="AT10" i="3"/>
  <c r="AS10" i="3"/>
  <c r="AU10" i="3"/>
  <c r="AR10" i="3"/>
  <c r="AT9" i="3"/>
  <c r="AU9" i="3"/>
  <c r="AR9" i="3"/>
  <c r="AS9" i="3"/>
  <c r="AR7" i="3"/>
  <c r="AS7" i="3"/>
  <c r="AU7" i="3"/>
  <c r="AT7" i="3"/>
  <c r="AT20" i="3"/>
  <c r="AS20" i="3"/>
  <c r="AR20" i="3"/>
  <c r="AU20" i="3"/>
  <c r="AV3" i="3"/>
  <c r="AT18" i="3"/>
  <c r="AR18" i="3"/>
  <c r="AV18" i="3" s="1"/>
  <c r="AU18" i="3"/>
  <c r="AS18" i="3"/>
  <c r="AR11" i="3"/>
  <c r="AS11" i="3"/>
  <c r="AU11" i="3"/>
  <c r="AT11" i="3"/>
  <c r="AS16" i="3"/>
  <c r="AW17" i="3" s="1"/>
  <c r="C26" i="8" s="1"/>
  <c r="AR16" i="3"/>
  <c r="AV17" i="3" s="1"/>
  <c r="AU16" i="3"/>
  <c r="AY17" i="3" s="1"/>
  <c r="AT16" i="3"/>
  <c r="AX17" i="3" s="1"/>
  <c r="B26" i="8" s="1"/>
  <c r="AT12" i="3"/>
  <c r="AU12" i="3"/>
  <c r="AR12" i="3"/>
  <c r="AS12" i="3"/>
  <c r="E12" i="8" l="1"/>
  <c r="AW15" i="3"/>
  <c r="C24" i="8" s="1"/>
  <c r="AV15" i="3"/>
  <c r="E24" i="8" s="1"/>
  <c r="AY19" i="3"/>
  <c r="D26" i="8"/>
  <c r="G26" i="8" s="1"/>
  <c r="B12" i="8"/>
  <c r="AW6" i="3"/>
  <c r="C15" i="8" s="1"/>
  <c r="AV6" i="3"/>
  <c r="B15" i="8" s="1"/>
  <c r="E26" i="8"/>
  <c r="D12" i="8"/>
  <c r="AV19" i="3"/>
  <c r="E28" i="8" s="1"/>
  <c r="AV14" i="3"/>
  <c r="AV4" i="3"/>
  <c r="AY13" i="3"/>
  <c r="AY12" i="3"/>
  <c r="AX11" i="3"/>
  <c r="AY20" i="3"/>
  <c r="AW7" i="3"/>
  <c r="C16" i="8" s="1"/>
  <c r="AW9" i="3"/>
  <c r="C18" i="8" s="1"/>
  <c r="AW11" i="3"/>
  <c r="C20" i="8" s="1"/>
  <c r="AW10" i="3"/>
  <c r="C19" i="8" s="1"/>
  <c r="AX15" i="3"/>
  <c r="B24" i="8" s="1"/>
  <c r="AX14" i="3"/>
  <c r="AY8" i="3"/>
  <c r="AX4" i="3"/>
  <c r="B13" i="8" s="1"/>
  <c r="AW5" i="3"/>
  <c r="C14" i="8" s="1"/>
  <c r="AV12" i="3"/>
  <c r="E21" i="8" s="1"/>
  <c r="AV11" i="3"/>
  <c r="AX20" i="3"/>
  <c r="B29" i="8" s="1"/>
  <c r="G29" i="8" s="1"/>
  <c r="AY7" i="3"/>
  <c r="AX9" i="3"/>
  <c r="AY10" i="3"/>
  <c r="AX13" i="3"/>
  <c r="AY5" i="3"/>
  <c r="AX16" i="3"/>
  <c r="AX12" i="3"/>
  <c r="B21" i="8" s="1"/>
  <c r="AY16" i="3"/>
  <c r="AY11" i="3"/>
  <c r="AX18" i="3"/>
  <c r="B27" i="8" s="1"/>
  <c r="G27" i="8" s="1"/>
  <c r="AV20" i="3"/>
  <c r="AV8" i="3"/>
  <c r="AV7" i="3"/>
  <c r="E16" i="8" s="1"/>
  <c r="AV9" i="3"/>
  <c r="AY6" i="3"/>
  <c r="D15" i="8" s="1"/>
  <c r="AX10" i="3"/>
  <c r="AY14" i="3"/>
  <c r="AV13" i="3"/>
  <c r="AY4" i="3"/>
  <c r="AV5" i="3"/>
  <c r="AW16" i="3"/>
  <c r="C25" i="8" s="1"/>
  <c r="AY18" i="3"/>
  <c r="D27" i="8" s="1"/>
  <c r="AW8" i="3"/>
  <c r="C17" i="8" s="1"/>
  <c r="AW13" i="3"/>
  <c r="C22" i="8" s="1"/>
  <c r="AW12" i="3"/>
  <c r="C21" i="8" s="1"/>
  <c r="AV16" i="3"/>
  <c r="E25" i="8" s="1"/>
  <c r="AW18" i="3"/>
  <c r="C27" i="8" s="1"/>
  <c r="AW20" i="3"/>
  <c r="C29" i="8" s="1"/>
  <c r="AX7" i="3"/>
  <c r="AY9" i="3"/>
  <c r="AV10" i="3"/>
  <c r="AW14" i="3"/>
  <c r="C23" i="8" s="1"/>
  <c r="AX19" i="3"/>
  <c r="AX8" i="3"/>
  <c r="AW4" i="3"/>
  <c r="C13" i="8" s="1"/>
  <c r="AW19" i="3"/>
  <c r="C28" i="8" s="1"/>
  <c r="AX5" i="3"/>
  <c r="B14" i="8" s="1"/>
  <c r="D13" i="8" l="1"/>
  <c r="D18" i="8"/>
  <c r="E22" i="8"/>
  <c r="E19" i="8"/>
  <c r="E14" i="8"/>
  <c r="B18" i="8"/>
  <c r="B23" i="8"/>
  <c r="B25" i="8"/>
  <c r="B20" i="8"/>
  <c r="G12" i="8"/>
  <c r="D24" i="8"/>
  <c r="G24" i="8" s="1"/>
  <c r="E17" i="8"/>
  <c r="E29" i="8"/>
  <c r="B17" i="8"/>
  <c r="B22" i="8"/>
  <c r="E27" i="8"/>
  <c r="B16" i="8"/>
  <c r="D23" i="8"/>
  <c r="B19" i="8"/>
  <c r="B28" i="8"/>
  <c r="G28" i="8" s="1"/>
  <c r="D20" i="8"/>
  <c r="E13" i="8"/>
  <c r="E18" i="8"/>
  <c r="E20" i="8"/>
  <c r="D17" i="8"/>
  <c r="E23" i="8"/>
  <c r="D29" i="8"/>
  <c r="D14" i="8"/>
  <c r="D16" i="8"/>
  <c r="G16" i="8" s="1"/>
  <c r="D21" i="8"/>
  <c r="G21" i="8" s="1"/>
  <c r="E15" i="8"/>
  <c r="G15" i="8" s="1"/>
  <c r="D19" i="8"/>
  <c r="D25" i="8"/>
  <c r="D22" i="8"/>
  <c r="D28" i="8"/>
  <c r="C33" i="8"/>
  <c r="C31" i="8"/>
  <c r="C32" i="8"/>
  <c r="C34" i="8"/>
  <c r="G22" i="8" l="1"/>
  <c r="G25" i="8"/>
  <c r="G18" i="8"/>
  <c r="G19" i="8"/>
  <c r="G23" i="8"/>
  <c r="B31" i="8"/>
  <c r="B34" i="8"/>
  <c r="G20" i="8"/>
  <c r="B33" i="8"/>
  <c r="B32" i="8"/>
  <c r="G17" i="8"/>
  <c r="D31" i="8"/>
  <c r="E31" i="8"/>
  <c r="G13" i="8"/>
  <c r="E34" i="8"/>
  <c r="E32" i="8"/>
  <c r="D32" i="8"/>
  <c r="E33" i="8"/>
  <c r="G14" i="8"/>
  <c r="D34" i="8"/>
  <c r="D33" i="8"/>
  <c r="G31" i="8" l="1"/>
  <c r="G32" i="8"/>
  <c r="G34" i="8"/>
  <c r="G33" i="8"/>
  <c r="AZ17" i="3" s="1"/>
  <c r="BC6" i="3" l="1"/>
  <c r="AZ10" i="3"/>
  <c r="BB14" i="3"/>
  <c r="BC15" i="3"/>
  <c r="BA9" i="3"/>
  <c r="AZ16" i="3"/>
  <c r="BA12" i="3"/>
  <c r="BC13" i="3"/>
  <c r="BA18" i="3"/>
  <c r="AZ8" i="3"/>
  <c r="BA19" i="3"/>
  <c r="AZ19" i="3"/>
  <c r="BA14" i="3"/>
  <c r="AZ18" i="3"/>
  <c r="BC4" i="3"/>
  <c r="BB18" i="3"/>
  <c r="BB17" i="3"/>
  <c r="BB13" i="3"/>
  <c r="AZ14" i="3"/>
  <c r="BC16" i="3"/>
  <c r="BB3" i="3"/>
  <c r="BA15" i="3"/>
  <c r="BC10" i="3"/>
  <c r="BC17" i="3"/>
  <c r="BB12" i="3"/>
  <c r="AZ20" i="3"/>
  <c r="BC14" i="3"/>
  <c r="BA5" i="3"/>
  <c r="AZ12" i="3"/>
  <c r="AZ13" i="3"/>
  <c r="BA11" i="3"/>
  <c r="BA3" i="3"/>
  <c r="AZ4" i="3"/>
  <c r="BA20" i="3"/>
  <c r="BA7" i="3"/>
  <c r="AZ15" i="3"/>
  <c r="BC19" i="3"/>
  <c r="BA8" i="3"/>
  <c r="BB5" i="3"/>
  <c r="BC9" i="3"/>
  <c r="BB19" i="3"/>
  <c r="BC5" i="3"/>
  <c r="AZ9" i="3"/>
  <c r="BB16" i="3"/>
  <c r="AZ6" i="3"/>
  <c r="BB7" i="3"/>
  <c r="BA10" i="3"/>
  <c r="BA16" i="3"/>
  <c r="BC12" i="3"/>
  <c r="BA6" i="3"/>
  <c r="BC3" i="3"/>
  <c r="BC7" i="3"/>
  <c r="BA13" i="3"/>
  <c r="BB6" i="3"/>
  <c r="BC8" i="3"/>
  <c r="BA4" i="3"/>
  <c r="BB4" i="3"/>
  <c r="BC20" i="3"/>
  <c r="BA17" i="3"/>
  <c r="BB10" i="3"/>
  <c r="AZ7" i="3"/>
  <c r="BC18" i="3"/>
  <c r="AZ11" i="3"/>
  <c r="BB11" i="3"/>
  <c r="BB20" i="3"/>
  <c r="AZ5" i="3"/>
  <c r="AZ3" i="3"/>
  <c r="BB8" i="3"/>
  <c r="BB15" i="3"/>
  <c r="BC11" i="3"/>
  <c r="BB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<sst xmlns="http://schemas.openxmlformats.org/spreadsheetml/2006/main" count="451" uniqueCount="369">
  <si>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</si>
  <si>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</si>
  <si>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</si>
  <si>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</si>
  <si>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</si>
  <si>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</si>
  <si>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</si>
  <si>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</si>
  <si>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</si>
  <si>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</si>
  <si>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</si>
  <si>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</si>
  <si>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</si>
  <si>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</si>
  <si>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</si>
  <si>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</si>
  <si>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</si>
  <si>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</si>
  <si>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</si>
  <si>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</si>
  <si>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</si>
  <si>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</si>
  <si>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</si>
  <si>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</si>
  <si>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</si>
  <si>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</si>
  <si>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</si>
  <si>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</si>
  <si>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</si>
  <si>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</si>
  <si>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</si>
  <si>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</si>
  <si>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</si>
  <si>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</si>
  <si>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</si>
  <si>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</si>
  <si>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</si>
  <si>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</si>
  <si>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</si>
  <si>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</si>
  <si>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</si>
  <si>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</si>
  <si>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</si>
  <si>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</si>
  <si>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</si>
  <si>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</si>
  <si>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</si>
  <si>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</si>
  <si>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</si>
  <si>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</si>
  <si>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</si>
  <si>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</si>
  <si>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</si>
  <si>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</si>
  <si>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</si>
  <si>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</si>
  <si>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</si>
  <si>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</si>
  <si>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</si>
  <si>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</si>
  <si>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</si>
  <si>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</si>
  <si>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</si>
  <si>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</si>
  <si>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</si>
  <si>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</si>
  <si>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</si>
  <si>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</si>
  <si>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</si>
  <si>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</si>
  <si>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</si>
  <si>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</si>
  <si>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</si>
  <si>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</si>
  <si>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</si>
  <si>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</si>
  <si>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</si>
  <si>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</si>
  <si>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</si>
  <si>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</si>
  <si>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</si>
  <si>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</si>
  <si>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</si>
  <si>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</si>
  <si>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</si>
  <si>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</si>
  <si>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</si>
  <si>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</si>
  <si>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</si>
  <si>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</si>
  <si>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</si>
  <si>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</si>
  <si>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</si>
  <si>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</si>
  <si>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</si>
  <si>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</si>
  <si>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</si>
  <si>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</si>
  <si>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</si>
  <si>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</si>
  <si>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</si>
  <si>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</si>
  <si>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</si>
  <si>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</si>
  <si>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</si>
  <si>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</si>
  <si>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</si>
  <si>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</si>
  <si>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</si>
  <si>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</si>
  <si>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</si>
  <si>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</si>
  <si>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</si>
  <si>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</si>
  <si>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</si>
  <si>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</si>
  <si>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</si>
  <si>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</si>
  <si>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</si>
  <si>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</si>
  <si>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</si>
  <si>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</si>
  <si>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</si>
  <si>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</si>
  <si>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</si>
  <si>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</si>
  <si>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</si>
  <si>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</si>
  <si>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</si>
  <si>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</si>
  <si>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</si>
  <si>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</si>
  <si>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</si>
  <si>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</si>
  <si>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</si>
  <si>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</si>
  <si>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</si>
  <si>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</si>
  <si>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</si>
  <si>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</si>
  <si>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</si>
  <si>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</si>
  <si>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</si>
  <si>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</si>
  <si>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</si>
  <si>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</si>
  <si>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</si>
  <si>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</si>
  <si>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</si>
  <si>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</si>
  <si>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</si>
  <si>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</si>
  <si>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</si>
  <si>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</si>
  <si>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</si>
  <si>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</si>
  <si>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</si>
  <si>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</si>
  <si>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</si>
  <si>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</si>
  <si>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</si>
  <si>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</si>
  <si>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</si>
  <si>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</si>
  <si>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</si>
  <si>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</si>
  <si>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</si>
  <si>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</si>
  <si>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</si>
  <si>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</si>
  <si>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</si>
  <si>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</si>
  <si>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</si>
  <si>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</si>
  <si>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</si>
  <si>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</si>
  <si>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</si>
  <si>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</si>
  <si>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</si>
  <si>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</si>
  <si>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</si>
  <si>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</si>
  <si>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</si>
  <si>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</si>
  <si>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</si>
  <si>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</si>
  <si>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</si>
  <si>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</si>
  <si>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</si>
  <si>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</si>
  <si>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</si>
  <si>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</si>
  <si>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</si>
  <si>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</si>
  <si>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</si>
  <si>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</si>
  <si>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</si>
  <si>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</si>
  <si>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</si>
  <si>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</si>
  <si>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</si>
  <si>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</si>
  <si>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</si>
  <si>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</si>
  <si>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</si>
  <si>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</si>
  <si>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</si>
  <si>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</si>
  <si>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</si>
  <si>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</si>
  <si>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</si>
  <si>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</si>
  <si>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</si>
  <si>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</si>
  <si>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</si>
  <si>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</si>
  <si>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</si>
  <si>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</si>
  <si>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</si>
  <si>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</si>
  <si>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</si>
  <si>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</si>
  <si>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</si>
  <si>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</si>
  <si>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</si>
  <si>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</si>
  <si>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</si>
  <si>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</si>
  <si>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</si>
  <si>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</si>
  <si>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</si>
  <si>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</si>
  <si>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</si>
  <si>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</si>
  <si>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</si>
  <si>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</si>
  <si>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</si>
  <si>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</si>
  <si>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</si>
  <si>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</si>
  <si>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</si>
  <si>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</si>
  <si>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</si>
  <si>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</si>
  <si>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</si>
  <si>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</si>
  <si>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</si>
  <si>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</si>
  <si>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</si>
  <si>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</si>
  <si>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</si>
  <si>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</si>
  <si>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</si>
  <si>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</si>
  <si>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</si>
  <si>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</si>
  <si>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</si>
  <si>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</si>
  <si>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</si>
  <si>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</si>
  <si>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</si>
  <si>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</si>
  <si>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</si>
  <si>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</si>
  <si>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</si>
  <si>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</si>
  <si>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</si>
  <si>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</si>
  <si>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</si>
  <si>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</si>
  <si>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</si>
  <si>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</si>
  <si>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</si>
  <si>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</si>
  <si>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</si>
  <si>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</si>
  <si>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</si>
  <si>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</si>
  <si>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</si>
  <si>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</si>
  <si>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</si>
  <si>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</si>
  <si>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</si>
  <si>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</si>
  <si>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</si>
  <si>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</si>
  <si>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</si>
  <si>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</si>
  <si>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</si>
  <si>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</si>
  <si>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</si>
  <si>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</si>
  <si>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</si>
  <si>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</si>
  <si>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</si>
  <si>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</si>
  <si>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</si>
  <si>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</si>
  <si>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</si>
  <si>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</si>
  <si>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</si>
  <si>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</si>
  <si>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</si>
  <si>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</si>
  <si>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</si>
  <si>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</si>
  <si>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</si>
  <si>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</si>
  <si>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</si>
  <si>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</si>
  <si>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</si>
  <si>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</si>
  <si>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</si>
  <si>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</si>
  <si>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</si>
  <si>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</si>
  <si>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</si>
  <si>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</si>
  <si>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</si>
  <si>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</si>
  <si>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</si>
  <si>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</si>
  <si>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</si>
  <si>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</si>
  <si>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</si>
  <si>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</si>
  <si>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</si>
  <si>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</si>
  <si>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</si>
  <si>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</si>
  <si>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</si>
  <si>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</si>
  <si>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</si>
  <si>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</si>
  <si>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</si>
  <si>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</si>
  <si>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</si>
  <si>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</si>
  <si>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</si>
  <si>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</si>
  <si>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</si>
  <si>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</si>
  <si>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</si>
  <si>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</si>
  <si>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</si>
  <si>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</si>
  <si>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</si>
  <si>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</si>
  <si>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</si>
  <si>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</si>
  <si>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</si>
  <si>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</si>
  <si>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24-17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</si>
  <si>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</si>
  <si>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</si>
  <si>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</si>
  <si>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</si>
  <si>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</si>
  <si>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</si>
  <si>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</si>
  <si>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</si>
  <si>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</si>
  <si>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</si>
  <si>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3 | 4</t>
  </si>
  <si>
    <t>1 | 2 | 3 | 4</t>
  </si>
  <si>
    <t>1 | 2 | 3</t>
  </si>
  <si>
    <t>2 | 3</t>
  </si>
  <si>
    <t>Tipps und Ergebnisse Spiele immer im Format 'XXX 00-00'</t>
  </si>
  <si>
    <t>Tipps Reihung im Format '0xx', Ergebnisse auch '0[ | 0 …]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</si>
</sst>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1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color theme="0"/>
      </font>
      <fill>
        <patternFill patternType="solid">
          <fgColor auto="1"/>
          <bgColor theme="5" tint="-0.24994659260841701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0.71758907363420432</c:v>
                </c:pt>
                <c:pt idx="1">
                  <c:v>1.0026247030878859</c:v>
                </c:pt>
                <c:pt idx="2">
                  <c:v>1.0976365795724463</c:v>
                </c:pt>
                <c:pt idx="3">
                  <c:v>1.0382541567695962</c:v>
                </c:pt>
                <c:pt idx="4">
                  <c:v>0.91711401425178141</c:v>
                </c:pt>
                <c:pt idx="5">
                  <c:v>0.97887173396674576</c:v>
                </c:pt>
                <c:pt idx="6">
                  <c:v>1.007624703087886</c:v>
                </c:pt>
                <c:pt idx="7">
                  <c:v>0.97699524940617577</c:v>
                </c:pt>
                <c:pt idx="8">
                  <c:v>0.96511876484560577</c:v>
                </c:pt>
                <c:pt idx="9">
                  <c:v>0.91286223277909739</c:v>
                </c:pt>
                <c:pt idx="10">
                  <c:v>0.88806305333621249</c:v>
                </c:pt>
                <c:pt idx="11">
                  <c:v>0.88698337292161522</c:v>
                </c:pt>
                <c:pt idx="12">
                  <c:v>0.85318107071076188</c:v>
                </c:pt>
                <c:pt idx="13">
                  <c:v>0.88528673227010524</c:v>
                </c:pt>
                <c:pt idx="14">
                  <c:v>0.96561757719714969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1.1401425178147269</c:v>
                </c:pt>
                <c:pt idx="3">
                  <c:v>1.2114014251781473</c:v>
                </c:pt>
                <c:pt idx="4">
                  <c:v>1.2876603325415674</c:v>
                </c:pt>
                <c:pt idx="5">
                  <c:v>1.2876603325415676</c:v>
                </c:pt>
                <c:pt idx="6">
                  <c:v>1.1908618934509672</c:v>
                </c:pt>
                <c:pt idx="7">
                  <c:v>1.2264014251781472</c:v>
                </c:pt>
                <c:pt idx="8">
                  <c:v>1.1601425178147269</c:v>
                </c:pt>
                <c:pt idx="9">
                  <c:v>1.1316389548693586</c:v>
                </c:pt>
                <c:pt idx="10">
                  <c:v>1.0485370330382207</c:v>
                </c:pt>
                <c:pt idx="11">
                  <c:v>1.0463776722090261</c:v>
                </c:pt>
                <c:pt idx="12">
                  <c:v>1.0335876119130274</c:v>
                </c:pt>
                <c:pt idx="13">
                  <c:v>1.0226247030878859</c:v>
                </c:pt>
                <c:pt idx="14">
                  <c:v>1.0416270783847981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0.76009501187648454</c:v>
                </c:pt>
                <c:pt idx="3">
                  <c:v>0.82447743467933488</c:v>
                </c:pt>
                <c:pt idx="4">
                  <c:v>1.0646318289786223</c:v>
                </c:pt>
                <c:pt idx="5">
                  <c:v>1.1738954869358669</c:v>
                </c:pt>
                <c:pt idx="6">
                  <c:v>1.0687037665422463</c:v>
                </c:pt>
                <c:pt idx="7">
                  <c:v>1.1145130641330165</c:v>
                </c:pt>
                <c:pt idx="8">
                  <c:v>1.1918131433095804</c:v>
                </c:pt>
                <c:pt idx="9">
                  <c:v>1.1173871733966745</c:v>
                </c:pt>
                <c:pt idx="10">
                  <c:v>1.056493198013388</c:v>
                </c:pt>
                <c:pt idx="11">
                  <c:v>1.0651306413301662</c:v>
                </c:pt>
                <c:pt idx="12">
                  <c:v>1.0505134295633107</c:v>
                </c:pt>
                <c:pt idx="13">
                  <c:v>1.0685239226331864</c:v>
                </c:pt>
                <c:pt idx="14">
                  <c:v>1.1271377672209024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0.85510688836104509</c:v>
                </c:pt>
                <c:pt idx="3">
                  <c:v>0.85510688836104509</c:v>
                </c:pt>
                <c:pt idx="4">
                  <c:v>0.85510688836104509</c:v>
                </c:pt>
                <c:pt idx="5">
                  <c:v>0.92636579572446553</c:v>
                </c:pt>
                <c:pt idx="6">
                  <c:v>0.85510688836104509</c:v>
                </c:pt>
                <c:pt idx="7">
                  <c:v>0.92636579572446553</c:v>
                </c:pt>
                <c:pt idx="8">
                  <c:v>0.96011876484560577</c:v>
                </c:pt>
                <c:pt idx="9">
                  <c:v>0.90786223277909739</c:v>
                </c:pt>
                <c:pt idx="10">
                  <c:v>0.88306305333621249</c:v>
                </c:pt>
                <c:pt idx="11">
                  <c:v>0.89385985748218522</c:v>
                </c:pt>
                <c:pt idx="12">
                  <c:v>0.89203270601132834</c:v>
                </c:pt>
                <c:pt idx="13">
                  <c:v>0.89046657617916525</c:v>
                </c:pt>
                <c:pt idx="14">
                  <c:v>0.96061757719714969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pane xSplit="4" ySplit="2" topLeftCell="E48" activePane="bottomRight" state="frozen"/>
      <selection pane="topRight" activeCell="E1" sqref="E1"/>
      <selection pane="bottomLeft" activeCell="A4" sqref="A4"/>
      <selection pane="bottomRight" activeCell="E57" sqref="E5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40" t="s">
        <v>0</v>
      </c>
      <c r="C1" s="40" t="s">
        <v>1</v>
      </c>
      <c r="D1" s="40" t="s">
        <v>2</v>
      </c>
      <c r="E1" s="40" t="s">
        <v>3</v>
      </c>
      <c r="F1" s="40"/>
      <c r="G1" s="40"/>
      <c r="H1" s="40"/>
      <c r="I1" s="41" t="s">
        <v>4</v>
      </c>
      <c r="J1" s="39" t="str">
        <f>LEFT(E2,1)</f>
        <v>J</v>
      </c>
      <c r="K1" s="39" t="str">
        <f>LEFT(F2,1)</f>
        <v>F</v>
      </c>
      <c r="L1" s="39" t="str">
        <f>LEFT(G2,1)</f>
        <v>D</v>
      </c>
      <c r="M1" s="39" t="str">
        <f>LEFT(H2,1)</f>
        <v>T</v>
      </c>
      <c r="O1" s="35" t="s">
        <v>5</v>
      </c>
      <c r="P1" s="35"/>
      <c r="Q1" s="35"/>
      <c r="R1" s="35"/>
      <c r="S1" s="35"/>
      <c r="T1" s="35" t="s">
        <v>6</v>
      </c>
      <c r="U1" s="35"/>
      <c r="V1" s="35"/>
      <c r="W1" s="35"/>
      <c r="X1" s="35" t="s">
        <v>7</v>
      </c>
      <c r="Y1" s="35"/>
      <c r="Z1" s="35"/>
      <c r="AA1" s="35" t="s">
        <v>8</v>
      </c>
      <c r="AB1" s="35"/>
      <c r="AC1" s="35"/>
      <c r="AD1" s="35"/>
      <c r="AE1" s="35"/>
      <c r="AF1" s="35" t="s">
        <v>9</v>
      </c>
      <c r="AG1" s="35"/>
      <c r="AH1" s="35"/>
      <c r="AI1" s="35"/>
      <c r="AJ1" s="35"/>
      <c r="AL1" s="35" t="s">
        <v>196</v>
      </c>
      <c r="AM1" s="35"/>
      <c r="AN1" s="32" t="s">
        <v>287</v>
      </c>
      <c r="AO1" s="35" t="s">
        <v>202</v>
      </c>
      <c r="AP1" s="35"/>
      <c r="AQ1" s="35" t="s">
        <v>230</v>
      </c>
      <c r="AR1" s="35"/>
      <c r="AS1" s="35"/>
      <c r="AT1" s="35"/>
      <c r="AU1" s="35"/>
      <c r="AV1" s="35" t="s">
        <v>201</v>
      </c>
      <c r="AW1" s="35"/>
      <c r="AX1" s="35"/>
      <c r="AY1" s="35"/>
      <c r="AZ1" s="35" t="s">
        <v>203</v>
      </c>
      <c r="BA1" s="35"/>
      <c r="BB1" s="35"/>
      <c r="BC1" s="35"/>
      <c r="BE1" s="35" t="s">
        <v>231</v>
      </c>
      <c r="BF1" s="35"/>
      <c r="BG1" s="35"/>
      <c r="BH1" s="35"/>
    </row>
    <row r="2" spans="1:61" ht="15" customHeight="1" x14ac:dyDescent="0.2">
      <c r="B2" s="40"/>
      <c r="C2" s="40"/>
      <c r="D2" s="40"/>
      <c r="E2" s="18" t="s">
        <v>11</v>
      </c>
      <c r="F2" s="18" t="s">
        <v>12</v>
      </c>
      <c r="G2" s="18" t="s">
        <v>13</v>
      </c>
      <c r="H2" s="18" t="s">
        <v>14</v>
      </c>
      <c r="I2" s="41"/>
      <c r="J2" s="39"/>
      <c r="K2" s="39"/>
      <c r="L2" s="39"/>
      <c r="M2" s="39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0.71758907363420432</v>
      </c>
      <c r="BA3" s="21">
        <f ca="1">AS3/(Ergebnisse!$G$33/4*(ROW()-2))+SUM(OFFSET(AC$3,,,$AO3))/200</f>
        <v>0.42755344418052255</v>
      </c>
      <c r="BB3" s="21">
        <f ca="1">AT3/(Ergebnisse!$G$33/4*(ROW()-2))+SUM(OFFSET(AD$3,,,$AO3))/200</f>
        <v>0.42755344418052255</v>
      </c>
      <c r="BC3" s="21">
        <f ca="1">AU3/(Ergebnisse!$G$33/4*(ROW()-2))+SUM(OFFSET(AE$3,,,$AO3))/200</f>
        <v>0.42755344418052255</v>
      </c>
      <c r="BE3" s="2">
        <f>SUM(J:J)</f>
        <v>99</v>
      </c>
      <c r="BF3" s="2">
        <f>SUM(K:K)</f>
        <v>107</v>
      </c>
      <c r="BG3" s="2">
        <f>SUM(L:L)</f>
        <v>116</v>
      </c>
      <c r="BH3" s="2">
        <f>SUM(M:M)</f>
        <v>99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1.0026247030878859</v>
      </c>
      <c r="BA4" s="21">
        <f ca="1">AS4/(Ergebnisse!$G$33/4*(ROW()-2))+SUM(OFFSET(AC$3,,,$AO4))/200</f>
        <v>0.85510688836104509</v>
      </c>
      <c r="BB4" s="21">
        <f ca="1">AT4/(Ergebnisse!$G$33/4*(ROW()-2))+SUM(OFFSET(AD$3,,,$AO4))/200</f>
        <v>0.85510688836104509</v>
      </c>
      <c r="BC4" s="21">
        <f ca="1">AU4/(Ergebnisse!$G$33/4*(ROW()-2))+SUM(OFFSET(AE$3,,,$AO4))/200</f>
        <v>0.85510688836104509</v>
      </c>
      <c r="BE4" s="2">
        <f>COUNTIF($Y:$Y,COLUMN()-COLUMN($BD$4))</f>
        <v>2</v>
      </c>
      <c r="BF4" s="2">
        <f t="shared" ref="BF4:BH4" si="33">COUNTIF($Y:$Y,COLUMN()-COLUMN($BD$4))</f>
        <v>5</v>
      </c>
      <c r="BG4" s="2">
        <f t="shared" si="33"/>
        <v>4</v>
      </c>
      <c r="BH4" s="2">
        <f t="shared" si="33"/>
        <v>2</v>
      </c>
      <c r="BI4" s="2" t="s">
        <v>232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1.0976365795724463</v>
      </c>
      <c r="BA5" s="21">
        <f ca="1">AS5/(Ergebnisse!$G$33/4*(ROW()-2))+SUM(OFFSET(AC$3,,,$AO5))/200</f>
        <v>1.1401425178147269</v>
      </c>
      <c r="BB5" s="21">
        <f ca="1">AT5/(Ergebnisse!$G$33/4*(ROW()-2))+SUM(OFFSET(AD$3,,,$AO5))/200</f>
        <v>0.76009501187648454</v>
      </c>
      <c r="BC5" s="21">
        <f ca="1">AU5/(Ergebnisse!$G$33/4*(ROW()-2))+SUM(OFFSET(AE$3,,,$AO5))/200</f>
        <v>0.85510688836104509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1.0382541567695962</v>
      </c>
      <c r="BA6" s="21">
        <f ca="1">AS6/(Ergebnisse!$G$33/4*(ROW()-2))+SUM(OFFSET(AC$3,,,$AO6))/200</f>
        <v>1.2114014251781473</v>
      </c>
      <c r="BB6" s="21">
        <f ca="1">AT6/(Ergebnisse!$G$33/4*(ROW()-2))+SUM(OFFSET(AD$3,,,$AO6))/200</f>
        <v>0.82447743467933488</v>
      </c>
      <c r="BC6" s="21">
        <f ca="1">AU6/(Ergebnisse!$G$33/4*(ROW()-2))+SUM(OFFSET(AE$3,,,$AO6))/200</f>
        <v>0.85510688836104509</v>
      </c>
      <c r="BE6" s="2">
        <f>BE3+BE4/100</f>
        <v>99.02</v>
      </c>
      <c r="BF6" s="2">
        <f t="shared" ref="BF6:BH6" si="39">BF3+BF4/100</f>
        <v>107.05</v>
      </c>
      <c r="BG6" s="2">
        <f t="shared" si="39"/>
        <v>116.04</v>
      </c>
      <c r="BH6" s="2">
        <f t="shared" si="39"/>
        <v>99.02</v>
      </c>
      <c r="BI6" s="2" t="s">
        <v>233</v>
      </c>
    </row>
    <row r="7" spans="1:61" ht="15" x14ac:dyDescent="0.2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0.91711401425178141</v>
      </c>
      <c r="BA7" s="21">
        <f ca="1">AS7/(Ergebnisse!$G$33/4*(ROW()-2))+SUM(OFFSET(AC$3,,,$AO7))/200</f>
        <v>1.2876603325415674</v>
      </c>
      <c r="BB7" s="21">
        <f ca="1">AT7/(Ergebnisse!$G$33/4*(ROW()-2))+SUM(OFFSET(AD$3,,,$AO7))/200</f>
        <v>1.0646318289786223</v>
      </c>
      <c r="BC7" s="21">
        <f ca="1">AU7/(Ergebnisse!$G$33/4*(ROW()-2))+SUM(OFFSET(AE$3,,,$AO7))/200</f>
        <v>0.85510688836104509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3</v>
      </c>
      <c r="BI7" s="2" t="s">
        <v>240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0.97887173396674576</v>
      </c>
      <c r="BA8" s="21">
        <f ca="1">AS8/(Ergebnisse!$G$33/4*(ROW()-2))+SUM(OFFSET(AC$3,,,$AO8))/200</f>
        <v>1.2876603325415676</v>
      </c>
      <c r="BB8" s="21">
        <f ca="1">AT8/(Ergebnisse!$G$33/4*(ROW()-2))+SUM(OFFSET(AD$3,,,$AO8))/200</f>
        <v>1.1738954869358669</v>
      </c>
      <c r="BC8" s="21">
        <f ca="1">AU8/(Ergebnisse!$G$33/4*(ROW()-2))+SUM(OFFSET(AE$3,,,$AO8))/200</f>
        <v>0.92636579572446553</v>
      </c>
    </row>
    <row r="9" spans="1:61" ht="15" x14ac:dyDescent="0.2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1.007624703087886</v>
      </c>
      <c r="BA9" s="21">
        <f ca="1">AS9/(Ergebnisse!$G$33/4*(ROW()-2))+SUM(OFFSET(AC$3,,,$AO9))/200</f>
        <v>1.1908618934509672</v>
      </c>
      <c r="BB9" s="21">
        <f ca="1">AT9/(Ergebnisse!$G$33/4*(ROW()-2))+SUM(OFFSET(AD$3,,,$AO9))/200</f>
        <v>1.0687037665422463</v>
      </c>
      <c r="BC9" s="21">
        <f ca="1">AU9/(Ergebnisse!$G$33/4*(ROW()-2))+SUM(OFFSET(AE$3,,,$AO9))/200</f>
        <v>0.85510688836104509</v>
      </c>
      <c r="BE9" s="2">
        <f>LARGE($BE$6:$BH$6,COLUMN()-COLUMN($BD$9))</f>
        <v>116.04</v>
      </c>
      <c r="BF9" s="2">
        <f t="shared" ref="BF9:BH9" si="41">LARGE($BE$6:$BH$6,COLUMN()-COLUMN($BD$9))</f>
        <v>107.05</v>
      </c>
      <c r="BG9" s="2">
        <f t="shared" si="41"/>
        <v>99.02</v>
      </c>
      <c r="BH9" s="2">
        <f t="shared" si="41"/>
        <v>99.02</v>
      </c>
      <c r="BI9" s="2" t="s">
        <v>234</v>
      </c>
    </row>
    <row r="10" spans="1:61" ht="15" x14ac:dyDescent="0.2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0.97699524940617577</v>
      </c>
      <c r="BA10" s="21">
        <f ca="1">AS10/(Ergebnisse!$G$33/4*(ROW()-2))+SUM(OFFSET(AC$3,,,$AO10))/200</f>
        <v>1.2264014251781472</v>
      </c>
      <c r="BB10" s="21">
        <f ca="1">AT10/(Ergebnisse!$G$33/4*(ROW()-2))+SUM(OFFSET(AD$3,,,$AO10))/200</f>
        <v>1.1145130641330165</v>
      </c>
      <c r="BC10" s="21">
        <f ca="1">AU10/(Ergebnisse!$G$33/4*(ROW()-2))+SUM(OFFSET(AE$3,,,$AO10))/200</f>
        <v>0.92636579572446553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1</v>
      </c>
      <c r="BI10" s="2" t="s">
        <v>235</v>
      </c>
    </row>
    <row r="11" spans="1:61" ht="15" x14ac:dyDescent="0.2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0.96511876484560577</v>
      </c>
      <c r="BA11" s="21">
        <f ca="1">AS11/(Ergebnisse!$G$33/4*(ROW()-2))+SUM(OFFSET(AC$3,,,$AO11))/200</f>
        <v>1.1601425178147269</v>
      </c>
      <c r="BB11" s="21">
        <f ca="1">AT11/(Ergebnisse!$G$33/4*(ROW()-2))+SUM(OFFSET(AD$3,,,$AO11))/200</f>
        <v>1.1918131433095804</v>
      </c>
      <c r="BC11" s="21">
        <f ca="1">AU11/(Ergebnisse!$G$33/4*(ROW()-2))+SUM(OFFSET(AE$3,,,$AO11))/200</f>
        <v>0.96011876484560577</v>
      </c>
      <c r="BE11" s="35" t="s">
        <v>239</v>
      </c>
      <c r="BF11" s="36"/>
      <c r="BG11" s="37" t="b">
        <v>1</v>
      </c>
      <c r="BH11" s="38"/>
    </row>
    <row r="12" spans="1:61" ht="15" x14ac:dyDescent="0.2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0.91286223277909739</v>
      </c>
      <c r="BA12" s="21">
        <f ca="1">AS12/(Ergebnisse!$G$33/4*(ROW()-2))+SUM(OFFSET(AC$3,,,$AO12))/200</f>
        <v>1.1316389548693586</v>
      </c>
      <c r="BB12" s="21">
        <f ca="1">AT12/(Ergebnisse!$G$33/4*(ROW()-2))+SUM(OFFSET(AD$3,,,$AO12))/200</f>
        <v>1.1173871733966745</v>
      </c>
      <c r="BC12" s="21">
        <f ca="1">AU12/(Ergebnisse!$G$33/4*(ROW()-2))+SUM(OFFSET(AE$3,,,$AO12))/200</f>
        <v>0.90786223277909739</v>
      </c>
    </row>
    <row r="13" spans="1:61" ht="15" x14ac:dyDescent="0.2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0.88806305333621249</v>
      </c>
      <c r="BA13" s="21">
        <f ca="1">AS13/(Ergebnisse!$G$33/4*(ROW()-2))+SUM(OFFSET(AC$3,,,$AO13))/200</f>
        <v>1.0485370330382207</v>
      </c>
      <c r="BB13" s="21">
        <f ca="1">AT13/(Ergebnisse!$G$33/4*(ROW()-2))+SUM(OFFSET(AD$3,,,$AO13))/200</f>
        <v>1.056493198013388</v>
      </c>
      <c r="BC13" s="21">
        <f ca="1">AU13/(Ergebnisse!$G$33/4*(ROW()-2))+SUM(OFFSET(AE$3,,,$AO13))/200</f>
        <v>0.88306305333621249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1</v>
      </c>
      <c r="BI13" s="2" t="s">
        <v>235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0.88698337292161522</v>
      </c>
      <c r="BA14" s="21">
        <f ca="1">AS14/(Ergebnisse!$G$33/4*(ROW()-2))+SUM(OFFSET(AC$3,,,$AO14))/200</f>
        <v>1.0463776722090261</v>
      </c>
      <c r="BB14" s="21">
        <f ca="1">AT14/(Ergebnisse!$G$33/4*(ROW()-2))+SUM(OFFSET(AD$3,,,$AO14))/200</f>
        <v>1.0651306413301662</v>
      </c>
      <c r="BC14" s="21">
        <f ca="1">AU14/(Ergebnisse!$G$33/4*(ROW()-2))+SUM(OFFSET(AE$3,,,$AO14))/200</f>
        <v>0.89385985748218522</v>
      </c>
    </row>
    <row r="15" spans="1:61" ht="15" x14ac:dyDescent="0.2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0.85318107071076188</v>
      </c>
      <c r="BA15" s="21">
        <f ca="1">AS15/(Ergebnisse!$G$33/4*(ROW()-2))+SUM(OFFSET(AC$3,,,$AO15))/200</f>
        <v>1.0335876119130274</v>
      </c>
      <c r="BB15" s="21">
        <f ca="1">AT15/(Ergebnisse!$G$33/4*(ROW()-2))+SUM(OFFSET(AD$3,,,$AO15))/200</f>
        <v>1.0505134295633107</v>
      </c>
      <c r="BC15" s="21">
        <f ca="1">AU15/(Ergebnisse!$G$33/4*(ROW()-2))+SUM(OFFSET(AE$3,,,$AO15))/200</f>
        <v>0.89203270601132834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309</v>
      </c>
    </row>
    <row r="16" spans="1:61" ht="15" x14ac:dyDescent="0.2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0.88528673227010524</v>
      </c>
      <c r="BA16" s="21">
        <f ca="1">AS16/(Ergebnisse!$G$33/4*(ROW()-2))+SUM(OFFSET(AC$3,,,$AO16))/200</f>
        <v>1.0226247030878859</v>
      </c>
      <c r="BB16" s="21">
        <f ca="1">AT16/(Ergebnisse!$G$33/4*(ROW()-2))+SUM(OFFSET(AD$3,,,$AO16))/200</f>
        <v>1.0685239226331864</v>
      </c>
      <c r="BC16" s="21">
        <f ca="1">AU16/(Ergebnisse!$G$33/4*(ROW()-2))+SUM(OFFSET(AE$3,,,$AO16))/200</f>
        <v>0.89046657617916525</v>
      </c>
    </row>
    <row r="17" spans="1:55" ht="15" x14ac:dyDescent="0.2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0.96561757719714969</v>
      </c>
      <c r="BA17" s="21">
        <f ca="1">AS17/(Ergebnisse!$G$33/4*(ROW()-2))+SUM(OFFSET(AC$3,,,$AO17))/200</f>
        <v>1.0416270783847981</v>
      </c>
      <c r="BB17" s="21">
        <f ca="1">AT17/(Ergebnisse!$G$33/4*(ROW()-2))+SUM(OFFSET(AD$3,,,$AO17))/200</f>
        <v>1.1271377672209024</v>
      </c>
      <c r="BC17" s="21">
        <f ca="1">AU17/(Ergebnisse!$G$33/4*(ROW()-2))+SUM(OFFSET(AE$3,,,$AO17))/200</f>
        <v>0.96061757719714969</v>
      </c>
    </row>
    <row r="18" spans="1:55" ht="15" x14ac:dyDescent="0.2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361</v>
      </c>
      <c r="E54" s="11" t="s">
        <v>352</v>
      </c>
      <c r="F54" s="11" t="s">
        <v>293</v>
      </c>
      <c r="G54" s="11" t="s">
        <v>353</v>
      </c>
      <c r="H54" s="11" t="s">
        <v>358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356</v>
      </c>
      <c r="G55" s="11" t="s">
        <v>354</v>
      </c>
      <c r="H55" s="11" t="s">
        <v>359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362</v>
      </c>
      <c r="E56" s="11" t="s">
        <v>74</v>
      </c>
      <c r="F56" s="11" t="s">
        <v>357</v>
      </c>
      <c r="G56" s="11" t="s">
        <v>355</v>
      </c>
      <c r="H56" s="11" t="s">
        <v>360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7" ht="15" x14ac:dyDescent="0.2">
      <c r="B70" s="5" t="s">
        <v>94</v>
      </c>
      <c r="C70" s="1" t="s">
        <v>95</v>
      </c>
      <c r="D70" s="12" t="s">
        <v>363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  <c r="U70" s="2">
        <f>LEN(D70)</f>
        <v>5</v>
      </c>
      <c r="V70" s="2">
        <f>IF(U70=5,2,IF(U70=9,3,IF(U70=13,4,0)))</f>
        <v>2</v>
      </c>
      <c r="X70" s="2" t="str">
        <f>IF(V70&gt;0,LEFT(D70,1),"")</f>
        <v>3</v>
      </c>
      <c r="Y70" s="2" t="str">
        <f>IF(V70&gt;1,MID(D70,5,1),"")</f>
        <v>4</v>
      </c>
      <c r="Z70" s="2" t="str">
        <f>IF(V70&gt;2,MID(D70,9,1),"")</f>
        <v/>
      </c>
      <c r="AA70" s="2" t="str">
        <f>IF(V70&gt;3,MID(D70,13,1),"")</f>
        <v/>
      </c>
    </row>
    <row r="71" spans="1:47" ht="15" x14ac:dyDescent="0.2">
      <c r="B71" s="5" t="s">
        <v>99</v>
      </c>
      <c r="C71" s="1" t="s">
        <v>100</v>
      </c>
      <c r="D71" s="12" t="s">
        <v>365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0</v>
      </c>
      <c r="K71" s="16">
        <f t="shared" si="71"/>
        <v>0</v>
      </c>
      <c r="L71" s="16">
        <f t="shared" si="71"/>
        <v>0</v>
      </c>
      <c r="M71" s="16">
        <f t="shared" si="71"/>
        <v>0</v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  <c r="U71" s="2">
        <f t="shared" ref="U71:U73" si="73">LEN(D71)</f>
        <v>9</v>
      </c>
      <c r="V71" s="2">
        <f t="shared" ref="V71:V73" si="74">IF(U71=5,2,IF(U71=9,3,IF(U71=13,4,0)))</f>
        <v>3</v>
      </c>
      <c r="X71" s="2" t="str">
        <f>IF(V71&gt;0,LEFT(D71,1))</f>
        <v>1</v>
      </c>
      <c r="Y71" s="2" t="str">
        <f>IF(V71&gt;1,MID(D71,5,1),"")</f>
        <v>2</v>
      </c>
      <c r="Z71" s="2" t="str">
        <f>IF(V71&gt;2,MID(D71,9,1),"")</f>
        <v>3</v>
      </c>
      <c r="AA71" s="2" t="str">
        <f>IF(V71&gt;3,MID(D71,13,1),"")</f>
        <v/>
      </c>
    </row>
    <row r="72" spans="1:47" ht="15" x14ac:dyDescent="0.2">
      <c r="B72" s="5" t="s">
        <v>102</v>
      </c>
      <c r="C72" s="1" t="s">
        <v>103</v>
      </c>
      <c r="D72" s="12" t="s">
        <v>364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U72" s="2">
        <f t="shared" si="73"/>
        <v>13</v>
      </c>
      <c r="V72" s="2">
        <f t="shared" si="74"/>
        <v>4</v>
      </c>
      <c r="X72" s="2" t="str">
        <f>IF(V72&gt;0,LEFT(D72,1))</f>
        <v>1</v>
      </c>
      <c r="Y72" s="2" t="str">
        <f>IF(V72&gt;1,MID(D72,5,1),"")</f>
        <v>2</v>
      </c>
      <c r="Z72" s="2" t="str">
        <f>IF(V72&gt;2,MID(D72,9,1),"")</f>
        <v>3</v>
      </c>
      <c r="AA72" s="2" t="str">
        <f>IF(V72&gt;3,MID(D72,13,1),"")</f>
        <v>4</v>
      </c>
    </row>
    <row r="73" spans="1:47" ht="15" x14ac:dyDescent="0.2">
      <c r="B73" s="5" t="s">
        <v>104</v>
      </c>
      <c r="C73" s="1" t="s">
        <v>105</v>
      </c>
      <c r="D73" s="12" t="s">
        <v>366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U73" s="2">
        <f t="shared" si="73"/>
        <v>5</v>
      </c>
      <c r="V73" s="2">
        <f t="shared" si="74"/>
        <v>2</v>
      </c>
      <c r="X73" s="2" t="str">
        <f>IF(V73&gt;0,LEFT(D73,1))</f>
        <v>2</v>
      </c>
      <c r="Y73" s="2" t="str">
        <f>IF(V73&gt;1,MID(D73,5,1),"")</f>
        <v>3</v>
      </c>
      <c r="Z73" s="2" t="str">
        <f>IF(V73&gt;2,MID(D73,9,1),"")</f>
        <v/>
      </c>
      <c r="AA73" s="2" t="str">
        <f>IF(V73&gt;3,MID(D73,13,1),"")</f>
        <v/>
      </c>
    </row>
    <row r="75" spans="1:47" x14ac:dyDescent="0.2">
      <c r="A75" s="13" t="s">
        <v>106</v>
      </c>
    </row>
    <row r="76" spans="1:47" x14ac:dyDescent="0.2">
      <c r="A76" s="1" t="s">
        <v>228</v>
      </c>
    </row>
    <row r="77" spans="1:47" x14ac:dyDescent="0.2">
      <c r="A77" s="13" t="s">
        <v>367</v>
      </c>
    </row>
    <row r="78" spans="1:47" x14ac:dyDescent="0.2">
      <c r="A78" s="1" t="s">
        <v>368</v>
      </c>
    </row>
    <row r="79" spans="1:47" x14ac:dyDescent="0.2">
      <c r="A79" s="1" t="s">
        <v>229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10" priority="5">
      <formula>$A3=1</formula>
    </cfRule>
  </conditionalFormatting>
  <conditionalFormatting sqref="D3:H68">
    <cfRule type="expression" dxfId="9" priority="2">
      <formula>AND(LEN(D3)=9,$A3=1)</formula>
    </cfRule>
    <cfRule type="expression" dxfId="8" priority="3">
      <formula>AND(LEN(D3)=9,$A3=0)</formula>
    </cfRule>
  </conditionalFormatting>
  <conditionalFormatting sqref="E3:H68">
    <cfRule type="expression" dxfId="7" priority="9">
      <formula>COLUMN(E3)-4=$X3</formula>
    </cfRule>
  </conditionalFormatting>
  <conditionalFormatting sqref="E70:H73">
    <cfRule type="expression" dxfId="6" priority="1">
      <formula>COUNTIF($X70:$AA70,LEFT(E70,1))=0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3</v>
      </c>
    </row>
    <row r="2" spans="1:7" ht="15" x14ac:dyDescent="0.2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226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Jasmin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116</v>
      </c>
      <c r="C5" s="23">
        <f>INDEX(Tipps!$BE$3:$BH$3,Tipps!BF13)</f>
        <v>107</v>
      </c>
      <c r="D5" s="23">
        <f>INDEX(Tipps!$BE$3:$BH$3,Tipps!BG13)</f>
        <v>99</v>
      </c>
      <c r="E5" s="23">
        <f>INDEX(Tipps!$BE$3:$BH$3,Tipps!BH13)</f>
        <v>99</v>
      </c>
      <c r="F5" s="14"/>
    </row>
    <row r="6" spans="1:7" ht="15" x14ac:dyDescent="0.2">
      <c r="A6" s="22" t="s">
        <v>18</v>
      </c>
      <c r="B6" s="17">
        <f>INDEX(Tipps!$BE$4:$BH$4,Tipps!BE13)</f>
        <v>4</v>
      </c>
      <c r="C6" s="17">
        <f>INDEX(Tipps!$BE$4:$BH$4,Tipps!BF13)</f>
        <v>5</v>
      </c>
      <c r="D6" s="17">
        <f>INDEX(Tipps!$BE$4:$BH$4,Tipps!BG13)</f>
        <v>2</v>
      </c>
      <c r="E6" s="17">
        <f>INDEX(Tipps!$BE$4:$BH$4,Tipps!BH13)</f>
        <v>2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308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204</v>
      </c>
    </row>
    <row r="11" spans="1:7" ht="15.75" thickBot="1" x14ac:dyDescent="0.25">
      <c r="A11" s="22"/>
      <c r="B11" s="43" t="s">
        <v>201</v>
      </c>
      <c r="C11" s="43"/>
      <c r="D11" s="43"/>
      <c r="E11" s="43"/>
      <c r="F11" s="19"/>
      <c r="G11" s="39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5</v>
      </c>
      <c r="F12" s="18"/>
      <c r="G12" s="29">
        <f ca="1">SUM(B12:E12)</f>
        <v>16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9</v>
      </c>
      <c r="F14" s="18"/>
      <c r="G14" s="29">
        <f t="shared" ca="1" si="1"/>
        <v>34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3</v>
      </c>
      <c r="F16" s="18"/>
      <c r="G16" s="29">
        <f t="shared" ca="1" si="1"/>
        <v>31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8</v>
      </c>
      <c r="F18" s="18"/>
      <c r="G18" s="29">
        <f t="shared" ca="1" si="1"/>
        <v>23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5</v>
      </c>
      <c r="F19" s="18"/>
      <c r="G19" s="29">
        <f t="shared" ca="1" si="1"/>
        <v>30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6</v>
      </c>
      <c r="F20" s="18"/>
      <c r="G20" s="29">
        <f t="shared" ca="1" si="1"/>
        <v>28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6</v>
      </c>
      <c r="E23" s="28">
        <f ca="1">INDEX(Tipps!$AV14:$AY14,Tipps!BH$13)</f>
        <v>6</v>
      </c>
      <c r="F23" s="18"/>
      <c r="G23" s="29">
        <f t="shared" ca="1" si="1"/>
        <v>27</v>
      </c>
    </row>
    <row r="24" spans="1:7" ht="16.5" thickTop="1" thickBot="1" x14ac:dyDescent="0.25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3</v>
      </c>
      <c r="E24" s="28">
        <f ca="1">INDEX(Tipps!$AV15:$AY15,Tipps!BH$13)</f>
        <v>3</v>
      </c>
      <c r="F24" s="18"/>
      <c r="G24" s="29">
        <f t="shared" ca="1" si="1"/>
        <v>18</v>
      </c>
    </row>
    <row r="25" spans="1:7" ht="16.5" thickTop="1" thickBot="1" x14ac:dyDescent="0.25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9</v>
      </c>
      <c r="E25" s="28">
        <f ca="1">INDEX(Tipps!$AV16:$AY16,Tipps!BH$13)</f>
        <v>9</v>
      </c>
      <c r="F25" s="18"/>
      <c r="G25" s="29">
        <f t="shared" ca="1" si="1"/>
        <v>33</v>
      </c>
    </row>
    <row r="26" spans="1:7" ht="16.5" thickTop="1" thickBot="1" x14ac:dyDescent="0.25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9</v>
      </c>
      <c r="D26" s="28">
        <f ca="1">INDEX(Tipps!$AV17:$AY17,Tipps!BG$13)</f>
        <v>14</v>
      </c>
      <c r="E26" s="28">
        <f ca="1">INDEX(Tipps!$AV17:$AY17,Tipps!BH$13)</f>
        <v>14</v>
      </c>
      <c r="F26" s="18"/>
      <c r="G26" s="29">
        <f t="shared" ca="1" si="1"/>
        <v>50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207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208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14</v>
      </c>
      <c r="E32" s="18">
        <f ca="1">_xlfn.AGGREGATE(4,2,E12:E29)</f>
        <v>14</v>
      </c>
      <c r="G32" s="18">
        <f ca="1">_xlfn.AGGREGATE(4,2,G12:G29)</f>
        <v>50</v>
      </c>
    </row>
    <row r="33" spans="1:7" ht="15" x14ac:dyDescent="0.2">
      <c r="A33" s="22" t="s">
        <v>205</v>
      </c>
      <c r="B33" s="31">
        <f ca="1">_xlfn.AGGREGATE(1,2,B12:B29)</f>
        <v>7.7333333333333334</v>
      </c>
      <c r="C33" s="31">
        <f ca="1">_xlfn.AGGREGATE(1,2,C12:C29)</f>
        <v>7.1333333333333337</v>
      </c>
      <c r="D33" s="31">
        <f ca="1">_xlfn.AGGREGATE(1,2,D12:D29)</f>
        <v>6.6</v>
      </c>
      <c r="E33" s="31">
        <f ca="1">_xlfn.AGGREGATE(1,2,E12:E29)</f>
        <v>6.6</v>
      </c>
      <c r="G33" s="31">
        <f ca="1">_xlfn.AGGREGATE(1,2,G12:G29)</f>
        <v>28.066666666666666</v>
      </c>
    </row>
    <row r="34" spans="1:7" ht="15" x14ac:dyDescent="0.2">
      <c r="A34" s="22" t="s">
        <v>206</v>
      </c>
      <c r="B34" s="31">
        <f ca="1">_xlfn.AGGREGATE(8,2,B12:B29)</f>
        <v>3.8204130085051742</v>
      </c>
      <c r="C34" s="31">
        <f ca="1">_xlfn.AGGREGATE(8,2,C12:C29)</f>
        <v>3.0955164709983731</v>
      </c>
      <c r="D34" s="31">
        <f ca="1">_xlfn.AGGREGATE(8,2,D12:D29)</f>
        <v>2.9619813188697415</v>
      </c>
      <c r="E34" s="31">
        <f ca="1">_xlfn.AGGREGATE(8,2,E12:E29)</f>
        <v>2.9619813188697415</v>
      </c>
      <c r="G34" s="31">
        <f ca="1">_xlfn.AGGREGATE(8,2,G12:G29)</f>
        <v>9.794329425177045</v>
      </c>
    </row>
  </sheetData>
  <mergeCells count="3">
    <mergeCell ref="G10:G11"/>
    <mergeCell ref="B11:E11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2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2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2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2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2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2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2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2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2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2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2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2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2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2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2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2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2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2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2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2023-12-18T07:56:41Z</dcterms:modified>
  <cp:category/>
  <cp:contentStatus/>
</cp:coreProperties>
</file>