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0" yWindow="0" windowWidth="28800" windowHeight="12315" activeTab="3"/>
  </bookViews>
  <sheets>
    <sheet name="Historic" sheetId="2" r:id="rId1"/>
    <sheet name="Draft Order" sheetId="1" r:id="rId2"/>
    <sheet name="Team" sheetId="3" r:id="rId3"/>
    <sheet name="Übersic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5" i="3" l="1"/>
  <c r="AZ35" i="3"/>
  <c r="BA35" i="3"/>
  <c r="BB35" i="3"/>
  <c r="BC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B35" i="3"/>
  <c r="C28" i="3"/>
  <c r="D28" i="3"/>
  <c r="E28" i="3"/>
  <c r="F28" i="3"/>
  <c r="C29" i="3"/>
  <c r="D29" i="3"/>
  <c r="E29" i="3"/>
  <c r="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B28" i="3"/>
  <c r="B29" i="3"/>
  <c r="B30" i="3"/>
  <c r="B31" i="3"/>
  <c r="B32" i="3"/>
  <c r="B33" i="3"/>
  <c r="B36" i="1"/>
  <c r="B69" i="1" s="1"/>
  <c r="B102" i="1" s="1"/>
  <c r="C36" i="1"/>
  <c r="C68" i="1" s="1"/>
  <c r="C101" i="1" s="1"/>
  <c r="D36" i="1"/>
  <c r="D69" i="1" s="1"/>
  <c r="D102" i="1" s="1"/>
  <c r="E36" i="1"/>
  <c r="E69" i="1" s="1"/>
  <c r="E102" i="1" s="1"/>
  <c r="F36" i="1"/>
  <c r="F69" i="1" s="1"/>
  <c r="F102" i="1" s="1"/>
  <c r="G36" i="1"/>
  <c r="G69" i="1" s="1"/>
  <c r="G102" i="1" s="1"/>
  <c r="H36" i="1"/>
  <c r="H69" i="1" s="1"/>
  <c r="H102" i="1" s="1"/>
  <c r="I36" i="1"/>
  <c r="I69" i="1" s="1"/>
  <c r="I102" i="1" s="1"/>
  <c r="J36" i="1"/>
  <c r="J69" i="1" s="1"/>
  <c r="J102" i="1" s="1"/>
  <c r="K36" i="1"/>
  <c r="K69" i="1" s="1"/>
  <c r="K102" i="1" s="1"/>
  <c r="L36" i="1"/>
  <c r="L69" i="1" s="1"/>
  <c r="L102" i="1" s="1"/>
  <c r="M36" i="1"/>
  <c r="M69" i="1" s="1"/>
  <c r="M102" i="1" s="1"/>
  <c r="N36" i="1"/>
  <c r="N69" i="1" s="1"/>
  <c r="N102" i="1" s="1"/>
  <c r="O36" i="1"/>
  <c r="O69" i="1" s="1"/>
  <c r="O102" i="1" s="1"/>
  <c r="P36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99" i="1" s="1"/>
  <c r="P67" i="1"/>
  <c r="P100" i="1" s="1"/>
  <c r="P68" i="1"/>
  <c r="P69" i="1"/>
  <c r="P102" i="1" s="1"/>
  <c r="Q36" i="1"/>
  <c r="Q68" i="1" s="1"/>
  <c r="Q101" i="1" s="1"/>
  <c r="B48" i="1" l="1"/>
  <c r="B43" i="1"/>
  <c r="B44" i="1"/>
  <c r="B45" i="1"/>
  <c r="B46" i="1"/>
  <c r="B47" i="1"/>
  <c r="B54" i="1"/>
  <c r="B62" i="1"/>
  <c r="B63" i="1"/>
  <c r="B41" i="1"/>
  <c r="B64" i="1"/>
  <c r="B97" i="1" s="1"/>
  <c r="B49" i="1"/>
  <c r="B55" i="1"/>
  <c r="B56" i="1"/>
  <c r="B60" i="1"/>
  <c r="B61" i="1"/>
  <c r="B40" i="1"/>
  <c r="B42" i="1"/>
  <c r="B65" i="1"/>
  <c r="B98" i="1" s="1"/>
  <c r="B57" i="1"/>
  <c r="B38" i="1"/>
  <c r="B58" i="1"/>
  <c r="B39" i="1"/>
  <c r="B59" i="1"/>
  <c r="B50" i="1"/>
  <c r="B66" i="1"/>
  <c r="B99" i="1" s="1"/>
  <c r="B51" i="1"/>
  <c r="B67" i="1"/>
  <c r="B100" i="1" s="1"/>
  <c r="B52" i="1"/>
  <c r="B68" i="1"/>
  <c r="B101" i="1" s="1"/>
  <c r="B53" i="1"/>
  <c r="C38" i="1"/>
  <c r="C39" i="1"/>
  <c r="C55" i="1"/>
  <c r="C54" i="1"/>
  <c r="C40" i="1"/>
  <c r="C56" i="1"/>
  <c r="C43" i="1"/>
  <c r="C59" i="1"/>
  <c r="C44" i="1"/>
  <c r="C60" i="1"/>
  <c r="C41" i="1"/>
  <c r="C45" i="1"/>
  <c r="C61" i="1"/>
  <c r="C53" i="1"/>
  <c r="C57" i="1"/>
  <c r="C58" i="1"/>
  <c r="C46" i="1"/>
  <c r="C62" i="1"/>
  <c r="C42" i="1"/>
  <c r="C47" i="1"/>
  <c r="C63" i="1"/>
  <c r="C69" i="1"/>
  <c r="C102" i="1" s="1"/>
  <c r="C65" i="1"/>
  <c r="C98" i="1" s="1"/>
  <c r="C50" i="1"/>
  <c r="C66" i="1"/>
  <c r="C99" i="1" s="1"/>
  <c r="C48" i="1"/>
  <c r="C64" i="1"/>
  <c r="C97" i="1" s="1"/>
  <c r="C49" i="1"/>
  <c r="C51" i="1"/>
  <c r="C67" i="1"/>
  <c r="C100" i="1" s="1"/>
  <c r="C52" i="1"/>
  <c r="D46" i="1"/>
  <c r="D47" i="1"/>
  <c r="D49" i="1"/>
  <c r="D56" i="1"/>
  <c r="D51" i="1"/>
  <c r="D55" i="1"/>
  <c r="D58" i="1"/>
  <c r="D41" i="1"/>
  <c r="D38" i="1"/>
  <c r="D39" i="1"/>
  <c r="D40" i="1"/>
  <c r="D60" i="1"/>
  <c r="D42" i="1"/>
  <c r="D63" i="1"/>
  <c r="D44" i="1"/>
  <c r="D65" i="1"/>
  <c r="D98" i="1" s="1"/>
  <c r="D54" i="1"/>
  <c r="D57" i="1"/>
  <c r="D59" i="1"/>
  <c r="D61" i="1"/>
  <c r="D62" i="1"/>
  <c r="D43" i="1"/>
  <c r="D45" i="1"/>
  <c r="D67" i="1"/>
  <c r="D100" i="1" s="1"/>
  <c r="D48" i="1"/>
  <c r="D64" i="1"/>
  <c r="D97" i="1" s="1"/>
  <c r="D50" i="1"/>
  <c r="D66" i="1"/>
  <c r="D99" i="1" s="1"/>
  <c r="D52" i="1"/>
  <c r="D68" i="1"/>
  <c r="D101" i="1" s="1"/>
  <c r="D53" i="1"/>
  <c r="E47" i="1"/>
  <c r="E46" i="1"/>
  <c r="E65" i="1"/>
  <c r="E98" i="1" s="1"/>
  <c r="E48" i="1"/>
  <c r="E54" i="1"/>
  <c r="E56" i="1"/>
  <c r="E57" i="1"/>
  <c r="E39" i="1"/>
  <c r="E40" i="1"/>
  <c r="E41" i="1"/>
  <c r="E61" i="1"/>
  <c r="E62" i="1"/>
  <c r="E44" i="1"/>
  <c r="E63" i="1"/>
  <c r="E49" i="1"/>
  <c r="E50" i="1"/>
  <c r="E55" i="1"/>
  <c r="E38" i="1"/>
  <c r="E58" i="1"/>
  <c r="E59" i="1"/>
  <c r="E60" i="1"/>
  <c r="E42" i="1"/>
  <c r="E43" i="1"/>
  <c r="E45" i="1"/>
  <c r="E64" i="1"/>
  <c r="E97" i="1" s="1"/>
  <c r="E66" i="1"/>
  <c r="E99" i="1" s="1"/>
  <c r="E51" i="1"/>
  <c r="E67" i="1"/>
  <c r="E100" i="1" s="1"/>
  <c r="E52" i="1"/>
  <c r="E68" i="1"/>
  <c r="E101" i="1" s="1"/>
  <c r="E53" i="1"/>
  <c r="F50" i="1"/>
  <c r="F52" i="1"/>
  <c r="F38" i="1"/>
  <c r="F57" i="1"/>
  <c r="F60" i="1"/>
  <c r="F56" i="1"/>
  <c r="F40" i="1"/>
  <c r="F59" i="1"/>
  <c r="F42" i="1"/>
  <c r="F43" i="1"/>
  <c r="F44" i="1"/>
  <c r="F62" i="1"/>
  <c r="F63" i="1"/>
  <c r="F64" i="1"/>
  <c r="F65" i="1"/>
  <c r="F48" i="1"/>
  <c r="F66" i="1"/>
  <c r="F99" i="1" s="1"/>
  <c r="F54" i="1"/>
  <c r="F55" i="1"/>
  <c r="F39" i="1"/>
  <c r="F58" i="1"/>
  <c r="F41" i="1"/>
  <c r="F61" i="1"/>
  <c r="F45" i="1"/>
  <c r="F46" i="1"/>
  <c r="F47" i="1"/>
  <c r="F49" i="1"/>
  <c r="F68" i="1"/>
  <c r="F101" i="1" s="1"/>
  <c r="F51" i="1"/>
  <c r="F67" i="1"/>
  <c r="F100" i="1" s="1"/>
  <c r="F53" i="1"/>
  <c r="G49" i="1"/>
  <c r="G39" i="1"/>
  <c r="G54" i="1"/>
  <c r="G56" i="1"/>
  <c r="G59" i="1"/>
  <c r="G60" i="1"/>
  <c r="G63" i="1"/>
  <c r="G47" i="1"/>
  <c r="G57" i="1"/>
  <c r="G58" i="1"/>
  <c r="G41" i="1"/>
  <c r="G62" i="1"/>
  <c r="G44" i="1"/>
  <c r="G64" i="1"/>
  <c r="G46" i="1"/>
  <c r="G48" i="1"/>
  <c r="G55" i="1"/>
  <c r="G38" i="1"/>
  <c r="G40" i="1"/>
  <c r="G61" i="1"/>
  <c r="G42" i="1"/>
  <c r="G43" i="1"/>
  <c r="G45" i="1"/>
  <c r="G65" i="1"/>
  <c r="G50" i="1"/>
  <c r="G66" i="1"/>
  <c r="G51" i="1"/>
  <c r="G67" i="1"/>
  <c r="G52" i="1"/>
  <c r="G68" i="1"/>
  <c r="G53" i="1"/>
  <c r="H67" i="1"/>
  <c r="H64" i="1"/>
  <c r="H38" i="1"/>
  <c r="H65" i="1"/>
  <c r="H40" i="1"/>
  <c r="H41" i="1"/>
  <c r="H47" i="1"/>
  <c r="H48" i="1"/>
  <c r="H49" i="1"/>
  <c r="H51" i="1"/>
  <c r="H54" i="1"/>
  <c r="H56" i="1"/>
  <c r="H57" i="1"/>
  <c r="H63" i="1"/>
  <c r="H39" i="1"/>
  <c r="H55" i="1"/>
  <c r="H42" i="1"/>
  <c r="H58" i="1"/>
  <c r="H43" i="1"/>
  <c r="H59" i="1"/>
  <c r="H44" i="1"/>
  <c r="H60" i="1"/>
  <c r="H45" i="1"/>
  <c r="H61" i="1"/>
  <c r="H46" i="1"/>
  <c r="H62" i="1"/>
  <c r="H50" i="1"/>
  <c r="H66" i="1"/>
  <c r="H52" i="1"/>
  <c r="H68" i="1"/>
  <c r="H53" i="1"/>
  <c r="I46" i="1"/>
  <c r="I47" i="1"/>
  <c r="I48" i="1"/>
  <c r="I39" i="1"/>
  <c r="I60" i="1"/>
  <c r="I61" i="1"/>
  <c r="I42" i="1"/>
  <c r="I43" i="1"/>
  <c r="I63" i="1"/>
  <c r="I55" i="1"/>
  <c r="I56" i="1"/>
  <c r="I57" i="1"/>
  <c r="I58" i="1"/>
  <c r="I59" i="1"/>
  <c r="I41" i="1"/>
  <c r="I44" i="1"/>
  <c r="I64" i="1"/>
  <c r="I49" i="1"/>
  <c r="I54" i="1"/>
  <c r="I38" i="1"/>
  <c r="I40" i="1"/>
  <c r="I62" i="1"/>
  <c r="I45" i="1"/>
  <c r="I65" i="1"/>
  <c r="I50" i="1"/>
  <c r="I66" i="1"/>
  <c r="I51" i="1"/>
  <c r="I67" i="1"/>
  <c r="I52" i="1"/>
  <c r="I68" i="1"/>
  <c r="I53" i="1"/>
  <c r="J47" i="1"/>
  <c r="J48" i="1"/>
  <c r="J46" i="1"/>
  <c r="J49" i="1"/>
  <c r="J56" i="1"/>
  <c r="J62" i="1"/>
  <c r="J54" i="1"/>
  <c r="J57" i="1"/>
  <c r="J38" i="1"/>
  <c r="J39" i="1"/>
  <c r="J60" i="1"/>
  <c r="J41" i="1"/>
  <c r="J43" i="1"/>
  <c r="J63" i="1"/>
  <c r="J55" i="1"/>
  <c r="J58" i="1"/>
  <c r="J40" i="1"/>
  <c r="J42" i="1"/>
  <c r="J44" i="1"/>
  <c r="J64" i="1"/>
  <c r="J59" i="1"/>
  <c r="J61" i="1"/>
  <c r="J45" i="1"/>
  <c r="J65" i="1"/>
  <c r="J50" i="1"/>
  <c r="J66" i="1"/>
  <c r="J51" i="1"/>
  <c r="J67" i="1"/>
  <c r="J52" i="1"/>
  <c r="J68" i="1"/>
  <c r="J53" i="1"/>
  <c r="K65" i="1"/>
  <c r="K38" i="1"/>
  <c r="K48" i="1"/>
  <c r="K54" i="1"/>
  <c r="K61" i="1"/>
  <c r="K40" i="1"/>
  <c r="K45" i="1"/>
  <c r="K49" i="1"/>
  <c r="K56" i="1"/>
  <c r="K64" i="1"/>
  <c r="K39" i="1"/>
  <c r="K55" i="1"/>
  <c r="K41" i="1"/>
  <c r="K57" i="1"/>
  <c r="K42" i="1"/>
  <c r="K58" i="1"/>
  <c r="K43" i="1"/>
  <c r="K59" i="1"/>
  <c r="K44" i="1"/>
  <c r="K60" i="1"/>
  <c r="K46" i="1"/>
  <c r="K62" i="1"/>
  <c r="K47" i="1"/>
  <c r="K63" i="1"/>
  <c r="K50" i="1"/>
  <c r="K66" i="1"/>
  <c r="K51" i="1"/>
  <c r="K67" i="1"/>
  <c r="K52" i="1"/>
  <c r="K68" i="1"/>
  <c r="K53" i="1"/>
  <c r="L46" i="1"/>
  <c r="L47" i="1"/>
  <c r="L49" i="1"/>
  <c r="L38" i="1"/>
  <c r="L54" i="1"/>
  <c r="L55" i="1"/>
  <c r="L56" i="1"/>
  <c r="L57" i="1"/>
  <c r="L59" i="1"/>
  <c r="L61" i="1"/>
  <c r="L62" i="1"/>
  <c r="L43" i="1"/>
  <c r="L63" i="1"/>
  <c r="L39" i="1"/>
  <c r="L40" i="1"/>
  <c r="L41" i="1"/>
  <c r="L42" i="1"/>
  <c r="L44" i="1"/>
  <c r="L64" i="1"/>
  <c r="L48" i="1"/>
  <c r="L58" i="1"/>
  <c r="L60" i="1"/>
  <c r="L45" i="1"/>
  <c r="L65" i="1"/>
  <c r="P88" i="1"/>
  <c r="P82" i="1"/>
  <c r="L50" i="1"/>
  <c r="L66" i="1"/>
  <c r="P96" i="1"/>
  <c r="P80" i="1"/>
  <c r="L51" i="1"/>
  <c r="L67" i="1"/>
  <c r="P98" i="1"/>
  <c r="P79" i="1"/>
  <c r="L52" i="1"/>
  <c r="L68" i="1"/>
  <c r="P95" i="1"/>
  <c r="L53" i="1"/>
  <c r="M49" i="1"/>
  <c r="M68" i="1"/>
  <c r="M50" i="1"/>
  <c r="M51" i="1"/>
  <c r="M52" i="1"/>
  <c r="M54" i="1"/>
  <c r="M55" i="1"/>
  <c r="M56" i="1"/>
  <c r="M57" i="1"/>
  <c r="M58" i="1"/>
  <c r="M59" i="1"/>
  <c r="M41" i="1"/>
  <c r="M61" i="1"/>
  <c r="M62" i="1"/>
  <c r="M44" i="1"/>
  <c r="M65" i="1"/>
  <c r="M39" i="1"/>
  <c r="M42" i="1"/>
  <c r="M45" i="1"/>
  <c r="M66" i="1"/>
  <c r="M38" i="1"/>
  <c r="M40" i="1"/>
  <c r="M60" i="1"/>
  <c r="M43" i="1"/>
  <c r="M46" i="1"/>
  <c r="M67" i="1"/>
  <c r="P87" i="1"/>
  <c r="M47" i="1"/>
  <c r="M63" i="1"/>
  <c r="M48" i="1"/>
  <c r="M64" i="1"/>
  <c r="M53" i="1"/>
  <c r="N49" i="1"/>
  <c r="N50" i="1"/>
  <c r="N55" i="1"/>
  <c r="N56" i="1"/>
  <c r="N57" i="1"/>
  <c r="N41" i="1"/>
  <c r="N64" i="1"/>
  <c r="N39" i="1"/>
  <c r="N58" i="1"/>
  <c r="N59" i="1"/>
  <c r="N60" i="1"/>
  <c r="N61" i="1"/>
  <c r="N62" i="1"/>
  <c r="N63" i="1"/>
  <c r="N46" i="1"/>
  <c r="N65" i="1"/>
  <c r="N51" i="1"/>
  <c r="N40" i="1"/>
  <c r="N42" i="1"/>
  <c r="N43" i="1"/>
  <c r="N44" i="1"/>
  <c r="N45" i="1"/>
  <c r="N47" i="1"/>
  <c r="N66" i="1"/>
  <c r="N48" i="1"/>
  <c r="N67" i="1"/>
  <c r="N38" i="1"/>
  <c r="N54" i="1"/>
  <c r="P101" i="1"/>
  <c r="P83" i="1"/>
  <c r="N52" i="1"/>
  <c r="N68" i="1"/>
  <c r="N53" i="1"/>
  <c r="O46" i="1"/>
  <c r="O48" i="1"/>
  <c r="O55" i="1"/>
  <c r="O56" i="1"/>
  <c r="O57" i="1"/>
  <c r="O58" i="1"/>
  <c r="O59" i="1"/>
  <c r="O61" i="1"/>
  <c r="O62" i="1"/>
  <c r="O43" i="1"/>
  <c r="O63" i="1"/>
  <c r="O39" i="1"/>
  <c r="O41" i="1"/>
  <c r="O44" i="1"/>
  <c r="O64" i="1"/>
  <c r="O47" i="1"/>
  <c r="O49" i="1"/>
  <c r="O54" i="1"/>
  <c r="O38" i="1"/>
  <c r="O40" i="1"/>
  <c r="O60" i="1"/>
  <c r="O42" i="1"/>
  <c r="O45" i="1"/>
  <c r="O65" i="1"/>
  <c r="P97" i="1"/>
  <c r="P81" i="1"/>
  <c r="P94" i="1"/>
  <c r="P78" i="1"/>
  <c r="P72" i="1"/>
  <c r="P93" i="1"/>
  <c r="P77" i="1"/>
  <c r="P92" i="1"/>
  <c r="P76" i="1"/>
  <c r="P91" i="1"/>
  <c r="P75" i="1"/>
  <c r="P90" i="1"/>
  <c r="P74" i="1"/>
  <c r="P89" i="1"/>
  <c r="P73" i="1"/>
  <c r="P86" i="1"/>
  <c r="O50" i="1"/>
  <c r="O66" i="1"/>
  <c r="P85" i="1"/>
  <c r="O51" i="1"/>
  <c r="O67" i="1"/>
  <c r="P84" i="1"/>
  <c r="O52" i="1"/>
  <c r="O68" i="1"/>
  <c r="P71" i="1"/>
  <c r="O53" i="1"/>
  <c r="Q53" i="1"/>
  <c r="Q69" i="1"/>
  <c r="Q38" i="1"/>
  <c r="Q54" i="1"/>
  <c r="Q55" i="1"/>
  <c r="Q40" i="1"/>
  <c r="Q56" i="1"/>
  <c r="Q58" i="1"/>
  <c r="Q43" i="1"/>
  <c r="Q59" i="1"/>
  <c r="Q60" i="1"/>
  <c r="Q45" i="1"/>
  <c r="Q61" i="1"/>
  <c r="Q62" i="1"/>
  <c r="Q47" i="1"/>
  <c r="Q63" i="1"/>
  <c r="Q48" i="1"/>
  <c r="Q64" i="1"/>
  <c r="Q49" i="1"/>
  <c r="Q65" i="1"/>
  <c r="Q50" i="1"/>
  <c r="Q66" i="1"/>
  <c r="Q51" i="1"/>
  <c r="Q67" i="1"/>
  <c r="Q39" i="1"/>
  <c r="Q41" i="1"/>
  <c r="Q57" i="1"/>
  <c r="Q42" i="1"/>
  <c r="Q44" i="1"/>
  <c r="Q46" i="1"/>
  <c r="Q52" i="1"/>
  <c r="S38" i="1"/>
  <c r="T38" i="1"/>
  <c r="U38" i="1"/>
  <c r="V38" i="1"/>
  <c r="W38" i="1"/>
  <c r="X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S39" i="1"/>
  <c r="T39" i="1"/>
  <c r="U39" i="1"/>
  <c r="V39" i="1"/>
  <c r="W39" i="1"/>
  <c r="X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S40" i="1"/>
  <c r="T40" i="1"/>
  <c r="U40" i="1"/>
  <c r="V40" i="1"/>
  <c r="W40" i="1"/>
  <c r="X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S41" i="1"/>
  <c r="T41" i="1"/>
  <c r="U41" i="1"/>
  <c r="V41" i="1"/>
  <c r="W41" i="1"/>
  <c r="X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S42" i="1"/>
  <c r="T42" i="1"/>
  <c r="U42" i="1"/>
  <c r="V42" i="1"/>
  <c r="W42" i="1"/>
  <c r="X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S43" i="1"/>
  <c r="T43" i="1"/>
  <c r="U43" i="1"/>
  <c r="V43" i="1"/>
  <c r="W43" i="1"/>
  <c r="X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S44" i="1"/>
  <c r="T44" i="1"/>
  <c r="U44" i="1"/>
  <c r="V44" i="1"/>
  <c r="W44" i="1"/>
  <c r="X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S45" i="1"/>
  <c r="T45" i="1"/>
  <c r="U45" i="1"/>
  <c r="V45" i="1"/>
  <c r="W45" i="1"/>
  <c r="X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S46" i="1"/>
  <c r="T46" i="1"/>
  <c r="U46" i="1"/>
  <c r="V46" i="1"/>
  <c r="W46" i="1"/>
  <c r="X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S47" i="1"/>
  <c r="T47" i="1"/>
  <c r="U47" i="1"/>
  <c r="V47" i="1"/>
  <c r="W47" i="1"/>
  <c r="X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S48" i="1"/>
  <c r="T48" i="1"/>
  <c r="U48" i="1"/>
  <c r="V48" i="1"/>
  <c r="W48" i="1"/>
  <c r="X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S49" i="1"/>
  <c r="T49" i="1"/>
  <c r="U49" i="1"/>
  <c r="V49" i="1"/>
  <c r="W49" i="1"/>
  <c r="X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S50" i="1"/>
  <c r="T50" i="1"/>
  <c r="U50" i="1"/>
  <c r="V50" i="1"/>
  <c r="W50" i="1"/>
  <c r="X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S51" i="1"/>
  <c r="T51" i="1"/>
  <c r="U51" i="1"/>
  <c r="V51" i="1"/>
  <c r="W51" i="1"/>
  <c r="X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S52" i="1"/>
  <c r="T52" i="1"/>
  <c r="U52" i="1"/>
  <c r="V52" i="1"/>
  <c r="W52" i="1"/>
  <c r="X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S53" i="1"/>
  <c r="T53" i="1"/>
  <c r="U53" i="1"/>
  <c r="V53" i="1"/>
  <c r="W53" i="1"/>
  <c r="X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S54" i="1"/>
  <c r="T54" i="1"/>
  <c r="U54" i="1"/>
  <c r="V54" i="1"/>
  <c r="W54" i="1"/>
  <c r="X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S55" i="1"/>
  <c r="T55" i="1"/>
  <c r="U55" i="1"/>
  <c r="V55" i="1"/>
  <c r="W55" i="1"/>
  <c r="X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S56" i="1"/>
  <c r="T56" i="1"/>
  <c r="U56" i="1"/>
  <c r="V56" i="1"/>
  <c r="W56" i="1"/>
  <c r="X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S57" i="1"/>
  <c r="T57" i="1"/>
  <c r="U57" i="1"/>
  <c r="V57" i="1"/>
  <c r="W57" i="1"/>
  <c r="X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S58" i="1"/>
  <c r="T58" i="1"/>
  <c r="U58" i="1"/>
  <c r="V58" i="1"/>
  <c r="W58" i="1"/>
  <c r="X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S59" i="1"/>
  <c r="T59" i="1"/>
  <c r="U59" i="1"/>
  <c r="V59" i="1"/>
  <c r="W59" i="1"/>
  <c r="X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S60" i="1"/>
  <c r="T60" i="1"/>
  <c r="U60" i="1"/>
  <c r="V60" i="1"/>
  <c r="W60" i="1"/>
  <c r="X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S61" i="1"/>
  <c r="T61" i="1"/>
  <c r="U61" i="1"/>
  <c r="V61" i="1"/>
  <c r="W61" i="1"/>
  <c r="X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S62" i="1"/>
  <c r="T62" i="1"/>
  <c r="U62" i="1"/>
  <c r="V62" i="1"/>
  <c r="W62" i="1"/>
  <c r="X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S63" i="1"/>
  <c r="T63" i="1"/>
  <c r="U63" i="1"/>
  <c r="V63" i="1"/>
  <c r="W63" i="1"/>
  <c r="X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S64" i="1"/>
  <c r="T64" i="1"/>
  <c r="U64" i="1"/>
  <c r="V64" i="1"/>
  <c r="W64" i="1"/>
  <c r="X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S65" i="1"/>
  <c r="T65" i="1"/>
  <c r="U65" i="1"/>
  <c r="V65" i="1"/>
  <c r="W65" i="1"/>
  <c r="X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S66" i="1"/>
  <c r="T66" i="1"/>
  <c r="U66" i="1"/>
  <c r="V66" i="1"/>
  <c r="W66" i="1"/>
  <c r="X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S67" i="1"/>
  <c r="T67" i="1"/>
  <c r="U67" i="1"/>
  <c r="V67" i="1"/>
  <c r="W67" i="1"/>
  <c r="X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S68" i="1"/>
  <c r="T68" i="1"/>
  <c r="U68" i="1"/>
  <c r="V68" i="1"/>
  <c r="W68" i="1"/>
  <c r="X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S69" i="1"/>
  <c r="T69" i="1"/>
  <c r="U69" i="1"/>
  <c r="V69" i="1"/>
  <c r="W69" i="1"/>
  <c r="X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38" i="1"/>
  <c r="A1" i="1"/>
  <c r="R36" i="1"/>
  <c r="S36" i="1"/>
  <c r="T36" i="1"/>
  <c r="U36" i="1"/>
  <c r="V36" i="1"/>
  <c r="W36" i="1"/>
  <c r="B86" i="1" l="1"/>
  <c r="B75" i="1"/>
  <c r="B93" i="1"/>
  <c r="B71" i="1"/>
  <c r="B72" i="1"/>
  <c r="B95" i="1"/>
  <c r="B74" i="1"/>
  <c r="B85" i="1"/>
  <c r="B73" i="1"/>
  <c r="B92" i="1"/>
  <c r="B84" i="1"/>
  <c r="B91" i="1"/>
  <c r="B83" i="1"/>
  <c r="B80" i="1"/>
  <c r="B78" i="1"/>
  <c r="B90" i="1"/>
  <c r="B77" i="1"/>
  <c r="B89" i="1"/>
  <c r="B94" i="1"/>
  <c r="B79" i="1"/>
  <c r="B96" i="1"/>
  <c r="B88" i="1"/>
  <c r="B76" i="1"/>
  <c r="B87" i="1"/>
  <c r="B82" i="1"/>
  <c r="B81" i="1"/>
  <c r="C91" i="1"/>
  <c r="C90" i="1"/>
  <c r="C84" i="1"/>
  <c r="C86" i="1"/>
  <c r="P35" i="1"/>
  <c r="C82" i="1"/>
  <c r="C94" i="1"/>
  <c r="C78" i="1"/>
  <c r="C81" i="1"/>
  <c r="C74" i="1"/>
  <c r="C93" i="1"/>
  <c r="C83" i="1"/>
  <c r="C77" i="1"/>
  <c r="C92" i="1"/>
  <c r="C76" i="1"/>
  <c r="C96" i="1"/>
  <c r="C89" i="1"/>
  <c r="C80" i="1"/>
  <c r="C73" i="1"/>
  <c r="C87" i="1"/>
  <c r="C75" i="1"/>
  <c r="C88" i="1"/>
  <c r="C95" i="1"/>
  <c r="C72" i="1"/>
  <c r="C85" i="1"/>
  <c r="C79" i="1"/>
  <c r="C71" i="1"/>
  <c r="D95" i="1"/>
  <c r="D86" i="1"/>
  <c r="D72" i="1"/>
  <c r="D75" i="1"/>
  <c r="D71" i="1"/>
  <c r="D85" i="1"/>
  <c r="D93" i="1"/>
  <c r="D73" i="1"/>
  <c r="D83" i="1"/>
  <c r="D92" i="1"/>
  <c r="D81" i="1"/>
  <c r="D91" i="1"/>
  <c r="D90" i="1"/>
  <c r="D89" i="1"/>
  <c r="D78" i="1"/>
  <c r="D87" i="1"/>
  <c r="D94" i="1"/>
  <c r="D88" i="1"/>
  <c r="D77" i="1"/>
  <c r="D80" i="1"/>
  <c r="D74" i="1"/>
  <c r="D84" i="1"/>
  <c r="D96" i="1"/>
  <c r="D82" i="1"/>
  <c r="D76" i="1"/>
  <c r="D79" i="1"/>
  <c r="E94" i="1"/>
  <c r="E86" i="1"/>
  <c r="E77" i="1"/>
  <c r="E93" i="1"/>
  <c r="E85" i="1"/>
  <c r="E92" i="1"/>
  <c r="E73" i="1"/>
  <c r="E84" i="1"/>
  <c r="E91" i="1"/>
  <c r="E72" i="1"/>
  <c r="E90" i="1"/>
  <c r="E71" i="1"/>
  <c r="E79" i="1"/>
  <c r="E82" i="1"/>
  <c r="E76" i="1"/>
  <c r="E89" i="1"/>
  <c r="E74" i="1"/>
  <c r="E81" i="1"/>
  <c r="E78" i="1"/>
  <c r="E88" i="1"/>
  <c r="E95" i="1"/>
  <c r="E87" i="1"/>
  <c r="E75" i="1"/>
  <c r="E83" i="1"/>
  <c r="E96" i="1"/>
  <c r="E80" i="1"/>
  <c r="F94" i="1"/>
  <c r="F84" i="1"/>
  <c r="F76" i="1"/>
  <c r="F83" i="1"/>
  <c r="F93" i="1"/>
  <c r="F75" i="1"/>
  <c r="F92" i="1"/>
  <c r="F82" i="1"/>
  <c r="F74" i="1"/>
  <c r="F97" i="1"/>
  <c r="F91" i="1"/>
  <c r="F78" i="1"/>
  <c r="F73" i="1"/>
  <c r="F81" i="1"/>
  <c r="F71" i="1"/>
  <c r="F79" i="1"/>
  <c r="F90" i="1"/>
  <c r="F77" i="1"/>
  <c r="F72" i="1"/>
  <c r="F98" i="1"/>
  <c r="F89" i="1"/>
  <c r="F86" i="1"/>
  <c r="F80" i="1"/>
  <c r="F88" i="1"/>
  <c r="F96" i="1"/>
  <c r="F87" i="1"/>
  <c r="F95" i="1"/>
  <c r="F85" i="1"/>
  <c r="G76" i="1"/>
  <c r="G101" i="1"/>
  <c r="G99" i="1"/>
  <c r="G95" i="1"/>
  <c r="G100" i="1"/>
  <c r="G79" i="1"/>
  <c r="G84" i="1"/>
  <c r="G83" i="1"/>
  <c r="G75" i="1"/>
  <c r="G93" i="1"/>
  <c r="G73" i="1"/>
  <c r="G92" i="1"/>
  <c r="G72" i="1"/>
  <c r="H100" i="1"/>
  <c r="G98" i="1"/>
  <c r="G91" i="1"/>
  <c r="G86" i="1"/>
  <c r="G78" i="1"/>
  <c r="G71" i="1"/>
  <c r="G94" i="1"/>
  <c r="G90" i="1"/>
  <c r="H101" i="1"/>
  <c r="G80" i="1"/>
  <c r="G89" i="1"/>
  <c r="I101" i="1"/>
  <c r="G97" i="1"/>
  <c r="G87" i="1"/>
  <c r="I99" i="1"/>
  <c r="H99" i="1"/>
  <c r="G85" i="1"/>
  <c r="G77" i="1"/>
  <c r="G88" i="1"/>
  <c r="I100" i="1"/>
  <c r="G74" i="1"/>
  <c r="G82" i="1"/>
  <c r="G96" i="1"/>
  <c r="G81" i="1"/>
  <c r="H88" i="1"/>
  <c r="H83" i="1"/>
  <c r="H75" i="1"/>
  <c r="H72" i="1"/>
  <c r="H95" i="1"/>
  <c r="H90" i="1"/>
  <c r="H79" i="1"/>
  <c r="H98" i="1"/>
  <c r="H97" i="1"/>
  <c r="H94" i="1"/>
  <c r="H96" i="1"/>
  <c r="H78" i="1"/>
  <c r="H89" i="1"/>
  <c r="H87" i="1"/>
  <c r="H93" i="1"/>
  <c r="H84" i="1"/>
  <c r="H77" i="1"/>
  <c r="H73" i="1"/>
  <c r="H82" i="1"/>
  <c r="H86" i="1"/>
  <c r="H92" i="1"/>
  <c r="H81" i="1"/>
  <c r="H76" i="1"/>
  <c r="H80" i="1"/>
  <c r="H85" i="1"/>
  <c r="H74" i="1"/>
  <c r="H91" i="1"/>
  <c r="H71" i="1"/>
  <c r="I74" i="1"/>
  <c r="I72" i="1"/>
  <c r="I85" i="1"/>
  <c r="K101" i="1"/>
  <c r="I92" i="1"/>
  <c r="J100" i="1"/>
  <c r="I84" i="1"/>
  <c r="I82" i="1"/>
  <c r="K100" i="1"/>
  <c r="I93" i="1"/>
  <c r="J99" i="1"/>
  <c r="I83" i="1"/>
  <c r="I91" i="1"/>
  <c r="K99" i="1"/>
  <c r="I71" i="1"/>
  <c r="J101" i="1"/>
  <c r="I79" i="1"/>
  <c r="I98" i="1"/>
  <c r="I90" i="1"/>
  <c r="I78" i="1"/>
  <c r="I87" i="1"/>
  <c r="I97" i="1"/>
  <c r="I89" i="1"/>
  <c r="I76" i="1"/>
  <c r="I88" i="1"/>
  <c r="I96" i="1"/>
  <c r="I77" i="1"/>
  <c r="I95" i="1"/>
  <c r="I81" i="1"/>
  <c r="I75" i="1"/>
  <c r="I80" i="1"/>
  <c r="I86" i="1"/>
  <c r="I94" i="1"/>
  <c r="I73" i="1"/>
  <c r="J95" i="1"/>
  <c r="J93" i="1"/>
  <c r="J86" i="1"/>
  <c r="J72" i="1"/>
  <c r="J85" i="1"/>
  <c r="J74" i="1"/>
  <c r="J75" i="1"/>
  <c r="J73" i="1"/>
  <c r="J84" i="1"/>
  <c r="J92" i="1"/>
  <c r="J83" i="1"/>
  <c r="J80" i="1"/>
  <c r="J98" i="1"/>
  <c r="J91" i="1"/>
  <c r="J78" i="1"/>
  <c r="J71" i="1"/>
  <c r="J94" i="1"/>
  <c r="J90" i="1"/>
  <c r="J97" i="1"/>
  <c r="J89" i="1"/>
  <c r="J77" i="1"/>
  <c r="J87" i="1"/>
  <c r="J79" i="1"/>
  <c r="J88" i="1"/>
  <c r="J96" i="1"/>
  <c r="J82" i="1"/>
  <c r="J76" i="1"/>
  <c r="J81" i="1"/>
  <c r="K86" i="1"/>
  <c r="L99" i="1"/>
  <c r="K84" i="1"/>
  <c r="K75" i="1"/>
  <c r="M99" i="1"/>
  <c r="K90" i="1"/>
  <c r="K83" i="1"/>
  <c r="K74" i="1"/>
  <c r="M101" i="1"/>
  <c r="K96" i="1"/>
  <c r="K88" i="1"/>
  <c r="K80" i="1"/>
  <c r="K72" i="1"/>
  <c r="N101" i="1"/>
  <c r="K95" i="1"/>
  <c r="K97" i="1"/>
  <c r="K79" i="1"/>
  <c r="K94" i="1"/>
  <c r="L101" i="1"/>
  <c r="K89" i="1"/>
  <c r="K93" i="1"/>
  <c r="K87" i="1"/>
  <c r="K77" i="1"/>
  <c r="K82" i="1"/>
  <c r="K81" i="1"/>
  <c r="N100" i="1"/>
  <c r="M100" i="1"/>
  <c r="L100" i="1"/>
  <c r="K92" i="1"/>
  <c r="K98" i="1"/>
  <c r="K76" i="1"/>
  <c r="K78" i="1"/>
  <c r="N99" i="1"/>
  <c r="K85" i="1"/>
  <c r="K73" i="1"/>
  <c r="K91" i="1"/>
  <c r="K71" i="1"/>
  <c r="L95" i="1"/>
  <c r="L84" i="1"/>
  <c r="L74" i="1"/>
  <c r="L94" i="1"/>
  <c r="L88" i="1"/>
  <c r="L83" i="1"/>
  <c r="L73" i="1"/>
  <c r="L92" i="1"/>
  <c r="L72" i="1"/>
  <c r="L87" i="1"/>
  <c r="L98" i="1"/>
  <c r="L91" i="1"/>
  <c r="L86" i="1"/>
  <c r="L78" i="1"/>
  <c r="L71" i="1"/>
  <c r="L77" i="1"/>
  <c r="L90" i="1"/>
  <c r="L76" i="1"/>
  <c r="L81" i="1"/>
  <c r="L85" i="1"/>
  <c r="L75" i="1"/>
  <c r="L89" i="1"/>
  <c r="L93" i="1"/>
  <c r="L80" i="1"/>
  <c r="L97" i="1"/>
  <c r="L82" i="1"/>
  <c r="L96" i="1"/>
  <c r="L79" i="1"/>
  <c r="M97" i="1"/>
  <c r="M94" i="1"/>
  <c r="M84" i="1"/>
  <c r="M75" i="1"/>
  <c r="M74" i="1"/>
  <c r="M86" i="1"/>
  <c r="M72" i="1"/>
  <c r="M81" i="1"/>
  <c r="M93" i="1"/>
  <c r="M96" i="1"/>
  <c r="M91" i="1"/>
  <c r="M80" i="1"/>
  <c r="M71" i="1"/>
  <c r="M92" i="1"/>
  <c r="M82" i="1"/>
  <c r="M73" i="1"/>
  <c r="M79" i="1"/>
  <c r="M90" i="1"/>
  <c r="M78" i="1"/>
  <c r="M89" i="1"/>
  <c r="M98" i="1"/>
  <c r="M83" i="1"/>
  <c r="M77" i="1"/>
  <c r="M88" i="1"/>
  <c r="M95" i="1"/>
  <c r="M87" i="1"/>
  <c r="M76" i="1"/>
  <c r="M85" i="1"/>
  <c r="N86" i="1"/>
  <c r="N80" i="1"/>
  <c r="N72" i="1"/>
  <c r="N85" i="1"/>
  <c r="N75" i="1"/>
  <c r="O100" i="1"/>
  <c r="N98" i="1"/>
  <c r="N97" i="1"/>
  <c r="N87" i="1"/>
  <c r="O99" i="1"/>
  <c r="N71" i="1"/>
  <c r="N95" i="1"/>
  <c r="N90" i="1"/>
  <c r="O101" i="1"/>
  <c r="N81" i="1"/>
  <c r="N84" i="1"/>
  <c r="N79" i="1"/>
  <c r="N94" i="1"/>
  <c r="N96" i="1"/>
  <c r="N78" i="1"/>
  <c r="N93" i="1"/>
  <c r="N77" i="1"/>
  <c r="N92" i="1"/>
  <c r="N76" i="1"/>
  <c r="N89" i="1"/>
  <c r="N74" i="1"/>
  <c r="N83" i="1"/>
  <c r="N73" i="1"/>
  <c r="N91" i="1"/>
  <c r="N88" i="1"/>
  <c r="N82" i="1"/>
  <c r="O94" i="1"/>
  <c r="O85" i="1"/>
  <c r="O92" i="1"/>
  <c r="O74" i="1"/>
  <c r="O72" i="1"/>
  <c r="O84" i="1"/>
  <c r="O93" i="1"/>
  <c r="O73" i="1"/>
  <c r="Q100" i="1"/>
  <c r="O79" i="1"/>
  <c r="Q99" i="1"/>
  <c r="O83" i="1"/>
  <c r="O91" i="1"/>
  <c r="O98" i="1"/>
  <c r="O71" i="1"/>
  <c r="O78" i="1"/>
  <c r="O90" i="1"/>
  <c r="O97" i="1"/>
  <c r="O82" i="1"/>
  <c r="Q102" i="1"/>
  <c r="O77" i="1"/>
  <c r="O89" i="1"/>
  <c r="O76" i="1"/>
  <c r="O88" i="1"/>
  <c r="O86" i="1"/>
  <c r="O96" i="1"/>
  <c r="O87" i="1"/>
  <c r="O95" i="1"/>
  <c r="O81" i="1"/>
  <c r="O75" i="1"/>
  <c r="O80" i="1"/>
  <c r="Q77" i="1"/>
  <c r="Q96" i="1"/>
  <c r="Q85" i="1"/>
  <c r="Q80" i="1"/>
  <c r="Q79" i="1"/>
  <c r="Q95" i="1"/>
  <c r="Q94" i="1"/>
  <c r="Q75" i="1"/>
  <c r="Q78" i="1"/>
  <c r="Q90" i="1"/>
  <c r="Q74" i="1"/>
  <c r="Q92" i="1"/>
  <c r="Q93" i="1"/>
  <c r="Q72" i="1"/>
  <c r="Q76" i="1"/>
  <c r="Q91" i="1"/>
  <c r="Q84" i="1"/>
  <c r="Q89" i="1"/>
  <c r="Q73" i="1"/>
  <c r="Q83" i="1"/>
  <c r="Q88" i="1"/>
  <c r="Q98" i="1"/>
  <c r="Q87" i="1"/>
  <c r="Q82" i="1"/>
  <c r="Q71" i="1"/>
  <c r="Q97" i="1"/>
  <c r="Q81" i="1"/>
  <c r="Q86" i="1"/>
  <c r="T102" i="1"/>
  <c r="V102" i="1"/>
  <c r="U102" i="1"/>
  <c r="S102" i="1"/>
  <c r="R100" i="1"/>
  <c r="R101" i="1"/>
  <c r="R102" i="1"/>
  <c r="R99" i="1"/>
  <c r="S99" i="1"/>
  <c r="S100" i="1"/>
  <c r="S101" i="1"/>
  <c r="T99" i="1"/>
  <c r="T100" i="1"/>
  <c r="T101" i="1"/>
  <c r="U93" i="1"/>
  <c r="U100" i="1"/>
  <c r="U99" i="1"/>
  <c r="U101" i="1"/>
  <c r="U86" i="1"/>
  <c r="V101" i="1"/>
  <c r="V99" i="1"/>
  <c r="V100" i="1"/>
  <c r="W102" i="1"/>
  <c r="W100" i="1"/>
  <c r="W99" i="1"/>
  <c r="W95" i="1"/>
  <c r="W101" i="1"/>
  <c r="X36" i="1"/>
  <c r="Y36" i="1"/>
  <c r="Z101" i="1"/>
  <c r="Z102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35" i="1" l="1"/>
  <c r="H35" i="1"/>
  <c r="F35" i="1"/>
  <c r="C35" i="1"/>
  <c r="O35" i="1"/>
  <c r="N35" i="1"/>
  <c r="K35" i="1"/>
  <c r="Q35" i="1"/>
  <c r="J35" i="1"/>
  <c r="G35" i="1"/>
  <c r="D35" i="1"/>
  <c r="E35" i="1"/>
  <c r="I35" i="1"/>
  <c r="L35" i="1"/>
  <c r="M35" i="1"/>
  <c r="Y50" i="1"/>
  <c r="Y66" i="1"/>
  <c r="Y47" i="1"/>
  <c r="Y63" i="1"/>
  <c r="Y44" i="1"/>
  <c r="Y60" i="1"/>
  <c r="Y41" i="1"/>
  <c r="Y57" i="1"/>
  <c r="Y55" i="1"/>
  <c r="Y38" i="1"/>
  <c r="Y54" i="1"/>
  <c r="Y51" i="1"/>
  <c r="Y67" i="1"/>
  <c r="Y39" i="1"/>
  <c r="Y43" i="1"/>
  <c r="Y48" i="1"/>
  <c r="Y64" i="1"/>
  <c r="Y40" i="1"/>
  <c r="Y53" i="1"/>
  <c r="Y45" i="1"/>
  <c r="Y61" i="1"/>
  <c r="Y56" i="1"/>
  <c r="Y42" i="1"/>
  <c r="Y58" i="1"/>
  <c r="Y69" i="1"/>
  <c r="Y52" i="1"/>
  <c r="Y68" i="1"/>
  <c r="Y49" i="1"/>
  <c r="Y65" i="1"/>
  <c r="Y59" i="1"/>
  <c r="Y46" i="1"/>
  <c r="Y62" i="1"/>
  <c r="R85" i="1"/>
  <c r="R75" i="1"/>
  <c r="R84" i="1"/>
  <c r="R89" i="1"/>
  <c r="R94" i="1"/>
  <c r="S85" i="1"/>
  <c r="R98" i="1"/>
  <c r="R74" i="1"/>
  <c r="R82" i="1"/>
  <c r="R73" i="1"/>
  <c r="R92" i="1"/>
  <c r="R97" i="1"/>
  <c r="R91" i="1"/>
  <c r="R96" i="1"/>
  <c r="R90" i="1"/>
  <c r="R80" i="1"/>
  <c r="R88" i="1"/>
  <c r="R81" i="1"/>
  <c r="R95" i="1"/>
  <c r="R72" i="1"/>
  <c r="R79" i="1"/>
  <c r="R78" i="1"/>
  <c r="R71" i="1"/>
  <c r="R87" i="1"/>
  <c r="R93" i="1"/>
  <c r="R86" i="1"/>
  <c r="R83" i="1"/>
  <c r="R77" i="1"/>
  <c r="R76" i="1"/>
  <c r="S98" i="1"/>
  <c r="S90" i="1"/>
  <c r="S72" i="1"/>
  <c r="S78" i="1"/>
  <c r="S71" i="1"/>
  <c r="S74" i="1"/>
  <c r="S76" i="1"/>
  <c r="S86" i="1"/>
  <c r="S93" i="1"/>
  <c r="S75" i="1"/>
  <c r="S92" i="1"/>
  <c r="S82" i="1"/>
  <c r="S91" i="1"/>
  <c r="S81" i="1"/>
  <c r="S73" i="1"/>
  <c r="S80" i="1"/>
  <c r="S89" i="1"/>
  <c r="S79" i="1"/>
  <c r="S77" i="1"/>
  <c r="S88" i="1"/>
  <c r="S96" i="1"/>
  <c r="S87" i="1"/>
  <c r="S97" i="1"/>
  <c r="S95" i="1"/>
  <c r="S84" i="1"/>
  <c r="S94" i="1"/>
  <c r="S83" i="1"/>
  <c r="T95" i="1"/>
  <c r="T86" i="1"/>
  <c r="T75" i="1"/>
  <c r="T90" i="1"/>
  <c r="T85" i="1"/>
  <c r="T94" i="1"/>
  <c r="T73" i="1"/>
  <c r="T92" i="1"/>
  <c r="T93" i="1"/>
  <c r="T84" i="1"/>
  <c r="T72" i="1"/>
  <c r="T91" i="1"/>
  <c r="T98" i="1"/>
  <c r="T71" i="1"/>
  <c r="T78" i="1"/>
  <c r="T83" i="1"/>
  <c r="T97" i="1"/>
  <c r="T80" i="1"/>
  <c r="T89" i="1"/>
  <c r="T79" i="1"/>
  <c r="T82" i="1"/>
  <c r="U85" i="1"/>
  <c r="T96" i="1"/>
  <c r="T88" i="1"/>
  <c r="T76" i="1"/>
  <c r="T87" i="1"/>
  <c r="T77" i="1"/>
  <c r="T74" i="1"/>
  <c r="T81" i="1"/>
  <c r="U75" i="1"/>
  <c r="U77" i="1"/>
  <c r="U95" i="1"/>
  <c r="U73" i="1"/>
  <c r="U71" i="1"/>
  <c r="U98" i="1"/>
  <c r="U92" i="1"/>
  <c r="U82" i="1"/>
  <c r="U90" i="1"/>
  <c r="U74" i="1"/>
  <c r="U91" i="1"/>
  <c r="U84" i="1"/>
  <c r="U79" i="1"/>
  <c r="U83" i="1"/>
  <c r="U89" i="1"/>
  <c r="U76" i="1"/>
  <c r="U88" i="1"/>
  <c r="U97" i="1"/>
  <c r="U94" i="1"/>
  <c r="U87" i="1"/>
  <c r="U72" i="1"/>
  <c r="U80" i="1"/>
  <c r="U81" i="1"/>
  <c r="U96" i="1"/>
  <c r="U78" i="1"/>
  <c r="V93" i="1"/>
  <c r="V84" i="1"/>
  <c r="V95" i="1"/>
  <c r="V86" i="1"/>
  <c r="V75" i="1"/>
  <c r="V73" i="1"/>
  <c r="V90" i="1"/>
  <c r="V92" i="1"/>
  <c r="V83" i="1"/>
  <c r="V71" i="1"/>
  <c r="V98" i="1"/>
  <c r="V72" i="1"/>
  <c r="V82" i="1"/>
  <c r="V79" i="1"/>
  <c r="W89" i="1"/>
  <c r="W91" i="1"/>
  <c r="V78" i="1"/>
  <c r="V89" i="1"/>
  <c r="V94" i="1"/>
  <c r="V80" i="1"/>
  <c r="V97" i="1"/>
  <c r="V88" i="1"/>
  <c r="V96" i="1"/>
  <c r="V91" i="1"/>
  <c r="V77" i="1"/>
  <c r="V76" i="1"/>
  <c r="V85" i="1"/>
  <c r="V87" i="1"/>
  <c r="V74" i="1"/>
  <c r="V81" i="1"/>
  <c r="W94" i="1"/>
  <c r="W90" i="1"/>
  <c r="W71" i="1"/>
  <c r="W82" i="1"/>
  <c r="W87" i="1"/>
  <c r="W98" i="1"/>
  <c r="W72" i="1"/>
  <c r="W74" i="1"/>
  <c r="W88" i="1"/>
  <c r="W83" i="1"/>
  <c r="W73" i="1"/>
  <c r="W84" i="1"/>
  <c r="W75" i="1"/>
  <c r="W81" i="1"/>
  <c r="W96" i="1"/>
  <c r="W92" i="1"/>
  <c r="W97" i="1"/>
  <c r="W76" i="1"/>
  <c r="W77" i="1"/>
  <c r="W79" i="1"/>
  <c r="W80" i="1"/>
  <c r="W93" i="1"/>
  <c r="W85" i="1"/>
  <c r="W78" i="1"/>
  <c r="W86" i="1"/>
  <c r="X101" i="1"/>
  <c r="X102" i="1"/>
  <c r="X100" i="1"/>
  <c r="X99" i="1"/>
  <c r="AD81" i="1"/>
  <c r="AD75" i="1"/>
  <c r="AD97" i="1"/>
  <c r="AD74" i="1"/>
  <c r="AD87" i="1"/>
  <c r="AA100" i="1"/>
  <c r="AA101" i="1"/>
  <c r="AD72" i="1"/>
  <c r="AC100" i="1"/>
  <c r="AC101" i="1"/>
  <c r="AD83" i="1"/>
  <c r="AD84" i="1"/>
  <c r="AD88" i="1"/>
  <c r="AB101" i="1"/>
  <c r="AD101" i="1"/>
  <c r="AA102" i="1"/>
  <c r="AD76" i="1"/>
  <c r="AD77" i="1"/>
  <c r="AD78" i="1"/>
  <c r="AD80" i="1"/>
  <c r="AD93" i="1"/>
  <c r="AD94" i="1"/>
  <c r="AD96" i="1"/>
  <c r="AB102" i="1"/>
  <c r="AC102" i="1"/>
  <c r="AD102" i="1"/>
  <c r="AE102" i="1"/>
  <c r="AF102" i="1"/>
  <c r="S35" i="1" l="1"/>
  <c r="W35" i="1"/>
  <c r="U35" i="1"/>
  <c r="R35" i="1"/>
  <c r="T35" i="1"/>
  <c r="V35" i="1"/>
  <c r="Y102" i="1"/>
  <c r="Y100" i="1"/>
  <c r="Y101" i="1"/>
  <c r="X98" i="1"/>
  <c r="X96" i="1"/>
  <c r="X97" i="1"/>
  <c r="X95" i="1"/>
  <c r="X94" i="1"/>
  <c r="X85" i="1"/>
  <c r="X88" i="1"/>
  <c r="X92" i="1"/>
  <c r="X93" i="1"/>
  <c r="X90" i="1"/>
  <c r="X87" i="1"/>
  <c r="X91" i="1"/>
  <c r="X89" i="1"/>
  <c r="X86" i="1"/>
  <c r="X84" i="1"/>
  <c r="X83" i="1"/>
  <c r="X82" i="1"/>
  <c r="X72" i="1"/>
  <c r="X74" i="1"/>
  <c r="X80" i="1"/>
  <c r="X81" i="1"/>
  <c r="X79" i="1"/>
  <c r="X78" i="1"/>
  <c r="X77" i="1"/>
  <c r="X73" i="1"/>
  <c r="X75" i="1"/>
  <c r="X76" i="1"/>
  <c r="X71" i="1"/>
  <c r="AD95" i="1"/>
  <c r="AD92" i="1"/>
  <c r="AD91" i="1"/>
  <c r="AD100" i="1"/>
  <c r="AD90" i="1"/>
  <c r="AD99" i="1"/>
  <c r="AD79" i="1"/>
  <c r="AD71" i="1"/>
  <c r="Y95" i="1"/>
  <c r="Y88" i="1"/>
  <c r="Y96" i="1"/>
  <c r="Y98" i="1"/>
  <c r="Y99" i="1"/>
  <c r="Y89" i="1"/>
  <c r="Y80" i="1"/>
  <c r="Y97" i="1"/>
  <c r="Y92" i="1"/>
  <c r="Y90" i="1"/>
  <c r="Y91" i="1"/>
  <c r="Y93" i="1"/>
  <c r="Y94" i="1"/>
  <c r="Y87" i="1"/>
  <c r="Y82" i="1"/>
  <c r="Y83" i="1"/>
  <c r="Y81" i="1"/>
  <c r="Y84" i="1"/>
  <c r="Y79" i="1"/>
  <c r="Y85" i="1"/>
  <c r="Y86" i="1"/>
  <c r="Y72" i="1"/>
  <c r="Y71" i="1"/>
  <c r="Y73" i="1"/>
  <c r="Y74" i="1"/>
  <c r="Y76" i="1"/>
  <c r="Y75" i="1"/>
  <c r="Y77" i="1"/>
  <c r="Y78" i="1"/>
  <c r="AD86" i="1"/>
  <c r="AD85" i="1"/>
  <c r="AC98" i="1"/>
  <c r="AB100" i="1"/>
  <c r="AE89" i="1"/>
  <c r="AD98" i="1"/>
  <c r="AD82" i="1"/>
  <c r="AD89" i="1"/>
  <c r="AD73" i="1"/>
  <c r="AC99" i="1"/>
  <c r="AB99" i="1"/>
  <c r="AA98" i="1"/>
  <c r="AA97" i="1"/>
  <c r="AA95" i="1"/>
  <c r="AA99" i="1"/>
  <c r="AA94" i="1"/>
  <c r="AA96" i="1"/>
  <c r="AA93" i="1"/>
  <c r="AA92" i="1"/>
  <c r="AA91" i="1"/>
  <c r="AA90" i="1"/>
  <c r="AA84" i="1"/>
  <c r="AA88" i="1"/>
  <c r="AA86" i="1"/>
  <c r="AA85" i="1"/>
  <c r="AA89" i="1"/>
  <c r="AA87" i="1"/>
  <c r="AA83" i="1"/>
  <c r="AA82" i="1"/>
  <c r="AA78" i="1"/>
  <c r="AA79" i="1"/>
  <c r="AA81" i="1"/>
  <c r="AA80" i="1"/>
  <c r="AA76" i="1"/>
  <c r="AA77" i="1"/>
  <c r="AA75" i="1"/>
  <c r="AA74" i="1"/>
  <c r="AA73" i="1"/>
  <c r="AA72" i="1"/>
  <c r="AA71" i="1"/>
  <c r="AB98" i="1"/>
  <c r="AB97" i="1"/>
  <c r="AB96" i="1"/>
  <c r="AB94" i="1"/>
  <c r="AB95" i="1"/>
  <c r="AB90" i="1"/>
  <c r="AB93" i="1"/>
  <c r="AB92" i="1"/>
  <c r="AB91" i="1"/>
  <c r="AB89" i="1"/>
  <c r="AB87" i="1"/>
  <c r="AB88" i="1"/>
  <c r="AB86" i="1"/>
  <c r="AB85" i="1"/>
  <c r="AB82" i="1"/>
  <c r="AB84" i="1"/>
  <c r="AB83" i="1"/>
  <c r="AB81" i="1"/>
  <c r="AB80" i="1"/>
  <c r="AB78" i="1"/>
  <c r="AB79" i="1"/>
  <c r="AB77" i="1"/>
  <c r="AB73" i="1"/>
  <c r="AB75" i="1"/>
  <c r="AB74" i="1"/>
  <c r="AB76" i="1"/>
  <c r="AB72" i="1"/>
  <c r="AB71" i="1"/>
  <c r="AC90" i="1"/>
  <c r="AC91" i="1"/>
  <c r="AC97" i="1"/>
  <c r="AC87" i="1"/>
  <c r="AC95" i="1"/>
  <c r="AC96" i="1"/>
  <c r="AC86" i="1"/>
  <c r="AC82" i="1"/>
  <c r="AC92" i="1"/>
  <c r="AC93" i="1"/>
  <c r="AC94" i="1"/>
  <c r="AC83" i="1"/>
  <c r="AC89" i="1"/>
  <c r="AC88" i="1"/>
  <c r="AC85" i="1"/>
  <c r="AC84" i="1"/>
  <c r="AC78" i="1"/>
  <c r="AC81" i="1"/>
  <c r="AC80" i="1"/>
  <c r="AC79" i="1"/>
  <c r="AC74" i="1"/>
  <c r="AC77" i="1"/>
  <c r="AC75" i="1"/>
  <c r="AC73" i="1"/>
  <c r="AC76" i="1"/>
  <c r="AC72" i="1"/>
  <c r="AC71" i="1"/>
  <c r="AG102" i="1"/>
  <c r="AF86" i="1"/>
  <c r="AG85" i="1"/>
  <c r="AE86" i="1"/>
  <c r="AF80" i="1"/>
  <c r="AF96" i="1"/>
  <c r="AE91" i="1"/>
  <c r="AG100" i="1"/>
  <c r="AG93" i="1"/>
  <c r="AF99" i="1"/>
  <c r="AG86" i="1"/>
  <c r="AG84" i="1"/>
  <c r="AG77" i="1"/>
  <c r="AG87" i="1"/>
  <c r="AG79" i="1"/>
  <c r="AG71" i="1"/>
  <c r="AF97" i="1"/>
  <c r="AE92" i="1"/>
  <c r="AF81" i="1"/>
  <c r="AE76" i="1"/>
  <c r="AF101" i="1"/>
  <c r="AE80" i="1"/>
  <c r="AE85" i="1"/>
  <c r="AF74" i="1"/>
  <c r="AE81" i="1"/>
  <c r="AE73" i="1"/>
  <c r="AE75" i="1"/>
  <c r="AG83" i="1"/>
  <c r="AF85" i="1"/>
  <c r="AG81" i="1"/>
  <c r="AE90" i="1"/>
  <c r="AE74" i="1"/>
  <c r="AG96" i="1"/>
  <c r="AG80" i="1"/>
  <c r="AE95" i="1"/>
  <c r="AE79" i="1"/>
  <c r="AF75" i="1"/>
  <c r="AF79" i="1"/>
  <c r="AG98" i="1"/>
  <c r="AF100" i="1"/>
  <c r="AF84" i="1"/>
  <c r="AF89" i="1"/>
  <c r="AF73" i="1"/>
  <c r="AG99" i="1"/>
  <c r="AE96" i="1"/>
  <c r="AG97" i="1"/>
  <c r="AF95" i="1"/>
  <c r="AG94" i="1"/>
  <c r="AG78" i="1"/>
  <c r="AF94" i="1"/>
  <c r="AF78" i="1"/>
  <c r="AE97" i="1"/>
  <c r="AE84" i="1"/>
  <c r="AF83" i="1"/>
  <c r="AG92" i="1"/>
  <c r="AG76" i="1"/>
  <c r="AE99" i="1"/>
  <c r="AF88" i="1"/>
  <c r="AE83" i="1"/>
  <c r="AF72" i="1"/>
  <c r="AE78" i="1"/>
  <c r="AG75" i="1"/>
  <c r="AE88" i="1"/>
  <c r="AE72" i="1"/>
  <c r="AG82" i="1"/>
  <c r="AG90" i="1"/>
  <c r="AE93" i="1"/>
  <c r="AF82" i="1"/>
  <c r="AE77" i="1"/>
  <c r="AE100" i="1"/>
  <c r="AG89" i="1"/>
  <c r="AE98" i="1"/>
  <c r="AF87" i="1"/>
  <c r="AE82" i="1"/>
  <c r="AE94" i="1"/>
  <c r="AG91" i="1"/>
  <c r="AF93" i="1"/>
  <c r="AF77" i="1"/>
  <c r="AF91" i="1"/>
  <c r="AF98" i="1"/>
  <c r="AG88" i="1"/>
  <c r="AG72" i="1"/>
  <c r="AF92" i="1"/>
  <c r="AE87" i="1"/>
  <c r="AF76" i="1"/>
  <c r="AG95" i="1"/>
  <c r="AG73" i="1"/>
  <c r="AF71" i="1"/>
  <c r="AG101" i="1"/>
  <c r="AE71" i="1"/>
  <c r="AE101" i="1"/>
  <c r="AG74" i="1"/>
  <c r="AF90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A1" i="3"/>
  <c r="BB28" i="3" l="1"/>
  <c r="AY2" i="3"/>
  <c r="AZ2" i="3"/>
  <c r="BA2" i="3"/>
  <c r="BB2" i="3"/>
  <c r="BC2" i="3"/>
  <c r="BC3" i="3" s="1"/>
  <c r="AZ3" i="3"/>
  <c r="AZ4" i="3" s="1"/>
  <c r="AZ5" i="3" s="1"/>
  <c r="BA3" i="3"/>
  <c r="BA4" i="3"/>
  <c r="AZ9" i="3"/>
  <c r="AY14" i="3"/>
  <c r="BC15" i="3"/>
  <c r="BB3" i="3"/>
  <c r="BB4" i="3"/>
  <c r="G2" i="3"/>
  <c r="G3" i="3" s="1"/>
  <c r="W2" i="3"/>
  <c r="W3" i="3" s="1"/>
  <c r="AM2" i="3"/>
  <c r="AM3" i="3"/>
  <c r="AM4" i="3" s="1"/>
  <c r="G4" i="3"/>
  <c r="K2" i="3"/>
  <c r="AA2" i="3"/>
  <c r="AQ2" i="3"/>
  <c r="AQ3" i="3" s="1"/>
  <c r="AQ4" i="3" s="1"/>
  <c r="K3" i="3"/>
  <c r="L10" i="3"/>
  <c r="P2" i="3"/>
  <c r="P3" i="3" s="1"/>
  <c r="AF2" i="3"/>
  <c r="AF3" i="3" s="1"/>
  <c r="AV2" i="3"/>
  <c r="AV3" i="3" s="1"/>
  <c r="P9" i="3"/>
  <c r="W27" i="3"/>
  <c r="AV29" i="3"/>
  <c r="B8" i="3"/>
  <c r="Q2" i="3"/>
  <c r="Q3" i="3" s="1"/>
  <c r="Q4" i="3" s="1"/>
  <c r="Q5" i="3" s="1"/>
  <c r="AG2" i="3"/>
  <c r="AW2" i="3"/>
  <c r="AW3" i="3" s="1"/>
  <c r="AW4" i="3" s="1"/>
  <c r="AG3" i="3"/>
  <c r="R2" i="3"/>
  <c r="R3" i="3" s="1"/>
  <c r="AH2" i="3"/>
  <c r="AH3" i="3" s="1"/>
  <c r="AH4" i="3" s="1"/>
  <c r="AX2" i="3"/>
  <c r="AX3" i="3"/>
  <c r="AC26" i="3"/>
  <c r="AQ32" i="3"/>
  <c r="C2" i="3"/>
  <c r="C3" i="3" s="1"/>
  <c r="S2" i="3"/>
  <c r="S3" i="3" s="1"/>
  <c r="AI2" i="3"/>
  <c r="AI3" i="3" s="1"/>
  <c r="AI4" i="3" s="1"/>
  <c r="X2" i="3"/>
  <c r="X3" i="3" s="1"/>
  <c r="AU2" i="3"/>
  <c r="E4" i="3"/>
  <c r="X19" i="3"/>
  <c r="Y2" i="3"/>
  <c r="AB3" i="3"/>
  <c r="AB4" i="3" s="1"/>
  <c r="C11" i="3"/>
  <c r="Z2" i="3"/>
  <c r="Z3" i="3" s="1"/>
  <c r="Z4" i="3" s="1"/>
  <c r="AW11" i="3"/>
  <c r="D2" i="3"/>
  <c r="AB2" i="3"/>
  <c r="I2" i="3"/>
  <c r="I3" i="3" s="1"/>
  <c r="AO2" i="3"/>
  <c r="AO3" i="3" s="1"/>
  <c r="AS21" i="3"/>
  <c r="AK23" i="3"/>
  <c r="AO33" i="3"/>
  <c r="J2" i="3"/>
  <c r="J3" i="3" s="1"/>
  <c r="AP2" i="3"/>
  <c r="AP3" i="3" s="1"/>
  <c r="O9" i="3"/>
  <c r="AJ15" i="3"/>
  <c r="S21" i="3"/>
  <c r="V2" i="3"/>
  <c r="V3" i="3" s="1"/>
  <c r="V4" i="3" s="1"/>
  <c r="I7" i="3"/>
  <c r="AN32" i="3"/>
  <c r="AC2" i="3"/>
  <c r="AC3" i="3" s="1"/>
  <c r="D17" i="3"/>
  <c r="AD2" i="3"/>
  <c r="AD3" i="3" s="1"/>
  <c r="AB26" i="3"/>
  <c r="AE2" i="3"/>
  <c r="AE3" i="3" s="1"/>
  <c r="U5" i="3"/>
  <c r="AU19" i="3"/>
  <c r="AL21" i="3"/>
  <c r="B2" i="3"/>
  <c r="B3" i="3" s="1"/>
  <c r="B4" i="3" s="1"/>
  <c r="F2" i="3"/>
  <c r="V25" i="3"/>
  <c r="AJ2" i="3"/>
  <c r="AJ3" i="3" s="1"/>
  <c r="E2" i="3"/>
  <c r="AK2" i="3"/>
  <c r="J4" i="3"/>
  <c r="AR18" i="3"/>
  <c r="AL2" i="3"/>
  <c r="AL3" i="3" s="1"/>
  <c r="R10" i="3"/>
  <c r="AA19" i="3"/>
  <c r="N27" i="3"/>
  <c r="H2" i="3"/>
  <c r="H3" i="3" s="1"/>
  <c r="AI8" i="3"/>
  <c r="Z26" i="3"/>
  <c r="AT2" i="3"/>
  <c r="AF13" i="3"/>
  <c r="F8" i="3"/>
  <c r="T9" i="3"/>
  <c r="AH22" i="3"/>
  <c r="AT24" i="3"/>
  <c r="L2" i="3"/>
  <c r="AN3" i="3"/>
  <c r="M25" i="3"/>
  <c r="M2" i="3"/>
  <c r="M3" i="3" s="1"/>
  <c r="H7" i="3"/>
  <c r="Y25" i="3"/>
  <c r="N2" i="3"/>
  <c r="AD27" i="3"/>
  <c r="T2" i="3"/>
  <c r="AN2" i="3"/>
  <c r="AM32" i="3"/>
  <c r="Q6" i="3"/>
  <c r="AR2" i="3"/>
  <c r="AS2" i="3"/>
  <c r="O2" i="3"/>
  <c r="O3" i="3" s="1"/>
  <c r="AP20" i="3"/>
  <c r="U2" i="3"/>
  <c r="AD35" i="1"/>
  <c r="AB35" i="1"/>
  <c r="AG35" i="1"/>
  <c r="AC35" i="1"/>
  <c r="X35" i="1"/>
  <c r="Y35" i="1"/>
  <c r="AE35" i="1"/>
  <c r="AA35" i="1"/>
  <c r="AF35" i="1"/>
  <c r="E10" i="4"/>
  <c r="E28" i="4"/>
  <c r="J28" i="4" s="1"/>
  <c r="E26" i="4"/>
  <c r="J26" i="4" s="1"/>
  <c r="E17" i="4"/>
  <c r="J17" i="4" s="1"/>
  <c r="E15" i="4"/>
  <c r="J15" i="4" s="1"/>
  <c r="E13" i="4"/>
  <c r="J13" i="4" s="1"/>
  <c r="E12" i="4"/>
  <c r="J12" i="4" s="1"/>
  <c r="E31" i="4"/>
  <c r="J31" i="4" s="1"/>
  <c r="E29" i="4"/>
  <c r="J29" i="4" s="1"/>
  <c r="E19" i="4"/>
  <c r="J19" i="4" s="1"/>
  <c r="E18" i="4"/>
  <c r="J18" i="4" s="1"/>
  <c r="E14" i="4"/>
  <c r="J14" i="4" s="1"/>
  <c r="E2" i="4"/>
  <c r="J2" i="4" s="1"/>
  <c r="E11" i="4"/>
  <c r="J11" i="4" s="1"/>
  <c r="E30" i="4"/>
  <c r="J30" i="4" s="1"/>
  <c r="E27" i="4"/>
  <c r="J27" i="4" s="1"/>
  <c r="E16" i="4"/>
  <c r="J16" i="4" s="1"/>
  <c r="E33" i="4"/>
  <c r="J33" i="4" s="1"/>
  <c r="E4" i="4"/>
  <c r="J4" i="4" s="1"/>
  <c r="E32" i="4"/>
  <c r="J32" i="4" s="1"/>
  <c r="E24" i="4"/>
  <c r="J24" i="4" s="1"/>
  <c r="E7" i="4"/>
  <c r="J7" i="4" s="1"/>
  <c r="E6" i="4"/>
  <c r="J6" i="4" s="1"/>
  <c r="E25" i="4"/>
  <c r="J25" i="4" s="1"/>
  <c r="E23" i="4"/>
  <c r="J23" i="4" s="1"/>
  <c r="E21" i="4"/>
  <c r="J21" i="4" s="1"/>
  <c r="E3" i="4"/>
  <c r="J3" i="4" s="1"/>
  <c r="E9" i="4"/>
  <c r="J9" i="4" s="1"/>
  <c r="E8" i="4"/>
  <c r="J8" i="4" s="1"/>
  <c r="E22" i="4"/>
  <c r="J22" i="4" s="1"/>
  <c r="E20" i="4"/>
  <c r="J20" i="4" s="1"/>
  <c r="E5" i="4"/>
  <c r="J5" i="4" s="1"/>
  <c r="BB5" i="3" l="1"/>
  <c r="BA5" i="3"/>
  <c r="BB6" i="3"/>
  <c r="BB7" i="3"/>
  <c r="BC4" i="3"/>
  <c r="BC5" i="3" s="1"/>
  <c r="AZ6" i="3"/>
  <c r="AZ7" i="3" s="1"/>
  <c r="AY3" i="3"/>
  <c r="C4" i="3"/>
  <c r="Y3" i="3"/>
  <c r="Y4" i="3" s="1"/>
  <c r="AF4" i="3"/>
  <c r="AF5" i="3" s="1"/>
  <c r="AF6" i="3" s="1"/>
  <c r="AK3" i="3"/>
  <c r="AK4" i="3" s="1"/>
  <c r="P4" i="3"/>
  <c r="AM5" i="3"/>
  <c r="AM6" i="3" s="1"/>
  <c r="AI5" i="3"/>
  <c r="AI6" i="3" s="1"/>
  <c r="AI7" i="3" s="1"/>
  <c r="AI9" i="3" s="1"/>
  <c r="AV4" i="3"/>
  <c r="AV5" i="3" s="1"/>
  <c r="X4" i="3"/>
  <c r="M4" i="3"/>
  <c r="M5" i="3" s="1"/>
  <c r="W4" i="3"/>
  <c r="W5" i="3" s="1"/>
  <c r="AU3" i="3"/>
  <c r="AU4" i="3" s="1"/>
  <c r="B5" i="3"/>
  <c r="K4" i="3"/>
  <c r="Q7" i="3"/>
  <c r="AB5" i="3"/>
  <c r="AB6" i="3" s="1"/>
  <c r="AO4" i="3"/>
  <c r="T3" i="3"/>
  <c r="AP4" i="3"/>
  <c r="V5" i="3"/>
  <c r="AD4" i="3"/>
  <c r="O4" i="3"/>
  <c r="O5" i="3" s="1"/>
  <c r="U3" i="3"/>
  <c r="G5" i="3"/>
  <c r="D3" i="3"/>
  <c r="S4" i="3"/>
  <c r="AG4" i="3"/>
  <c r="AG5" i="3" s="1"/>
  <c r="AG6" i="3" s="1"/>
  <c r="AA3" i="3"/>
  <c r="AA4" i="3" s="1"/>
  <c r="Z5" i="3"/>
  <c r="AE4" i="3"/>
  <c r="H4" i="3"/>
  <c r="AW5" i="3"/>
  <c r="AW6" i="3" s="1"/>
  <c r="AL4" i="3"/>
  <c r="E3" i="3"/>
  <c r="AT3" i="3"/>
  <c r="J5" i="3"/>
  <c r="J6" i="3" s="1"/>
  <c r="AH5" i="3"/>
  <c r="AH6" i="3" s="1"/>
  <c r="AN4" i="3"/>
  <c r="AN5" i="3" s="1"/>
  <c r="N3" i="3"/>
  <c r="AJ4" i="3"/>
  <c r="AC4" i="3"/>
  <c r="I4" i="3"/>
  <c r="AX4" i="3"/>
  <c r="AS3" i="3"/>
  <c r="AR3" i="3"/>
  <c r="F3" i="3"/>
  <c r="R4" i="3"/>
  <c r="P5" i="3"/>
  <c r="AQ5" i="3"/>
  <c r="AQ6" i="3" s="1"/>
  <c r="L3" i="3"/>
  <c r="L4" i="3" s="1"/>
  <c r="AH102" i="1"/>
  <c r="AP90" i="1"/>
  <c r="AI97" i="1"/>
  <c r="AN87" i="1"/>
  <c r="AH86" i="1"/>
  <c r="AL84" i="1"/>
  <c r="AP82" i="1"/>
  <c r="AJ81" i="1"/>
  <c r="AL92" i="1"/>
  <c r="AQ93" i="1"/>
  <c r="AN95" i="1"/>
  <c r="AM95" i="1"/>
  <c r="AL100" i="1"/>
  <c r="AO98" i="1"/>
  <c r="AP98" i="1"/>
  <c r="AK92" i="1"/>
  <c r="AH94" i="1"/>
  <c r="AO90" i="1"/>
  <c r="AJ97" i="1"/>
  <c r="AQ101" i="1"/>
  <c r="AJ89" i="1"/>
  <c r="AK100" i="1"/>
  <c r="AM71" i="1"/>
  <c r="AJ100" i="1"/>
  <c r="AN98" i="1"/>
  <c r="AH97" i="1"/>
  <c r="AL95" i="1"/>
  <c r="AP93" i="1"/>
  <c r="AJ92" i="1"/>
  <c r="AN90" i="1"/>
  <c r="AH89" i="1"/>
  <c r="AL87" i="1"/>
  <c r="AP85" i="1"/>
  <c r="AJ84" i="1"/>
  <c r="AN82" i="1"/>
  <c r="AH81" i="1"/>
  <c r="AL79" i="1"/>
  <c r="AP77" i="1"/>
  <c r="AJ76" i="1"/>
  <c r="AN74" i="1"/>
  <c r="AH73" i="1"/>
  <c r="AL71" i="1"/>
  <c r="AH78" i="1"/>
  <c r="AK76" i="1"/>
  <c r="AP101" i="1"/>
  <c r="AI100" i="1"/>
  <c r="AM98" i="1"/>
  <c r="AQ96" i="1"/>
  <c r="AK95" i="1"/>
  <c r="AO93" i="1"/>
  <c r="AI92" i="1"/>
  <c r="AM90" i="1"/>
  <c r="AQ88" i="1"/>
  <c r="AK87" i="1"/>
  <c r="AO85" i="1"/>
  <c r="AI84" i="1"/>
  <c r="AM82" i="1"/>
  <c r="AQ80" i="1"/>
  <c r="AK79" i="1"/>
  <c r="AO77" i="1"/>
  <c r="AI76" i="1"/>
  <c r="AM74" i="1"/>
  <c r="AQ72" i="1"/>
  <c r="AK71" i="1"/>
  <c r="AI73" i="1"/>
  <c r="AO101" i="1"/>
  <c r="AN101" i="1"/>
  <c r="AH100" i="1"/>
  <c r="AL98" i="1"/>
  <c r="AP96" i="1"/>
  <c r="AJ95" i="1"/>
  <c r="AN93" i="1"/>
  <c r="AH92" i="1"/>
  <c r="AL90" i="1"/>
  <c r="AP88" i="1"/>
  <c r="AJ87" i="1"/>
  <c r="AN85" i="1"/>
  <c r="AH84" i="1"/>
  <c r="AL82" i="1"/>
  <c r="AP80" i="1"/>
  <c r="AJ79" i="1"/>
  <c r="AN77" i="1"/>
  <c r="AH76" i="1"/>
  <c r="AL74" i="1"/>
  <c r="AP72" i="1"/>
  <c r="AJ71" i="1"/>
  <c r="AQ77" i="1"/>
  <c r="AO72" i="1"/>
  <c r="AM79" i="1"/>
  <c r="AI95" i="1"/>
  <c r="AM85" i="1"/>
  <c r="AQ75" i="1"/>
  <c r="AP99" i="1"/>
  <c r="AJ98" i="1"/>
  <c r="AN96" i="1"/>
  <c r="AH95" i="1"/>
  <c r="AL93" i="1"/>
  <c r="AP91" i="1"/>
  <c r="AJ90" i="1"/>
  <c r="AN88" i="1"/>
  <c r="AH87" i="1"/>
  <c r="AL85" i="1"/>
  <c r="AP83" i="1"/>
  <c r="AJ82" i="1"/>
  <c r="AN80" i="1"/>
  <c r="AH79" i="1"/>
  <c r="AL77" i="1"/>
  <c r="AP75" i="1"/>
  <c r="AJ74" i="1"/>
  <c r="AN72" i="1"/>
  <c r="AH71" i="1"/>
  <c r="AN71" i="1"/>
  <c r="AO82" i="1"/>
  <c r="AO96" i="1"/>
  <c r="AO88" i="1"/>
  <c r="AO80" i="1"/>
  <c r="AI71" i="1"/>
  <c r="AK101" i="1"/>
  <c r="AO99" i="1"/>
  <c r="AI98" i="1"/>
  <c r="AM96" i="1"/>
  <c r="AQ94" i="1"/>
  <c r="AK93" i="1"/>
  <c r="AO91" i="1"/>
  <c r="AI90" i="1"/>
  <c r="AM88" i="1"/>
  <c r="AQ86" i="1"/>
  <c r="AK85" i="1"/>
  <c r="AO83" i="1"/>
  <c r="AI82" i="1"/>
  <c r="AM80" i="1"/>
  <c r="AQ78" i="1"/>
  <c r="AK77" i="1"/>
  <c r="AO75" i="1"/>
  <c r="AI74" i="1"/>
  <c r="AM72" i="1"/>
  <c r="AO74" i="1"/>
  <c r="AM93" i="1"/>
  <c r="AI87" i="1"/>
  <c r="AK74" i="1"/>
  <c r="AQ102" i="1"/>
  <c r="AP102" i="1"/>
  <c r="AJ101" i="1"/>
  <c r="AN99" i="1"/>
  <c r="AH98" i="1"/>
  <c r="AL96" i="1"/>
  <c r="AP94" i="1"/>
  <c r="AJ93" i="1"/>
  <c r="AN91" i="1"/>
  <c r="AH90" i="1"/>
  <c r="AL88" i="1"/>
  <c r="AP86" i="1"/>
  <c r="AJ85" i="1"/>
  <c r="AN83" i="1"/>
  <c r="AH82" i="1"/>
  <c r="AL80" i="1"/>
  <c r="AP78" i="1"/>
  <c r="AJ77" i="1"/>
  <c r="AN75" i="1"/>
  <c r="AH74" i="1"/>
  <c r="AL72" i="1"/>
  <c r="AI81" i="1"/>
  <c r="AM101" i="1"/>
  <c r="AK90" i="1"/>
  <c r="AM77" i="1"/>
  <c r="AO102" i="1"/>
  <c r="AI101" i="1"/>
  <c r="AM99" i="1"/>
  <c r="AQ97" i="1"/>
  <c r="AK96" i="1"/>
  <c r="AO94" i="1"/>
  <c r="AI93" i="1"/>
  <c r="AM91" i="1"/>
  <c r="AQ89" i="1"/>
  <c r="AK88" i="1"/>
  <c r="AO86" i="1"/>
  <c r="AI85" i="1"/>
  <c r="AM83" i="1"/>
  <c r="AQ81" i="1"/>
  <c r="AK80" i="1"/>
  <c r="AO78" i="1"/>
  <c r="AI77" i="1"/>
  <c r="AM75" i="1"/>
  <c r="AQ73" i="1"/>
  <c r="AK72" i="1"/>
  <c r="AL76" i="1"/>
  <c r="AK84" i="1"/>
  <c r="AK98" i="1"/>
  <c r="AQ83" i="1"/>
  <c r="AI79" i="1"/>
  <c r="AH101" i="1"/>
  <c r="AL99" i="1"/>
  <c r="AP97" i="1"/>
  <c r="AJ96" i="1"/>
  <c r="AN94" i="1"/>
  <c r="AH93" i="1"/>
  <c r="AL91" i="1"/>
  <c r="AP89" i="1"/>
  <c r="AJ88" i="1"/>
  <c r="AN86" i="1"/>
  <c r="AH85" i="1"/>
  <c r="AL83" i="1"/>
  <c r="AP81" i="1"/>
  <c r="AJ80" i="1"/>
  <c r="AN78" i="1"/>
  <c r="AH77" i="1"/>
  <c r="AL75" i="1"/>
  <c r="AP73" i="1"/>
  <c r="AJ72" i="1"/>
  <c r="AN79" i="1"/>
  <c r="AQ85" i="1"/>
  <c r="AQ99" i="1"/>
  <c r="AQ91" i="1"/>
  <c r="AK82" i="1"/>
  <c r="AL101" i="1"/>
  <c r="AN102" i="1"/>
  <c r="AM102" i="1"/>
  <c r="AQ100" i="1"/>
  <c r="AK99" i="1"/>
  <c r="AO97" i="1"/>
  <c r="AI96" i="1"/>
  <c r="AM94" i="1"/>
  <c r="AQ92" i="1"/>
  <c r="AK91" i="1"/>
  <c r="AO89" i="1"/>
  <c r="AI88" i="1"/>
  <c r="AM86" i="1"/>
  <c r="AQ84" i="1"/>
  <c r="AK83" i="1"/>
  <c r="AO81" i="1"/>
  <c r="AI80" i="1"/>
  <c r="AM78" i="1"/>
  <c r="AQ76" i="1"/>
  <c r="AK75" i="1"/>
  <c r="AO73" i="1"/>
  <c r="AI72" i="1"/>
  <c r="AP100" i="1"/>
  <c r="AN81" i="1"/>
  <c r="AJ73" i="1"/>
  <c r="AM87" i="1"/>
  <c r="AJ99" i="1"/>
  <c r="AL94" i="1"/>
  <c r="AN89" i="1"/>
  <c r="AP84" i="1"/>
  <c r="AL78" i="1"/>
  <c r="AN73" i="1"/>
  <c r="AK102" i="1"/>
  <c r="AO100" i="1"/>
  <c r="AI99" i="1"/>
  <c r="AM97" i="1"/>
  <c r="AQ95" i="1"/>
  <c r="AK94" i="1"/>
  <c r="AO92" i="1"/>
  <c r="AI91" i="1"/>
  <c r="AM89" i="1"/>
  <c r="AQ87" i="1"/>
  <c r="AK86" i="1"/>
  <c r="AO84" i="1"/>
  <c r="AI83" i="1"/>
  <c r="AM81" i="1"/>
  <c r="AQ79" i="1"/>
  <c r="AK78" i="1"/>
  <c r="AO76" i="1"/>
  <c r="AI75" i="1"/>
  <c r="AM73" i="1"/>
  <c r="AQ71" i="1"/>
  <c r="AP74" i="1"/>
  <c r="AI89" i="1"/>
  <c r="AH96" i="1"/>
  <c r="AP92" i="1"/>
  <c r="AH88" i="1"/>
  <c r="AJ83" i="1"/>
  <c r="AP76" i="1"/>
  <c r="AH72" i="1"/>
  <c r="AN100" i="1"/>
  <c r="AH99" i="1"/>
  <c r="AL97" i="1"/>
  <c r="AP95" i="1"/>
  <c r="AJ94" i="1"/>
  <c r="AN92" i="1"/>
  <c r="AH91" i="1"/>
  <c r="AL89" i="1"/>
  <c r="AP87" i="1"/>
  <c r="AJ86" i="1"/>
  <c r="AN84" i="1"/>
  <c r="AH83" i="1"/>
  <c r="AL81" i="1"/>
  <c r="AP79" i="1"/>
  <c r="AJ78" i="1"/>
  <c r="AN76" i="1"/>
  <c r="AH75" i="1"/>
  <c r="AL73" i="1"/>
  <c r="AP71" i="1"/>
  <c r="AL102" i="1"/>
  <c r="AN97" i="1"/>
  <c r="AJ91" i="1"/>
  <c r="AL86" i="1"/>
  <c r="AH80" i="1"/>
  <c r="AJ75" i="1"/>
  <c r="AJ102" i="1"/>
  <c r="AI102" i="1"/>
  <c r="AM100" i="1"/>
  <c r="AQ98" i="1"/>
  <c r="AK97" i="1"/>
  <c r="AO95" i="1"/>
  <c r="AI94" i="1"/>
  <c r="AM92" i="1"/>
  <c r="AQ90" i="1"/>
  <c r="AK89" i="1"/>
  <c r="AO87" i="1"/>
  <c r="AI86" i="1"/>
  <c r="AM84" i="1"/>
  <c r="AQ82" i="1"/>
  <c r="AK81" i="1"/>
  <c r="AO79" i="1"/>
  <c r="AI78" i="1"/>
  <c r="AM76" i="1"/>
  <c r="AQ74" i="1"/>
  <c r="AK73" i="1"/>
  <c r="AO71" i="1"/>
  <c r="I10" i="4"/>
  <c r="J10" i="4"/>
  <c r="K10" i="4" s="1"/>
  <c r="L10" i="4" s="1"/>
  <c r="H10" i="4"/>
  <c r="I5" i="4"/>
  <c r="H5" i="4"/>
  <c r="I27" i="4"/>
  <c r="H27" i="4"/>
  <c r="I30" i="4"/>
  <c r="H30" i="4"/>
  <c r="I8" i="4"/>
  <c r="H8" i="4"/>
  <c r="I2" i="4"/>
  <c r="H2" i="4"/>
  <c r="I9" i="4"/>
  <c r="H9" i="4"/>
  <c r="I14" i="4"/>
  <c r="H14" i="4"/>
  <c r="I19" i="4"/>
  <c r="H19" i="4"/>
  <c r="I23" i="4"/>
  <c r="H23" i="4"/>
  <c r="I29" i="4"/>
  <c r="H29" i="4"/>
  <c r="I22" i="4"/>
  <c r="H22" i="4"/>
  <c r="I21" i="4"/>
  <c r="H21" i="4"/>
  <c r="I6" i="4"/>
  <c r="H6" i="4"/>
  <c r="I12" i="4"/>
  <c r="H12" i="4"/>
  <c r="I20" i="4"/>
  <c r="H20" i="4"/>
  <c r="I3" i="4"/>
  <c r="H3" i="4"/>
  <c r="I7" i="4"/>
  <c r="H7" i="4"/>
  <c r="I13" i="4"/>
  <c r="H13" i="4"/>
  <c r="I18" i="4"/>
  <c r="H18" i="4"/>
  <c r="I31" i="4"/>
  <c r="H31" i="4"/>
  <c r="I24" i="4"/>
  <c r="H24" i="4"/>
  <c r="I15" i="4"/>
  <c r="H15" i="4"/>
  <c r="I11" i="4"/>
  <c r="H11" i="4"/>
  <c r="I25" i="4"/>
  <c r="H25" i="4"/>
  <c r="I32" i="4"/>
  <c r="H32" i="4"/>
  <c r="I17" i="4"/>
  <c r="H17" i="4"/>
  <c r="I26" i="4"/>
  <c r="H26" i="4"/>
  <c r="I33" i="4"/>
  <c r="H33" i="4"/>
  <c r="I28" i="4"/>
  <c r="H28" i="4"/>
  <c r="I4" i="4"/>
  <c r="H4" i="4"/>
  <c r="I16" i="4"/>
  <c r="H16" i="4"/>
  <c r="BC102" i="1"/>
  <c r="BA6" i="3" l="1"/>
  <c r="BA7" i="3" s="1"/>
  <c r="BA8" i="3" s="1"/>
  <c r="BA9" i="3" s="1"/>
  <c r="BB8" i="3"/>
  <c r="BB9" i="3" s="1"/>
  <c r="BB10" i="3" s="1"/>
  <c r="C5" i="3"/>
  <c r="C6" i="3" s="1"/>
  <c r="C7" i="3" s="1"/>
  <c r="BC6" i="3"/>
  <c r="BC7" i="3" s="1"/>
  <c r="Y5" i="3"/>
  <c r="Y6" i="3" s="1"/>
  <c r="Y7" i="3" s="1"/>
  <c r="AZ8" i="3"/>
  <c r="AY4" i="3"/>
  <c r="X5" i="3"/>
  <c r="X6" i="3" s="1"/>
  <c r="X7" i="3" s="1"/>
  <c r="P6" i="3"/>
  <c r="P7" i="3" s="1"/>
  <c r="AU5" i="3"/>
  <c r="AU6" i="3" s="1"/>
  <c r="AU7" i="3" s="1"/>
  <c r="W6" i="3"/>
  <c r="W7" i="3" s="1"/>
  <c r="Q8" i="3"/>
  <c r="K5" i="3"/>
  <c r="AM7" i="3"/>
  <c r="AM8" i="3" s="1"/>
  <c r="AM9" i="3" s="1"/>
  <c r="M6" i="3"/>
  <c r="M7" i="3" s="1"/>
  <c r="B6" i="3"/>
  <c r="AK5" i="3"/>
  <c r="AK6" i="3" s="1"/>
  <c r="AA5" i="3"/>
  <c r="AA6" i="3" s="1"/>
  <c r="AT4" i="3"/>
  <c r="H5" i="3"/>
  <c r="AV6" i="3"/>
  <c r="AH7" i="3"/>
  <c r="V6" i="3"/>
  <c r="J7" i="3"/>
  <c r="J8" i="3" s="1"/>
  <c r="J9" i="3" s="1"/>
  <c r="AP5" i="3"/>
  <c r="T4" i="3"/>
  <c r="T5" i="3" s="1"/>
  <c r="O6" i="3"/>
  <c r="AX5" i="3"/>
  <c r="I5" i="3"/>
  <c r="I6" i="3" s="1"/>
  <c r="N4" i="3"/>
  <c r="N5" i="3" s="1"/>
  <c r="AL5" i="3"/>
  <c r="Z6" i="3"/>
  <c r="AB7" i="3"/>
  <c r="AC5" i="3"/>
  <c r="AW7" i="3"/>
  <c r="AW8" i="3" s="1"/>
  <c r="AN6" i="3"/>
  <c r="AE5" i="3"/>
  <c r="AE6" i="3" s="1"/>
  <c r="U4" i="3"/>
  <c r="AI10" i="3"/>
  <c r="AQ7" i="3"/>
  <c r="L5" i="3"/>
  <c r="L6" i="3" s="1"/>
  <c r="G6" i="3"/>
  <c r="AJ5" i="3"/>
  <c r="AD5" i="3"/>
  <c r="O7" i="3"/>
  <c r="O8" i="3" s="1"/>
  <c r="R5" i="3"/>
  <c r="AS4" i="3"/>
  <c r="AG7" i="3"/>
  <c r="AG8" i="3" s="1"/>
  <c r="D4" i="3"/>
  <c r="E5" i="3"/>
  <c r="E6" i="3" s="1"/>
  <c r="AR4" i="3"/>
  <c r="AF7" i="3"/>
  <c r="S5" i="3"/>
  <c r="F4" i="3"/>
  <c r="AO5" i="3"/>
  <c r="AQ35" i="1"/>
  <c r="AL35" i="1"/>
  <c r="AM35" i="1"/>
  <c r="AJ35" i="1"/>
  <c r="AP35" i="1"/>
  <c r="AI35" i="1"/>
  <c r="AO35" i="1"/>
  <c r="AN35" i="1"/>
  <c r="AK35" i="1"/>
  <c r="AH35" i="1"/>
  <c r="BC100" i="1"/>
  <c r="AW102" i="1"/>
  <c r="AW100" i="1"/>
  <c r="AW98" i="1"/>
  <c r="AW96" i="1"/>
  <c r="AV100" i="1"/>
  <c r="AV98" i="1"/>
  <c r="AV102" i="1"/>
  <c r="AZ101" i="1"/>
  <c r="AY101" i="1"/>
  <c r="BC96" i="1"/>
  <c r="BC98" i="1"/>
  <c r="BC94" i="1"/>
  <c r="AW88" i="1"/>
  <c r="AV94" i="1"/>
  <c r="AV88" i="1"/>
  <c r="BB101" i="1"/>
  <c r="BB99" i="1"/>
  <c r="BB97" i="1"/>
  <c r="BB95" i="1"/>
  <c r="BB93" i="1"/>
  <c r="BB91" i="1"/>
  <c r="BA101" i="1"/>
  <c r="BA99" i="1"/>
  <c r="AX102" i="1"/>
  <c r="AW94" i="1"/>
  <c r="AW82" i="1"/>
  <c r="AU88" i="1"/>
  <c r="AT88" i="1"/>
  <c r="AT72" i="1"/>
  <c r="AS95" i="1"/>
  <c r="AS87" i="1"/>
  <c r="AS79" i="1"/>
  <c r="AW90" i="1"/>
  <c r="AW78" i="1"/>
  <c r="AV92" i="1"/>
  <c r="AV86" i="1"/>
  <c r="AV82" i="1"/>
  <c r="AR95" i="1"/>
  <c r="AW92" i="1"/>
  <c r="AW84" i="1"/>
  <c r="AU72" i="1"/>
  <c r="AV96" i="1"/>
  <c r="AV90" i="1"/>
  <c r="AV84" i="1"/>
  <c r="AV80" i="1"/>
  <c r="AR87" i="1"/>
  <c r="AR79" i="1"/>
  <c r="AW86" i="1"/>
  <c r="AW72" i="1"/>
  <c r="AS71" i="1"/>
  <c r="BC71" i="1"/>
  <c r="BC101" i="1"/>
  <c r="BC99" i="1"/>
  <c r="BC97" i="1"/>
  <c r="BC95" i="1"/>
  <c r="BC93" i="1"/>
  <c r="BC91" i="1"/>
  <c r="BC89" i="1"/>
  <c r="BC87" i="1"/>
  <c r="BC85" i="1"/>
  <c r="BC83" i="1"/>
  <c r="BC81" i="1"/>
  <c r="BC79" i="1"/>
  <c r="BC77" i="1"/>
  <c r="BC75" i="1"/>
  <c r="BC73" i="1"/>
  <c r="AU102" i="1"/>
  <c r="AU86" i="1"/>
  <c r="AT102" i="1"/>
  <c r="AT86" i="1"/>
  <c r="AS102" i="1"/>
  <c r="AS94" i="1"/>
  <c r="AS86" i="1"/>
  <c r="AS78" i="1"/>
  <c r="BB73" i="1"/>
  <c r="BB87" i="1"/>
  <c r="BB79" i="1"/>
  <c r="AU85" i="1"/>
  <c r="AR94" i="1"/>
  <c r="BA93" i="1"/>
  <c r="BA91" i="1"/>
  <c r="BA89" i="1"/>
  <c r="BA87" i="1"/>
  <c r="BA85" i="1"/>
  <c r="BA83" i="1"/>
  <c r="BA81" i="1"/>
  <c r="BA79" i="1"/>
  <c r="BA77" i="1"/>
  <c r="BA75" i="1"/>
  <c r="BA73" i="1"/>
  <c r="AU100" i="1"/>
  <c r="AU84" i="1"/>
  <c r="AT100" i="1"/>
  <c r="AT84" i="1"/>
  <c r="AS101" i="1"/>
  <c r="AS93" i="1"/>
  <c r="AS85" i="1"/>
  <c r="AS77" i="1"/>
  <c r="AV74" i="1"/>
  <c r="AT71" i="1"/>
  <c r="BB83" i="1"/>
  <c r="AU101" i="1"/>
  <c r="AT101" i="1"/>
  <c r="AR78" i="1"/>
  <c r="BA71" i="1"/>
  <c r="BA97" i="1"/>
  <c r="AZ71" i="1"/>
  <c r="AZ97" i="1"/>
  <c r="AZ95" i="1"/>
  <c r="AZ93" i="1"/>
  <c r="AZ91" i="1"/>
  <c r="AZ89" i="1"/>
  <c r="AZ87" i="1"/>
  <c r="AZ85" i="1"/>
  <c r="AZ83" i="1"/>
  <c r="AZ81" i="1"/>
  <c r="AZ79" i="1"/>
  <c r="AZ77" i="1"/>
  <c r="AZ75" i="1"/>
  <c r="AZ73" i="1"/>
  <c r="AU99" i="1"/>
  <c r="AU83" i="1"/>
  <c r="AT99" i="1"/>
  <c r="AT83" i="1"/>
  <c r="AR101" i="1"/>
  <c r="AR93" i="1"/>
  <c r="AR85" i="1"/>
  <c r="AR77" i="1"/>
  <c r="AW76" i="1"/>
  <c r="AV72" i="1"/>
  <c r="AR71" i="1"/>
  <c r="BB85" i="1"/>
  <c r="BB75" i="1"/>
  <c r="AR102" i="1"/>
  <c r="AY71" i="1"/>
  <c r="AY97" i="1"/>
  <c r="AY91" i="1"/>
  <c r="AY85" i="1"/>
  <c r="AY83" i="1"/>
  <c r="AY81" i="1"/>
  <c r="AY79" i="1"/>
  <c r="AY77" i="1"/>
  <c r="AY75" i="1"/>
  <c r="AY73" i="1"/>
  <c r="AU98" i="1"/>
  <c r="AU82" i="1"/>
  <c r="AT98" i="1"/>
  <c r="AT82" i="1"/>
  <c r="AS100" i="1"/>
  <c r="AS92" i="1"/>
  <c r="AS84" i="1"/>
  <c r="AS76" i="1"/>
  <c r="AW80" i="1"/>
  <c r="BB81" i="1"/>
  <c r="AT85" i="1"/>
  <c r="AR86" i="1"/>
  <c r="AY95" i="1"/>
  <c r="AY89" i="1"/>
  <c r="AX71" i="1"/>
  <c r="AX99" i="1"/>
  <c r="AX95" i="1"/>
  <c r="AX89" i="1"/>
  <c r="AX85" i="1"/>
  <c r="AX83" i="1"/>
  <c r="AX79" i="1"/>
  <c r="AX75" i="1"/>
  <c r="AU97" i="1"/>
  <c r="AU81" i="1"/>
  <c r="AT97" i="1"/>
  <c r="AT81" i="1"/>
  <c r="AR100" i="1"/>
  <c r="AR92" i="1"/>
  <c r="AR84" i="1"/>
  <c r="AR76" i="1"/>
  <c r="BB77" i="1"/>
  <c r="BA95" i="1"/>
  <c r="AZ99" i="1"/>
  <c r="AY99" i="1"/>
  <c r="AY93" i="1"/>
  <c r="AY87" i="1"/>
  <c r="AX101" i="1"/>
  <c r="AX97" i="1"/>
  <c r="AX93" i="1"/>
  <c r="AX91" i="1"/>
  <c r="AX87" i="1"/>
  <c r="AX81" i="1"/>
  <c r="AX77" i="1"/>
  <c r="AX73" i="1"/>
  <c r="AW71" i="1"/>
  <c r="AW101" i="1"/>
  <c r="AW99" i="1"/>
  <c r="AW97" i="1"/>
  <c r="AW95" i="1"/>
  <c r="AW93" i="1"/>
  <c r="AW91" i="1"/>
  <c r="AW89" i="1"/>
  <c r="AW87" i="1"/>
  <c r="AW85" i="1"/>
  <c r="AW83" i="1"/>
  <c r="AW81" i="1"/>
  <c r="AW79" i="1"/>
  <c r="AW77" i="1"/>
  <c r="AW75" i="1"/>
  <c r="AW73" i="1"/>
  <c r="AU96" i="1"/>
  <c r="AU80" i="1"/>
  <c r="AT96" i="1"/>
  <c r="AT80" i="1"/>
  <c r="AS99" i="1"/>
  <c r="AS91" i="1"/>
  <c r="AS83" i="1"/>
  <c r="AS75" i="1"/>
  <c r="AU87" i="1"/>
  <c r="BB71" i="1"/>
  <c r="AV71" i="1"/>
  <c r="AV91" i="1"/>
  <c r="AV87" i="1"/>
  <c r="AV85" i="1"/>
  <c r="AV83" i="1"/>
  <c r="AV81" i="1"/>
  <c r="AV79" i="1"/>
  <c r="AV77" i="1"/>
  <c r="AV75" i="1"/>
  <c r="AV73" i="1"/>
  <c r="AU95" i="1"/>
  <c r="AU79" i="1"/>
  <c r="AT95" i="1"/>
  <c r="AT79" i="1"/>
  <c r="AR99" i="1"/>
  <c r="AR91" i="1"/>
  <c r="AR83" i="1"/>
  <c r="AR75" i="1"/>
  <c r="AW74" i="1"/>
  <c r="AV76" i="1"/>
  <c r="AT87" i="1"/>
  <c r="AV99" i="1"/>
  <c r="AV89" i="1"/>
  <c r="BC92" i="1"/>
  <c r="BC80" i="1"/>
  <c r="AU94" i="1"/>
  <c r="AS98" i="1"/>
  <c r="AS74" i="1"/>
  <c r="AV78" i="1"/>
  <c r="AU71" i="1"/>
  <c r="BC90" i="1"/>
  <c r="BC78" i="1"/>
  <c r="AT78" i="1"/>
  <c r="BB102" i="1"/>
  <c r="BB98" i="1"/>
  <c r="BB96" i="1"/>
  <c r="BB94" i="1"/>
  <c r="BB92" i="1"/>
  <c r="BB90" i="1"/>
  <c r="BB88" i="1"/>
  <c r="BB86" i="1"/>
  <c r="BB84" i="1"/>
  <c r="BB82" i="1"/>
  <c r="BB80" i="1"/>
  <c r="BB78" i="1"/>
  <c r="BB76" i="1"/>
  <c r="BB74" i="1"/>
  <c r="BB72" i="1"/>
  <c r="AU93" i="1"/>
  <c r="AU77" i="1"/>
  <c r="AT93" i="1"/>
  <c r="AT77" i="1"/>
  <c r="AR98" i="1"/>
  <c r="AR90" i="1"/>
  <c r="AR82" i="1"/>
  <c r="AR74" i="1"/>
  <c r="AV97" i="1"/>
  <c r="BC82" i="1"/>
  <c r="BC72" i="1"/>
  <c r="AS90" i="1"/>
  <c r="BA102" i="1"/>
  <c r="BA100" i="1"/>
  <c r="BA98" i="1"/>
  <c r="BA96" i="1"/>
  <c r="BA94" i="1"/>
  <c r="BA92" i="1"/>
  <c r="BA90" i="1"/>
  <c r="BA88" i="1"/>
  <c r="BA86" i="1"/>
  <c r="BA84" i="1"/>
  <c r="BA82" i="1"/>
  <c r="BA80" i="1"/>
  <c r="BA78" i="1"/>
  <c r="BA76" i="1"/>
  <c r="BA74" i="1"/>
  <c r="BA72" i="1"/>
  <c r="AU92" i="1"/>
  <c r="AU76" i="1"/>
  <c r="AT92" i="1"/>
  <c r="AT76" i="1"/>
  <c r="AS97" i="1"/>
  <c r="AS89" i="1"/>
  <c r="AS81" i="1"/>
  <c r="AS73" i="1"/>
  <c r="AV95" i="1"/>
  <c r="BC86" i="1"/>
  <c r="BC76" i="1"/>
  <c r="AT94" i="1"/>
  <c r="BB100" i="1"/>
  <c r="AZ100" i="1"/>
  <c r="AZ96" i="1"/>
  <c r="AZ94" i="1"/>
  <c r="AZ92" i="1"/>
  <c r="AZ90" i="1"/>
  <c r="AZ88" i="1"/>
  <c r="AZ86" i="1"/>
  <c r="AZ84" i="1"/>
  <c r="AZ82" i="1"/>
  <c r="AZ80" i="1"/>
  <c r="AZ78" i="1"/>
  <c r="AZ76" i="1"/>
  <c r="AZ74" i="1"/>
  <c r="AZ72" i="1"/>
  <c r="AU91" i="1"/>
  <c r="AU75" i="1"/>
  <c r="AT91" i="1"/>
  <c r="AT75" i="1"/>
  <c r="AR97" i="1"/>
  <c r="AR89" i="1"/>
  <c r="AR81" i="1"/>
  <c r="AR73" i="1"/>
  <c r="AV101" i="1"/>
  <c r="BC88" i="1"/>
  <c r="BC74" i="1"/>
  <c r="AU78" i="1"/>
  <c r="AS82" i="1"/>
  <c r="AZ102" i="1"/>
  <c r="AZ98" i="1"/>
  <c r="AY102" i="1"/>
  <c r="AY100" i="1"/>
  <c r="AY98" i="1"/>
  <c r="AY96" i="1"/>
  <c r="AY94" i="1"/>
  <c r="AY92" i="1"/>
  <c r="AY90" i="1"/>
  <c r="AY88" i="1"/>
  <c r="AY86" i="1"/>
  <c r="AY84" i="1"/>
  <c r="AY82" i="1"/>
  <c r="AY80" i="1"/>
  <c r="AY78" i="1"/>
  <c r="AY76" i="1"/>
  <c r="AY74" i="1"/>
  <c r="AY72" i="1"/>
  <c r="AU90" i="1"/>
  <c r="AU74" i="1"/>
  <c r="AT90" i="1"/>
  <c r="AT74" i="1"/>
  <c r="AS96" i="1"/>
  <c r="AS88" i="1"/>
  <c r="AS80" i="1"/>
  <c r="AS72" i="1"/>
  <c r="BB89" i="1"/>
  <c r="AV93" i="1"/>
  <c r="BC84" i="1"/>
  <c r="AX100" i="1"/>
  <c r="AX98" i="1"/>
  <c r="AX96" i="1"/>
  <c r="AX94" i="1"/>
  <c r="AX92" i="1"/>
  <c r="AX90" i="1"/>
  <c r="AX88" i="1"/>
  <c r="AX86" i="1"/>
  <c r="AX84" i="1"/>
  <c r="AX82" i="1"/>
  <c r="AX80" i="1"/>
  <c r="AX78" i="1"/>
  <c r="AX76" i="1"/>
  <c r="AX74" i="1"/>
  <c r="AX72" i="1"/>
  <c r="AU89" i="1"/>
  <c r="AU73" i="1"/>
  <c r="AT89" i="1"/>
  <c r="AT73" i="1"/>
  <c r="AR96" i="1"/>
  <c r="AR88" i="1"/>
  <c r="AR80" i="1"/>
  <c r="AR72" i="1"/>
  <c r="K7" i="4"/>
  <c r="L7" i="4" s="1"/>
  <c r="K20" i="4"/>
  <c r="L20" i="4" s="1"/>
  <c r="K31" i="4"/>
  <c r="L31" i="4" s="1"/>
  <c r="K25" i="4"/>
  <c r="L25" i="4" s="1"/>
  <c r="K27" i="4"/>
  <c r="L27" i="4" s="1"/>
  <c r="K16" i="4"/>
  <c r="L16" i="4" s="1"/>
  <c r="K29" i="4"/>
  <c r="L29" i="4" s="1"/>
  <c r="K28" i="4"/>
  <c r="L28" i="4" s="1"/>
  <c r="K23" i="4"/>
  <c r="L23" i="4" s="1"/>
  <c r="K33" i="4"/>
  <c r="L33" i="4" s="1"/>
  <c r="K19" i="4"/>
  <c r="L19" i="4" s="1"/>
  <c r="K26" i="4"/>
  <c r="L26" i="4" s="1"/>
  <c r="K21" i="4"/>
  <c r="L21" i="4" s="1"/>
  <c r="K4" i="4"/>
  <c r="L4" i="4" s="1"/>
  <c r="K18" i="4"/>
  <c r="L18" i="4" s="1"/>
  <c r="K17" i="4"/>
  <c r="L17" i="4" s="1"/>
  <c r="K3" i="4"/>
  <c r="L3" i="4" s="1"/>
  <c r="K32" i="4"/>
  <c r="L32" i="4" s="1"/>
  <c r="K14" i="4"/>
  <c r="L14" i="4" s="1"/>
  <c r="K15" i="4"/>
  <c r="L15" i="4" s="1"/>
  <c r="K9" i="4"/>
  <c r="L9" i="4" s="1"/>
  <c r="K24" i="4"/>
  <c r="L24" i="4" s="1"/>
  <c r="K5" i="4"/>
  <c r="L5" i="4" s="1"/>
  <c r="K30" i="4"/>
  <c r="L30" i="4" s="1"/>
  <c r="K2" i="4"/>
  <c r="L2" i="4" s="1"/>
  <c r="K13" i="4"/>
  <c r="L13" i="4" s="1"/>
  <c r="K8" i="4"/>
  <c r="L8" i="4" s="1"/>
  <c r="K12" i="4"/>
  <c r="L12" i="4" s="1"/>
  <c r="K11" i="4"/>
  <c r="L11" i="4" s="1"/>
  <c r="K6" i="4"/>
  <c r="L6" i="4" s="1"/>
  <c r="K22" i="4"/>
  <c r="L22" i="4" s="1"/>
  <c r="C8" i="3" l="1"/>
  <c r="C9" i="3" s="1"/>
  <c r="AY5" i="3"/>
  <c r="BC8" i="3"/>
  <c r="BC9" i="3" s="1"/>
  <c r="BA10" i="3"/>
  <c r="BA11" i="3" s="1"/>
  <c r="AZ10" i="3"/>
  <c r="BB11" i="3"/>
  <c r="BB12" i="3" s="1"/>
  <c r="X8" i="3"/>
  <c r="X9" i="3" s="1"/>
  <c r="AA7" i="3"/>
  <c r="AA8" i="3" s="1"/>
  <c r="AA9" i="3" s="1"/>
  <c r="W8" i="3"/>
  <c r="W9" i="3" s="1"/>
  <c r="C10" i="3"/>
  <c r="C12" i="3" s="1"/>
  <c r="K6" i="3"/>
  <c r="AW9" i="3"/>
  <c r="AW10" i="3" s="1"/>
  <c r="Q9" i="3"/>
  <c r="Q10" i="3" s="1"/>
  <c r="M8" i="3"/>
  <c r="M9" i="3" s="1"/>
  <c r="AV7" i="3"/>
  <c r="AV8" i="3" s="1"/>
  <c r="AV9" i="3" s="1"/>
  <c r="B7" i="3"/>
  <c r="AK7" i="3"/>
  <c r="AX6" i="3"/>
  <c r="AX7" i="3" s="1"/>
  <c r="AM10" i="3"/>
  <c r="AM11" i="3" s="1"/>
  <c r="AU8" i="3"/>
  <c r="AB8" i="3"/>
  <c r="AB9" i="3" s="1"/>
  <c r="AG9" i="3"/>
  <c r="V7" i="3"/>
  <c r="AE7" i="3"/>
  <c r="AE8" i="3" s="1"/>
  <c r="Z7" i="3"/>
  <c r="AF8" i="3"/>
  <c r="AF9" i="3" s="1"/>
  <c r="AH8" i="3"/>
  <c r="AN7" i="3"/>
  <c r="AN8" i="3" s="1"/>
  <c r="L7" i="3"/>
  <c r="L8" i="3" s="1"/>
  <c r="P8" i="3"/>
  <c r="F5" i="3"/>
  <c r="H6" i="3"/>
  <c r="T6" i="3"/>
  <c r="T7" i="3" s="1"/>
  <c r="AP6" i="3"/>
  <c r="O10" i="3"/>
  <c r="AS5" i="3"/>
  <c r="AL6" i="3"/>
  <c r="AP7" i="3"/>
  <c r="AO6" i="3"/>
  <c r="AI11" i="3"/>
  <c r="AC6" i="3"/>
  <c r="E7" i="3"/>
  <c r="E8" i="3" s="1"/>
  <c r="G7" i="3"/>
  <c r="AK8" i="3"/>
  <c r="AK9" i="3" s="1"/>
  <c r="J10" i="3"/>
  <c r="S6" i="3"/>
  <c r="R6" i="3"/>
  <c r="AQ8" i="3"/>
  <c r="AJ6" i="3"/>
  <c r="AT5" i="3"/>
  <c r="D5" i="3"/>
  <c r="U6" i="3"/>
  <c r="Y8" i="3"/>
  <c r="N6" i="3"/>
  <c r="I8" i="3"/>
  <c r="AD6" i="3"/>
  <c r="AD7" i="3" s="1"/>
  <c r="AR5" i="3"/>
  <c r="AX35" i="1"/>
  <c r="AW35" i="1"/>
  <c r="AZ35" i="1"/>
  <c r="BA35" i="1"/>
  <c r="AY35" i="1"/>
  <c r="BB35" i="1"/>
  <c r="AU35" i="1"/>
  <c r="AT35" i="1"/>
  <c r="AR35" i="1"/>
  <c r="BC35" i="1"/>
  <c r="AS35" i="1"/>
  <c r="AV35" i="1"/>
  <c r="BC10" i="3" l="1"/>
  <c r="BC11" i="3"/>
  <c r="AZ11" i="3"/>
  <c r="BA12" i="3"/>
  <c r="X10" i="3"/>
  <c r="X11" i="3" s="1"/>
  <c r="AY6" i="3"/>
  <c r="BB13" i="3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9" i="3" s="1"/>
  <c r="BB30" i="3" s="1"/>
  <c r="BB31" i="3" s="1"/>
  <c r="BB32" i="3" s="1"/>
  <c r="BB33" i="3" s="1"/>
  <c r="BB36" i="3" s="1"/>
  <c r="AF10" i="3"/>
  <c r="AF11" i="3" s="1"/>
  <c r="AF12" i="3" s="1"/>
  <c r="W10" i="3"/>
  <c r="W11" i="3" s="1"/>
  <c r="K7" i="3"/>
  <c r="AN9" i="3"/>
  <c r="AX8" i="3"/>
  <c r="AX9" i="3" s="1"/>
  <c r="AP8" i="3"/>
  <c r="AP9" i="3" s="1"/>
  <c r="B9" i="3"/>
  <c r="B10" i="3"/>
  <c r="Q11" i="3"/>
  <c r="Q12" i="3" s="1"/>
  <c r="Q13" i="3" s="1"/>
  <c r="AD8" i="3"/>
  <c r="AD9" i="3" s="1"/>
  <c r="AD10" i="3" s="1"/>
  <c r="J11" i="3"/>
  <c r="AT6" i="3"/>
  <c r="AT7" i="3" s="1"/>
  <c r="AV10" i="3"/>
  <c r="AV11" i="3" s="1"/>
  <c r="AV12" i="3" s="1"/>
  <c r="S7" i="3"/>
  <c r="AM12" i="3"/>
  <c r="AM13" i="3" s="1"/>
  <c r="AK10" i="3"/>
  <c r="AK11" i="3" s="1"/>
  <c r="AK12" i="3" s="1"/>
  <c r="AK13" i="3" s="1"/>
  <c r="E9" i="3"/>
  <c r="L9" i="3"/>
  <c r="AO7" i="3"/>
  <c r="R7" i="3"/>
  <c r="C13" i="3"/>
  <c r="N7" i="3"/>
  <c r="O11" i="3"/>
  <c r="AB10" i="3"/>
  <c r="AB11" i="3" s="1"/>
  <c r="D6" i="3"/>
  <c r="D7" i="3" s="1"/>
  <c r="D8" i="3" s="1"/>
  <c r="P10" i="3"/>
  <c r="AE9" i="3"/>
  <c r="AL7" i="3"/>
  <c r="AJ7" i="3"/>
  <c r="AJ8" i="3" s="1"/>
  <c r="AR6" i="3"/>
  <c r="U7" i="3"/>
  <c r="AI12" i="3"/>
  <c r="AA10" i="3"/>
  <c r="H8" i="3"/>
  <c r="H9" i="3" s="1"/>
  <c r="AU9" i="3"/>
  <c r="AU10" i="3" s="1"/>
  <c r="I9" i="3"/>
  <c r="I10" i="3" s="1"/>
  <c r="G8" i="3"/>
  <c r="AW12" i="3"/>
  <c r="AW13" i="3" s="1"/>
  <c r="AW14" i="3" s="1"/>
  <c r="AW15" i="3" s="1"/>
  <c r="AC7" i="3"/>
  <c r="AQ9" i="3"/>
  <c r="AG10" i="3"/>
  <c r="V8" i="3"/>
  <c r="V9" i="3" s="1"/>
  <c r="T8" i="3"/>
  <c r="F6" i="3"/>
  <c r="F7" i="3" s="1"/>
  <c r="AS6" i="3"/>
  <c r="Y9" i="3"/>
  <c r="M10" i="3"/>
  <c r="AI13" i="3"/>
  <c r="AI14" i="3" s="1"/>
  <c r="AI15" i="3" s="1"/>
  <c r="AI16" i="3" s="1"/>
  <c r="AI17" i="3" s="1"/>
  <c r="AH9" i="3"/>
  <c r="AH10" i="3" s="1"/>
  <c r="Z8" i="3"/>
  <c r="Z9" i="3" s="1"/>
  <c r="Z99" i="1"/>
  <c r="AY7" i="3" l="1"/>
  <c r="AZ12" i="3"/>
  <c r="BC12" i="3"/>
  <c r="BC13" i="3"/>
  <c r="BC14" i="3"/>
  <c r="BA13" i="3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6" i="3" s="1"/>
  <c r="B11" i="3"/>
  <c r="B12" i="3" s="1"/>
  <c r="B13" i="3" s="1"/>
  <c r="H10" i="3"/>
  <c r="H11" i="3" s="1"/>
  <c r="AM14" i="3"/>
  <c r="AM15" i="3" s="1"/>
  <c r="W12" i="3"/>
  <c r="W13" i="3"/>
  <c r="W14" i="3" s="1"/>
  <c r="W15" i="3"/>
  <c r="AP10" i="3"/>
  <c r="K8" i="3"/>
  <c r="AN10" i="3"/>
  <c r="AN11" i="3" s="1"/>
  <c r="AN12" i="3" s="1"/>
  <c r="AK14" i="3"/>
  <c r="AX10" i="3"/>
  <c r="AX11" i="3" s="1"/>
  <c r="AK15" i="3"/>
  <c r="AK16" i="3"/>
  <c r="AU11" i="3"/>
  <c r="AU12" i="3" s="1"/>
  <c r="AU13" i="3" s="1"/>
  <c r="AS7" i="3"/>
  <c r="Y10" i="3"/>
  <c r="P11" i="3"/>
  <c r="O12" i="3"/>
  <c r="U8" i="3"/>
  <c r="AW16" i="3"/>
  <c r="AW17" i="3" s="1"/>
  <c r="P12" i="3"/>
  <c r="Q14" i="3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AI18" i="3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I11" i="3"/>
  <c r="I12" i="3" s="1"/>
  <c r="I13" i="3" s="1"/>
  <c r="I14" i="3" s="1"/>
  <c r="AE10" i="3"/>
  <c r="X12" i="3"/>
  <c r="X13" i="3" s="1"/>
  <c r="S8" i="3"/>
  <c r="S9" i="3" s="1"/>
  <c r="S10" i="3" s="1"/>
  <c r="AA11" i="3"/>
  <c r="AF15" i="3"/>
  <c r="AF16" i="3" s="1"/>
  <c r="AF17" i="3" s="1"/>
  <c r="AF18" i="3" s="1"/>
  <c r="AF19" i="3" s="1"/>
  <c r="AH11" i="3"/>
  <c r="AH12" i="3" s="1"/>
  <c r="AL8" i="3"/>
  <c r="AL9" i="3" s="1"/>
  <c r="AL10" i="3" s="1"/>
  <c r="Z10" i="3"/>
  <c r="AT8" i="3"/>
  <c r="L11" i="3"/>
  <c r="L12" i="3" s="1"/>
  <c r="L13" i="3" s="1"/>
  <c r="L14" i="3" s="1"/>
  <c r="L15" i="3" s="1"/>
  <c r="L16" i="3" s="1"/>
  <c r="L17" i="3" s="1"/>
  <c r="L18" i="3" s="1"/>
  <c r="L19" i="3" s="1"/>
  <c r="AB12" i="3"/>
  <c r="G9" i="3"/>
  <c r="J12" i="3"/>
  <c r="J13" i="3" s="1"/>
  <c r="J14" i="3" s="1"/>
  <c r="AD11" i="3"/>
  <c r="AD12" i="3" s="1"/>
  <c r="AD13" i="3" s="1"/>
  <c r="AD14" i="3" s="1"/>
  <c r="AD15" i="3" s="1"/>
  <c r="F9" i="3"/>
  <c r="F10" i="3" s="1"/>
  <c r="F11" i="3" s="1"/>
  <c r="F12" i="3" s="1"/>
  <c r="F13" i="3" s="1"/>
  <c r="F14" i="3" s="1"/>
  <c r="AF14" i="3"/>
  <c r="M11" i="3"/>
  <c r="AJ9" i="3"/>
  <c r="C14" i="3"/>
  <c r="AV13" i="3"/>
  <c r="AV14" i="3" s="1"/>
  <c r="AV15" i="3" s="1"/>
  <c r="AV16" i="3" s="1"/>
  <c r="AV17" i="3" s="1"/>
  <c r="V10" i="3"/>
  <c r="V11" i="3" s="1"/>
  <c r="V12" i="3" s="1"/>
  <c r="V13" i="3" s="1"/>
  <c r="AR7" i="3"/>
  <c r="AQ10" i="3"/>
  <c r="R8" i="3"/>
  <c r="N8" i="3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8" i="3" s="1"/>
  <c r="N29" i="3" s="1"/>
  <c r="AC8" i="3"/>
  <c r="D9" i="3"/>
  <c r="AT9" i="3"/>
  <c r="AT10" i="3" s="1"/>
  <c r="AG11" i="3"/>
  <c r="T10" i="3"/>
  <c r="T11" i="3" s="1"/>
  <c r="T12" i="3" s="1"/>
  <c r="AO8" i="3"/>
  <c r="AO9" i="3" s="1"/>
  <c r="E10" i="3"/>
  <c r="Z82" i="1"/>
  <c r="Z83" i="1"/>
  <c r="Z76" i="1"/>
  <c r="Z72" i="1"/>
  <c r="Z88" i="1"/>
  <c r="Z84" i="1"/>
  <c r="Z89" i="1"/>
  <c r="Z71" i="1"/>
  <c r="Z92" i="1"/>
  <c r="Z87" i="1"/>
  <c r="Z93" i="1"/>
  <c r="Z90" i="1"/>
  <c r="Z100" i="1"/>
  <c r="Z75" i="1"/>
  <c r="Z85" i="1"/>
  <c r="Z81" i="1"/>
  <c r="Z78" i="1"/>
  <c r="Z95" i="1"/>
  <c r="Z74" i="1"/>
  <c r="Z96" i="1"/>
  <c r="Z79" i="1"/>
  <c r="Z91" i="1"/>
  <c r="Z86" i="1"/>
  <c r="Z73" i="1"/>
  <c r="Z97" i="1"/>
  <c r="Z77" i="1"/>
  <c r="Z98" i="1"/>
  <c r="Z80" i="1"/>
  <c r="Z94" i="1"/>
  <c r="AY8" i="3" l="1"/>
  <c r="AY9" i="3" s="1"/>
  <c r="BB37" i="3"/>
  <c r="BC16" i="3"/>
  <c r="L20" i="3"/>
  <c r="L21" i="3" s="1"/>
  <c r="L22" i="3" s="1"/>
  <c r="L23" i="3" s="1"/>
  <c r="L24" i="3" s="1"/>
  <c r="L25" i="3" s="1"/>
  <c r="L26" i="3" s="1"/>
  <c r="L27" i="3" s="1"/>
  <c r="L28" i="3" s="1"/>
  <c r="L29" i="3" s="1"/>
  <c r="AZ13" i="3"/>
  <c r="AZ14" i="3" s="1"/>
  <c r="AZ15" i="3" s="1"/>
  <c r="AZ16" i="3" s="1"/>
  <c r="AZ17" i="3" s="1"/>
  <c r="AZ18" i="3" s="1"/>
  <c r="AO10" i="3"/>
  <c r="AX12" i="3"/>
  <c r="AX13" i="3" s="1"/>
  <c r="AP11" i="3"/>
  <c r="AP12" i="3" s="1"/>
  <c r="K9" i="3"/>
  <c r="AH13" i="3"/>
  <c r="AH14" i="3" s="1"/>
  <c r="B14" i="3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S11" i="3"/>
  <c r="S12" i="3" s="1"/>
  <c r="S13" i="3" s="1"/>
  <c r="AV18" i="3"/>
  <c r="AV19" i="3" s="1"/>
  <c r="AV20" i="3" s="1"/>
  <c r="AV21" i="3" s="1"/>
  <c r="W16" i="3"/>
  <c r="AM16" i="3"/>
  <c r="X14" i="3"/>
  <c r="X15" i="3" s="1"/>
  <c r="X16" i="3" s="1"/>
  <c r="X17" i="3" s="1"/>
  <c r="X18" i="3" s="1"/>
  <c r="X20" i="3" s="1"/>
  <c r="V14" i="3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6" i="3" s="1"/>
  <c r="V27" i="3" s="1"/>
  <c r="V28" i="3" s="1"/>
  <c r="V29" i="3" s="1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T13" i="3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Z11" i="3"/>
  <c r="H12" i="3"/>
  <c r="H13" i="3" s="1"/>
  <c r="H14" i="3" s="1"/>
  <c r="H15" i="3" s="1"/>
  <c r="C15" i="3"/>
  <c r="C16" i="3" s="1"/>
  <c r="C17" i="3" s="1"/>
  <c r="C18" i="3" s="1"/>
  <c r="C19" i="3" s="1"/>
  <c r="C20" i="3" s="1"/>
  <c r="C21" i="3" s="1"/>
  <c r="C22" i="3" s="1"/>
  <c r="C23" i="3" s="1"/>
  <c r="I15" i="3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R9" i="3"/>
  <c r="Y11" i="3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6" i="3" s="1"/>
  <c r="Y27" i="3" s="1"/>
  <c r="Y28" i="3" s="1"/>
  <c r="Y29" i="3" s="1"/>
  <c r="AL11" i="3"/>
  <c r="AL12" i="3" s="1"/>
  <c r="AL13" i="3" s="1"/>
  <c r="AL14" i="3" s="1"/>
  <c r="AL15" i="3" s="1"/>
  <c r="AL16" i="3" s="1"/>
  <c r="AL17" i="3" s="1"/>
  <c r="AL18" i="3" s="1"/>
  <c r="AC9" i="3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7" i="3" s="1"/>
  <c r="AC28" i="3" s="1"/>
  <c r="AC29" i="3" s="1"/>
  <c r="AC30" i="3" s="1"/>
  <c r="AC31" i="3" s="1"/>
  <c r="AN13" i="3"/>
  <c r="AN14" i="3" s="1"/>
  <c r="AN15" i="3" s="1"/>
  <c r="AN16" i="3" s="1"/>
  <c r="AN17" i="3" s="1"/>
  <c r="AN18" i="3" s="1"/>
  <c r="AN19" i="3" s="1"/>
  <c r="Z12" i="3"/>
  <c r="Z13" i="3" s="1"/>
  <c r="Z14" i="3" s="1"/>
  <c r="Z15" i="3" s="1"/>
  <c r="Z16" i="3" s="1"/>
  <c r="Z17" i="3" s="1"/>
  <c r="Z18" i="3" s="1"/>
  <c r="Z19" i="3" s="1"/>
  <c r="AR8" i="3"/>
  <c r="AB13" i="3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7" i="3" s="1"/>
  <c r="AB28" i="3" s="1"/>
  <c r="AB29" i="3" s="1"/>
  <c r="AB30" i="3" s="1"/>
  <c r="AB31" i="3" s="1"/>
  <c r="AD16" i="3"/>
  <c r="AD17" i="3" s="1"/>
  <c r="AD18" i="3" s="1"/>
  <c r="J15" i="3"/>
  <c r="J16" i="3" s="1"/>
  <c r="J17" i="3" s="1"/>
  <c r="J18" i="3" s="1"/>
  <c r="P13" i="3"/>
  <c r="U9" i="3"/>
  <c r="AW18" i="3"/>
  <c r="AK17" i="3"/>
  <c r="AK18" i="3" s="1"/>
  <c r="AK19" i="3" s="1"/>
  <c r="AK20" i="3" s="1"/>
  <c r="AK21" i="3" s="1"/>
  <c r="AK22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A12" i="3"/>
  <c r="AA13" i="3" s="1"/>
  <c r="AA14" i="3" s="1"/>
  <c r="AA15" i="3" s="1"/>
  <c r="AA16" i="3" s="1"/>
  <c r="AA17" i="3" s="1"/>
  <c r="AA18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G12" i="3"/>
  <c r="AF20" i="3"/>
  <c r="AF21" i="3" s="1"/>
  <c r="AO11" i="3"/>
  <c r="AU14" i="3"/>
  <c r="AJ10" i="3"/>
  <c r="AJ11" i="3" s="1"/>
  <c r="AJ12" i="3" s="1"/>
  <c r="AJ13" i="3" s="1"/>
  <c r="AJ14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T11" i="3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D10" i="3"/>
  <c r="D11" i="3" s="1"/>
  <c r="D12" i="3" s="1"/>
  <c r="O13" i="3"/>
  <c r="O14" i="3" s="1"/>
  <c r="O15" i="3" s="1"/>
  <c r="AQ11" i="3"/>
  <c r="AQ12" i="3" s="1"/>
  <c r="E11" i="3"/>
  <c r="E12" i="3" s="1"/>
  <c r="M12" i="3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6" i="3" s="1"/>
  <c r="M27" i="3" s="1"/>
  <c r="M28" i="3" s="1"/>
  <c r="M29" i="3" s="1"/>
  <c r="G10" i="3"/>
  <c r="AE11" i="3"/>
  <c r="AS8" i="3"/>
  <c r="Z35" i="1"/>
  <c r="L36" i="3"/>
  <c r="AY10" i="3" l="1"/>
  <c r="AZ19" i="3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6" i="3" s="1"/>
  <c r="BC17" i="3"/>
  <c r="BC18" i="3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6" i="3" s="1"/>
  <c r="AH15" i="3"/>
  <c r="AH16" i="3" s="1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AV22" i="3"/>
  <c r="AV23" i="3" s="1"/>
  <c r="AV24" i="3" s="1"/>
  <c r="AV25" i="3" s="1"/>
  <c r="AV26" i="3" s="1"/>
  <c r="AV27" i="3" s="1"/>
  <c r="AV28" i="3" s="1"/>
  <c r="AV30" i="3" s="1"/>
  <c r="AV31" i="3" s="1"/>
  <c r="AV32" i="3" s="1"/>
  <c r="AV33" i="3" s="1"/>
  <c r="AV36" i="3" s="1"/>
  <c r="AX14" i="3"/>
  <c r="AP13" i="3"/>
  <c r="AP14" i="3" s="1"/>
  <c r="AP15" i="3" s="1"/>
  <c r="AP16" i="3" s="1"/>
  <c r="AP17" i="3" s="1"/>
  <c r="AP18" i="3" s="1"/>
  <c r="AP19" i="3" s="1"/>
  <c r="AP21" i="3" s="1"/>
  <c r="AP22" i="3" s="1"/>
  <c r="AP23" i="3" s="1"/>
  <c r="AD19" i="3"/>
  <c r="D13" i="3"/>
  <c r="D14" i="3" s="1"/>
  <c r="D15" i="3" s="1"/>
  <c r="D16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AN20" i="3"/>
  <c r="AN21" i="3" s="1"/>
  <c r="AN22" i="3" s="1"/>
  <c r="AN23" i="3" s="1"/>
  <c r="AN24" i="3" s="1"/>
  <c r="K10" i="3"/>
  <c r="AM17" i="3"/>
  <c r="AM18" i="3"/>
  <c r="AM19" i="3" s="1"/>
  <c r="AM20" i="3" s="1"/>
  <c r="AM21" i="3" s="1"/>
  <c r="AM22" i="3" s="1"/>
  <c r="AM23" i="3" s="1"/>
  <c r="AM24" i="3" s="1"/>
  <c r="S14" i="3"/>
  <c r="S15" i="3" s="1"/>
  <c r="S16" i="3" s="1"/>
  <c r="S17" i="3" s="1"/>
  <c r="S18" i="3" s="1"/>
  <c r="S19" i="3" s="1"/>
  <c r="S20" i="3" s="1"/>
  <c r="S22" i="3" s="1"/>
  <c r="S23" i="3" s="1"/>
  <c r="S24" i="3" s="1"/>
  <c r="S25" i="3" s="1"/>
  <c r="S26" i="3" s="1"/>
  <c r="S27" i="3" s="1"/>
  <c r="S28" i="3" s="1"/>
  <c r="W17" i="3"/>
  <c r="O16" i="3"/>
  <c r="O17" i="3" s="1"/>
  <c r="O18" i="3" s="1"/>
  <c r="O19" i="3" s="1"/>
  <c r="O20" i="3" s="1"/>
  <c r="O21" i="3" s="1"/>
  <c r="O22" i="3" s="1"/>
  <c r="O23" i="3" s="1"/>
  <c r="O24" i="3" s="1"/>
  <c r="O25" i="3" s="1"/>
  <c r="AF22" i="3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T25" i="3"/>
  <c r="AT26" i="3" s="1"/>
  <c r="AT27" i="3" s="1"/>
  <c r="AG13" i="3"/>
  <c r="AG14" i="3" s="1"/>
  <c r="AG15" i="3" s="1"/>
  <c r="AG16" i="3" s="1"/>
  <c r="AL19" i="3"/>
  <c r="AL20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Z20" i="3"/>
  <c r="Z21" i="3" s="1"/>
  <c r="Z22" i="3" s="1"/>
  <c r="Z23" i="3" s="1"/>
  <c r="Z24" i="3" s="1"/>
  <c r="Z25" i="3" s="1"/>
  <c r="Z27" i="3" s="1"/>
  <c r="Z28" i="3" s="1"/>
  <c r="Z29" i="3" s="1"/>
  <c r="Z30" i="3" s="1"/>
  <c r="Z31" i="3" s="1"/>
  <c r="AS9" i="3"/>
  <c r="AS10" i="3" s="1"/>
  <c r="AS11" i="3" s="1"/>
  <c r="AS12" i="3" s="1"/>
  <c r="AS13" i="3"/>
  <c r="AS14" i="3" s="1"/>
  <c r="AS15" i="3" s="1"/>
  <c r="AS16" i="3" s="1"/>
  <c r="AS17" i="3" s="1"/>
  <c r="AE12" i="3"/>
  <c r="AU15" i="3"/>
  <c r="H16" i="3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G11" i="3"/>
  <c r="AO12" i="3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R9" i="3"/>
  <c r="AR10" i="3" s="1"/>
  <c r="AR11" i="3" s="1"/>
  <c r="AR12" i="3" s="1"/>
  <c r="AR13" i="3" s="1"/>
  <c r="AR14" i="3" s="1"/>
  <c r="AR15" i="3" s="1"/>
  <c r="AR16" i="3" s="1"/>
  <c r="AR17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Q13" i="3"/>
  <c r="AQ14" i="3" s="1"/>
  <c r="AQ15" i="3" s="1"/>
  <c r="AQ16" i="3" s="1"/>
  <c r="AQ17" i="3" s="1"/>
  <c r="AQ18" i="3" s="1"/>
  <c r="AQ19" i="3" s="1"/>
  <c r="AQ20" i="3" s="1"/>
  <c r="AW19" i="3"/>
  <c r="AW20" i="3" s="1"/>
  <c r="AW21" i="3" s="1"/>
  <c r="U10" i="3"/>
  <c r="U11" i="3" s="1"/>
  <c r="U12" i="3" s="1"/>
  <c r="U13" i="3" s="1"/>
  <c r="U14" i="3" s="1"/>
  <c r="U15" i="3" s="1"/>
  <c r="U16" i="3" s="1"/>
  <c r="U17" i="3" s="1"/>
  <c r="X21" i="3"/>
  <c r="X22" i="3" s="1"/>
  <c r="X23" i="3" s="1"/>
  <c r="X24" i="3" s="1"/>
  <c r="X25" i="3" s="1"/>
  <c r="X26" i="3" s="1"/>
  <c r="X27" i="3" s="1"/>
  <c r="X28" i="3" s="1"/>
  <c r="X29" i="3" s="1"/>
  <c r="P14" i="3"/>
  <c r="P15" i="3" s="1"/>
  <c r="P16" i="3" s="1"/>
  <c r="P17" i="3" s="1"/>
  <c r="P18" i="3" s="1"/>
  <c r="P19" i="3" s="1"/>
  <c r="R11" i="3"/>
  <c r="R12" i="3" s="1"/>
  <c r="R13" i="3" s="1"/>
  <c r="R14" i="3" s="1"/>
  <c r="E13" i="3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C24" i="3"/>
  <c r="C25" i="3" s="1"/>
  <c r="C26" i="3" s="1"/>
  <c r="C27" i="3" s="1"/>
  <c r="AI36" i="3"/>
  <c r="AA36" i="3"/>
  <c r="V36" i="3"/>
  <c r="I36" i="3"/>
  <c r="AY11" i="3" l="1"/>
  <c r="AY12" i="3"/>
  <c r="AY13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6" i="3" s="1"/>
  <c r="AZ37" i="3" s="1"/>
  <c r="BA37" i="3"/>
  <c r="BC37" i="3"/>
  <c r="AD20" i="3"/>
  <c r="AD21" i="3" s="1"/>
  <c r="AD22" i="3" s="1"/>
  <c r="AD23" i="3" s="1"/>
  <c r="AD24" i="3" s="1"/>
  <c r="AD25" i="3" s="1"/>
  <c r="AD26" i="3" s="1"/>
  <c r="AD28" i="3" s="1"/>
  <c r="AG17" i="3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X15" i="3"/>
  <c r="AX16" i="3"/>
  <c r="AX17" i="3" s="1"/>
  <c r="AX18" i="3" s="1"/>
  <c r="AX19" i="3" s="1"/>
  <c r="AX20" i="3" s="1"/>
  <c r="AX21" i="3" s="1"/>
  <c r="AX22" i="3" s="1"/>
  <c r="AQ21" i="3"/>
  <c r="AQ22" i="3" s="1"/>
  <c r="AQ23" i="3" s="1"/>
  <c r="AN25" i="3"/>
  <c r="AN26" i="3" s="1"/>
  <c r="AN27" i="3" s="1"/>
  <c r="U18" i="3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AS18" i="3"/>
  <c r="AS19" i="3" s="1"/>
  <c r="AS20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M25" i="3"/>
  <c r="AW22" i="3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K11" i="3"/>
  <c r="K12" i="3" s="1"/>
  <c r="K13" i="3" s="1"/>
  <c r="S29" i="3"/>
  <c r="W18" i="3"/>
  <c r="AP24" i="3"/>
  <c r="D36" i="3"/>
  <c r="AT28" i="3"/>
  <c r="AT29" i="3" s="1"/>
  <c r="AT30" i="3" s="1"/>
  <c r="AT31" i="3" s="1"/>
  <c r="P20" i="3"/>
  <c r="P21" i="3" s="1"/>
  <c r="P22" i="3" s="1"/>
  <c r="P23" i="3" s="1"/>
  <c r="R15" i="3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G12" i="3"/>
  <c r="AE13" i="3"/>
  <c r="AE14" i="3" s="1"/>
  <c r="AE15" i="3" s="1"/>
  <c r="AE16" i="3" s="1"/>
  <c r="AE17" i="3" s="1"/>
  <c r="AE18" i="3" s="1"/>
  <c r="AE19" i="3" s="1"/>
  <c r="H36" i="3"/>
  <c r="C36" i="3"/>
  <c r="AH17" i="3"/>
  <c r="AH18" i="3" s="1"/>
  <c r="AH19" i="3" s="1"/>
  <c r="AH20" i="3" s="1"/>
  <c r="AH21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F36" i="3"/>
  <c r="AU16" i="3"/>
  <c r="Z36" i="3"/>
  <c r="O26" i="3"/>
  <c r="O27" i="3" s="1"/>
  <c r="O28" i="3" s="1"/>
  <c r="O29" i="3" s="1"/>
  <c r="AL36" i="3"/>
  <c r="F36" i="3"/>
  <c r="AK36" i="3"/>
  <c r="AO36" i="3"/>
  <c r="AC36" i="3"/>
  <c r="Y36" i="3"/>
  <c r="X36" i="3"/>
  <c r="AG36" i="3" l="1"/>
  <c r="AX23" i="3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D29" i="3"/>
  <c r="AD30" i="3" s="1"/>
  <c r="AD31" i="3" s="1"/>
  <c r="AD32" i="3" s="1"/>
  <c r="U36" i="3"/>
  <c r="AN28" i="3"/>
  <c r="AN29" i="3" s="1"/>
  <c r="AN30" i="3" s="1"/>
  <c r="AQ24" i="3"/>
  <c r="AQ25" i="3" s="1"/>
  <c r="AQ26" i="3" s="1"/>
  <c r="AQ27" i="3" s="1"/>
  <c r="AQ28" i="3" s="1"/>
  <c r="AQ29" i="3" s="1"/>
  <c r="AQ30" i="3" s="1"/>
  <c r="AQ31" i="3" s="1"/>
  <c r="AQ33" i="3" s="1"/>
  <c r="W19" i="3"/>
  <c r="W20" i="3" s="1"/>
  <c r="AT32" i="3"/>
  <c r="AT33" i="3" s="1"/>
  <c r="AS36" i="3"/>
  <c r="K14" i="3"/>
  <c r="K15" i="3" s="1"/>
  <c r="AM26" i="3"/>
  <c r="AP25" i="3"/>
  <c r="AP26" i="3" s="1"/>
  <c r="AP27" i="3" s="1"/>
  <c r="AP28" i="3" s="1"/>
  <c r="AP29" i="3" s="1"/>
  <c r="AP30" i="3" s="1"/>
  <c r="AP31" i="3" s="1"/>
  <c r="AP32" i="3" s="1"/>
  <c r="AP33" i="3" s="1"/>
  <c r="P24" i="3"/>
  <c r="P25" i="3" s="1"/>
  <c r="AE20" i="3"/>
  <c r="AE21" i="3" s="1"/>
  <c r="AU17" i="3"/>
  <c r="AU18" i="3" s="1"/>
  <c r="AU20" i="3" s="1"/>
  <c r="AU21" i="3" s="1"/>
  <c r="G13" i="3"/>
  <c r="G14" i="3" s="1"/>
  <c r="G15" i="3" s="1"/>
  <c r="G16" i="3" s="1"/>
  <c r="G17" i="3" s="1"/>
  <c r="G18" i="3" s="1"/>
  <c r="G19" i="3" s="1"/>
  <c r="G20" i="3" s="1"/>
  <c r="O36" i="3"/>
  <c r="S36" i="3"/>
  <c r="J36" i="3"/>
  <c r="T36" i="3"/>
  <c r="AD36" i="3"/>
  <c r="E36" i="3"/>
  <c r="AW36" i="3"/>
  <c r="M36" i="3"/>
  <c r="AR36" i="3"/>
  <c r="I37" i="3"/>
  <c r="AN31" i="3" l="1"/>
  <c r="AN33" i="3" s="1"/>
  <c r="AX36" i="3"/>
  <c r="AQ36" i="3"/>
  <c r="P26" i="3"/>
  <c r="AP36" i="3"/>
  <c r="AM27" i="3"/>
  <c r="K16" i="3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W21" i="3"/>
  <c r="P27" i="3"/>
  <c r="P28" i="3" s="1"/>
  <c r="P29" i="3" s="1"/>
  <c r="AU22" i="3"/>
  <c r="AE22" i="3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U23" i="3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G21" i="3"/>
  <c r="G22" i="3" s="1"/>
  <c r="G23" i="3" s="1"/>
  <c r="G24" i="3" s="1"/>
  <c r="G25" i="3" s="1"/>
  <c r="G26" i="3" s="1"/>
  <c r="G27" i="3" s="1"/>
  <c r="G28" i="3" s="1"/>
  <c r="G29" i="3" s="1"/>
  <c r="Q36" i="3"/>
  <c r="AT36" i="3"/>
  <c r="AB36" i="3"/>
  <c r="AJ36" i="3"/>
  <c r="AX37" i="3"/>
  <c r="J37" i="3"/>
  <c r="P36" i="3" l="1"/>
  <c r="AY37" i="3"/>
  <c r="AN36" i="3"/>
  <c r="AU36" i="3"/>
  <c r="AW39" i="3" s="1"/>
  <c r="AM28" i="3"/>
  <c r="AM29" i="3" s="1"/>
  <c r="W22" i="3"/>
  <c r="W23" i="3" s="1"/>
  <c r="W24" i="3" s="1"/>
  <c r="W25" i="3" s="1"/>
  <c r="W26" i="3" s="1"/>
  <c r="W28" i="3" s="1"/>
  <c r="W29" i="3" s="1"/>
  <c r="K36" i="3"/>
  <c r="K37" i="3" s="1"/>
  <c r="G36" i="3"/>
  <c r="AE36" i="3"/>
  <c r="AX39" i="3"/>
  <c r="AH36" i="3"/>
  <c r="M37" i="3"/>
  <c r="AY39" i="3" l="1"/>
  <c r="BA39" i="3"/>
  <c r="BC39" i="3"/>
  <c r="B1" i="4" s="1"/>
  <c r="AZ39" i="3"/>
  <c r="L37" i="3"/>
  <c r="BB39" i="3"/>
  <c r="C1" i="4" s="1"/>
  <c r="W36" i="3"/>
  <c r="AM30" i="3"/>
  <c r="AM31" i="3" s="1"/>
  <c r="AM33" i="3" s="1"/>
  <c r="AF39" i="3"/>
  <c r="AG39" i="3"/>
  <c r="G37" i="3"/>
  <c r="H37" i="3"/>
  <c r="M39" i="3"/>
  <c r="L39" i="3"/>
  <c r="AJ39" i="3"/>
  <c r="AI39" i="3"/>
  <c r="AH39" i="3"/>
  <c r="AL39" i="3"/>
  <c r="AK39" i="3"/>
  <c r="U37" i="3"/>
  <c r="AM36" i="3" l="1"/>
  <c r="AE39" i="3"/>
  <c r="AB39" i="3"/>
  <c r="AD39" i="3"/>
  <c r="AC39" i="3"/>
  <c r="N36" i="3"/>
  <c r="P37" i="3"/>
  <c r="Q37" i="3"/>
  <c r="AR39" i="3" l="1"/>
  <c r="AU39" i="3"/>
  <c r="AV39" i="3"/>
  <c r="AT39" i="3"/>
  <c r="AS39" i="3"/>
  <c r="AN39" i="3"/>
  <c r="AM39" i="3"/>
  <c r="AO39" i="3"/>
  <c r="AQ39" i="3"/>
  <c r="AP39" i="3"/>
  <c r="R36" i="3"/>
  <c r="W39" i="3" s="1"/>
  <c r="Q39" i="3"/>
  <c r="O39" i="3"/>
  <c r="N39" i="3"/>
  <c r="P39" i="3"/>
  <c r="N37" i="3"/>
  <c r="O37" i="3"/>
  <c r="X37" i="3"/>
  <c r="R39" i="3" l="1"/>
  <c r="S39" i="3"/>
  <c r="V39" i="3"/>
  <c r="U39" i="3"/>
  <c r="T39" i="3"/>
  <c r="Y39" i="3"/>
  <c r="X39" i="3"/>
  <c r="AA39" i="3"/>
  <c r="Z39" i="3"/>
  <c r="R37" i="3"/>
  <c r="S37" i="3"/>
  <c r="T37" i="3"/>
  <c r="AA37" i="3" l="1"/>
  <c r="AD37" i="3" l="1"/>
  <c r="V37" i="3"/>
  <c r="W37" i="3"/>
  <c r="B36" i="3" l="1"/>
  <c r="Z37" i="3"/>
  <c r="Y37" i="3"/>
  <c r="F37" i="3" l="1"/>
  <c r="K39" i="3"/>
  <c r="AP37" i="3"/>
  <c r="AM37" i="3"/>
  <c r="AJ37" i="3"/>
  <c r="AG37" i="3"/>
  <c r="AB37" i="3"/>
  <c r="AC37" i="3"/>
  <c r="AS37" i="3" l="1"/>
  <c r="AE37" i="3"/>
  <c r="AF37" i="3"/>
  <c r="AH37" i="3" l="1"/>
  <c r="AI37" i="3"/>
  <c r="AV37" i="3" l="1"/>
  <c r="AK37" i="3"/>
  <c r="AL37" i="3"/>
  <c r="AQ37" i="3" l="1"/>
  <c r="AR37" i="3"/>
  <c r="AN37" i="3"/>
  <c r="AO37" i="3"/>
  <c r="AT37" i="3" l="1"/>
  <c r="AU37" i="3"/>
  <c r="B40" i="3"/>
  <c r="B39" i="3"/>
  <c r="B41" i="3"/>
  <c r="B42" i="3"/>
  <c r="B43" i="3"/>
  <c r="AW37" i="3"/>
  <c r="BK33" i="3" l="1"/>
  <c r="BK32" i="3"/>
  <c r="BK24" i="3"/>
  <c r="BK13" i="3"/>
  <c r="BK19" i="3"/>
  <c r="BK4" i="3"/>
  <c r="BK10" i="3"/>
  <c r="BK16" i="3"/>
  <c r="BK7" i="3"/>
  <c r="BL7" i="3" s="1"/>
  <c r="BK5" i="3"/>
  <c r="BK15" i="3"/>
  <c r="BK26" i="3"/>
  <c r="BK20" i="3"/>
  <c r="BL20" i="3" s="1"/>
  <c r="BK14" i="3"/>
  <c r="BL14" i="3" s="1"/>
  <c r="BK12" i="3"/>
  <c r="BK17" i="3"/>
  <c r="BK28" i="3"/>
  <c r="BK21" i="3"/>
  <c r="BK2" i="3"/>
  <c r="BL2" i="3" s="1"/>
  <c r="BK6" i="3"/>
  <c r="BK27" i="3"/>
  <c r="BK23" i="3"/>
  <c r="BK11" i="3"/>
  <c r="BK29" i="3"/>
  <c r="BK22" i="3"/>
  <c r="BL22" i="3" s="1"/>
  <c r="BK30" i="3"/>
  <c r="BK18" i="3"/>
  <c r="BK8" i="3"/>
  <c r="BK3" i="3"/>
  <c r="BL3" i="3" s="1"/>
  <c r="BK25" i="3"/>
  <c r="BL25" i="3" s="1"/>
  <c r="BK9" i="3"/>
  <c r="BK31" i="3"/>
  <c r="BL29" i="3" l="1"/>
  <c r="BL12" i="3"/>
  <c r="BH12" i="3" s="1"/>
  <c r="BL17" i="3"/>
  <c r="BL9" i="3"/>
  <c r="BL5" i="3"/>
  <c r="BL8" i="3"/>
  <c r="BI8" i="3" s="1"/>
  <c r="BL31" i="3"/>
  <c r="BI31" i="3" s="1"/>
  <c r="BL30" i="3"/>
  <c r="BG30" i="3" s="1"/>
  <c r="BL11" i="3"/>
  <c r="BH11" i="3" s="1"/>
  <c r="BI25" i="3"/>
  <c r="BG25" i="3"/>
  <c r="BH25" i="3"/>
  <c r="BG17" i="3"/>
  <c r="BH17" i="3"/>
  <c r="BI17" i="3"/>
  <c r="BL18" i="3"/>
  <c r="BH7" i="3"/>
  <c r="BG7" i="3"/>
  <c r="BI7" i="3"/>
  <c r="BH14" i="3"/>
  <c r="BG14" i="3"/>
  <c r="BI14" i="3"/>
  <c r="BL15" i="3"/>
  <c r="BL23" i="3"/>
  <c r="BG9" i="3"/>
  <c r="BH9" i="3"/>
  <c r="BI9" i="3"/>
  <c r="BI30" i="3"/>
  <c r="BH30" i="3"/>
  <c r="BL13" i="3"/>
  <c r="BG29" i="3"/>
  <c r="BH29" i="3"/>
  <c r="BI29" i="3"/>
  <c r="BL19" i="3"/>
  <c r="BL24" i="3"/>
  <c r="BH3" i="3"/>
  <c r="BG3" i="3"/>
  <c r="BI3" i="3"/>
  <c r="BL27" i="3"/>
  <c r="BL26" i="3"/>
  <c r="BH5" i="3"/>
  <c r="BI5" i="3"/>
  <c r="BG5" i="3"/>
  <c r="BL10" i="3"/>
  <c r="BI2" i="3"/>
  <c r="BG2" i="3"/>
  <c r="BH2" i="3"/>
  <c r="BL32" i="3"/>
  <c r="BH20" i="3"/>
  <c r="BI20" i="3"/>
  <c r="BG20" i="3"/>
  <c r="BH22" i="3"/>
  <c r="BI22" i="3"/>
  <c r="BG22" i="3"/>
  <c r="BL16" i="3"/>
  <c r="BL4" i="3"/>
  <c r="BL6" i="3"/>
  <c r="BL21" i="3"/>
  <c r="BL28" i="3"/>
  <c r="BL33" i="3"/>
  <c r="BI12" i="3" l="1"/>
  <c r="BG12" i="3"/>
  <c r="BH8" i="3"/>
  <c r="BG8" i="3"/>
  <c r="BG11" i="3"/>
  <c r="BI11" i="3"/>
  <c r="BH31" i="3"/>
  <c r="BG31" i="3"/>
  <c r="BI28" i="3"/>
  <c r="BH28" i="3"/>
  <c r="BG28" i="3"/>
  <c r="BH21" i="3"/>
  <c r="BG21" i="3"/>
  <c r="BI21" i="3"/>
  <c r="BG26" i="3"/>
  <c r="BI26" i="3"/>
  <c r="BH26" i="3"/>
  <c r="BG33" i="3"/>
  <c r="BH33" i="3"/>
  <c r="BI33" i="3"/>
  <c r="BI27" i="3"/>
  <c r="BG27" i="3"/>
  <c r="BH27" i="3"/>
  <c r="BH18" i="3"/>
  <c r="BI18" i="3"/>
  <c r="BG18" i="3"/>
  <c r="BH10" i="3"/>
  <c r="BI10" i="3"/>
  <c r="BG10" i="3"/>
  <c r="BI24" i="3"/>
  <c r="BH24" i="3"/>
  <c r="BG24" i="3"/>
  <c r="BI19" i="3"/>
  <c r="BG19" i="3"/>
  <c r="BH19" i="3"/>
  <c r="BG6" i="3"/>
  <c r="BI6" i="3"/>
  <c r="BH6" i="3"/>
  <c r="BH4" i="3"/>
  <c r="BI4" i="3"/>
  <c r="BG4" i="3"/>
  <c r="BG32" i="3"/>
  <c r="BI32" i="3"/>
  <c r="BH32" i="3"/>
  <c r="BG23" i="3"/>
  <c r="BH23" i="3"/>
  <c r="BI23" i="3"/>
  <c r="BH13" i="3"/>
  <c r="BI13" i="3"/>
  <c r="BG13" i="3"/>
  <c r="BG16" i="3"/>
  <c r="BI16" i="3"/>
  <c r="BH16" i="3"/>
  <c r="BH15" i="3"/>
  <c r="BI15" i="3"/>
  <c r="BG15" i="3"/>
</calcChain>
</file>

<file path=xl/sharedStrings.xml><?xml version="1.0" encoding="utf-8"?>
<sst xmlns="http://schemas.openxmlformats.org/spreadsheetml/2006/main" count="1821" uniqueCount="116">
  <si>
    <t>Bears</t>
  </si>
  <si>
    <t>Texans</t>
  </si>
  <si>
    <t>Cardinals</t>
  </si>
  <si>
    <t>Colts</t>
  </si>
  <si>
    <t>Broncos</t>
  </si>
  <si>
    <t>Rams</t>
  </si>
  <si>
    <t>Raiders</t>
  </si>
  <si>
    <t>Falcons</t>
  </si>
  <si>
    <t>Panthers</t>
  </si>
  <si>
    <t>Saints</t>
  </si>
  <si>
    <t>Titans</t>
  </si>
  <si>
    <t>Browns</t>
  </si>
  <si>
    <t>Jets</t>
  </si>
  <si>
    <t>Patriots</t>
  </si>
  <si>
    <t>Packers</t>
  </si>
  <si>
    <t>Commanders</t>
  </si>
  <si>
    <t>Steelers</t>
  </si>
  <si>
    <t>Lions</t>
  </si>
  <si>
    <t>Seahawks</t>
  </si>
  <si>
    <t>Dolphins</t>
  </si>
  <si>
    <t>Chargers</t>
  </si>
  <si>
    <t>Ravens</t>
  </si>
  <si>
    <t>Vikings</t>
  </si>
  <si>
    <t>Jaguars</t>
  </si>
  <si>
    <t>Giants</t>
  </si>
  <si>
    <t>Cowboys</t>
  </si>
  <si>
    <t>Bills</t>
  </si>
  <si>
    <t>Bengals</t>
  </si>
  <si>
    <t>49ers</t>
  </si>
  <si>
    <t>Eagles</t>
  </si>
  <si>
    <t>Chiefs</t>
  </si>
  <si>
    <t>2023 Draft</t>
  </si>
  <si>
    <t>2024 Draft</t>
  </si>
  <si>
    <t>Buccaneers</t>
  </si>
  <si>
    <t>2022 Draft</t>
  </si>
  <si>
    <t>2021 Draft</t>
  </si>
  <si>
    <t>2020 Draft</t>
  </si>
  <si>
    <t>Redskins</t>
  </si>
  <si>
    <t>Football Team</t>
  </si>
  <si>
    <t>CHECK</t>
  </si>
  <si>
    <t>2019 Draft</t>
  </si>
  <si>
    <t>Season</t>
  </si>
  <si>
    <t>Rank</t>
  </si>
  <si>
    <t>2018 Draft</t>
  </si>
  <si>
    <t>2017 Draft</t>
  </si>
  <si>
    <t>2016 Draft</t>
  </si>
  <si>
    <t>historic</t>
  </si>
  <si>
    <t>recent</t>
  </si>
  <si>
    <t>Oilers</t>
  </si>
  <si>
    <t>2015 Draft</t>
  </si>
  <si>
    <t>2014 Draft</t>
  </si>
  <si>
    <t>2013 Draft</t>
  </si>
  <si>
    <t>2012 Draft</t>
  </si>
  <si>
    <t>Voikings</t>
  </si>
  <si>
    <t>Benglas</t>
  </si>
  <si>
    <t>2011 Draft</t>
  </si>
  <si>
    <t>Vikingsd</t>
  </si>
  <si>
    <t>2002 Draft</t>
  </si>
  <si>
    <t>2003 Draft</t>
  </si>
  <si>
    <t>2004 Draft</t>
  </si>
  <si>
    <t>2005 Draft</t>
  </si>
  <si>
    <t>2006 Draft</t>
  </si>
  <si>
    <t>2007 Draft</t>
  </si>
  <si>
    <t>2008 Draft</t>
  </si>
  <si>
    <t>2009 Draft</t>
  </si>
  <si>
    <t>2010 Draft</t>
  </si>
  <si>
    <t>Delta Rk</t>
  </si>
  <si>
    <t>Median</t>
  </si>
  <si>
    <t>1. Quartil</t>
  </si>
  <si>
    <t>3. Quartil</t>
  </si>
  <si>
    <t>Minimum</t>
  </si>
  <si>
    <t>Maximum</t>
  </si>
  <si>
    <t>Franchise</t>
  </si>
  <si>
    <t>… kommt aus Übersicht</t>
  </si>
  <si>
    <t>Value</t>
  </si>
  <si>
    <t>Kennz</t>
  </si>
  <si>
    <t>Rk -1</t>
  </si>
  <si>
    <t>Val -1</t>
  </si>
  <si>
    <t>2001 Draft</t>
  </si>
  <si>
    <t>2000 Draft</t>
  </si>
  <si>
    <t>1999 Draft</t>
  </si>
  <si>
    <t>redskins</t>
  </si>
  <si>
    <t>Teams</t>
  </si>
  <si>
    <t>1998 Draft</t>
  </si>
  <si>
    <t>1997 Draft</t>
  </si>
  <si>
    <t>1996 Draft</t>
  </si>
  <si>
    <t>1995 Draft</t>
  </si>
  <si>
    <t>-----</t>
  </si>
  <si>
    <t>1994 Draft</t>
  </si>
  <si>
    <t>1993 Draft</t>
  </si>
  <si>
    <t>1992 Draft</t>
  </si>
  <si>
    <t>1991 Draft</t>
  </si>
  <si>
    <t>1990 Draft</t>
  </si>
  <si>
    <t>1989 Draft</t>
  </si>
  <si>
    <t>1988 Draft</t>
  </si>
  <si>
    <t>1987 Draft</t>
  </si>
  <si>
    <t>1986 Draft</t>
  </si>
  <si>
    <t>raiders</t>
  </si>
  <si>
    <t>1985 Draft</t>
  </si>
  <si>
    <t>Buccaners</t>
  </si>
  <si>
    <t>1984 Draft</t>
  </si>
  <si>
    <t>1983 Draft</t>
  </si>
  <si>
    <t>1982 Draft</t>
  </si>
  <si>
    <t>1981 Draft</t>
  </si>
  <si>
    <t>1980 Draft</t>
  </si>
  <si>
    <t>1979 Draft</t>
  </si>
  <si>
    <t>1978 Draft</t>
  </si>
  <si>
    <t>Redfskins</t>
  </si>
  <si>
    <t>1977 Draft</t>
  </si>
  <si>
    <t>1976 Draft</t>
  </si>
  <si>
    <t>1975 Draft</t>
  </si>
  <si>
    <t>1974 Draft</t>
  </si>
  <si>
    <t>1973 Draft</t>
  </si>
  <si>
    <t>1972 Draft</t>
  </si>
  <si>
    <t>1971 Draft</t>
  </si>
  <si>
    <t>Oiles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</si>
</sst>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+#0;\-#0;#0"/>
    <numFmt numFmtId="165" formatCode="0.0"/>
    <numFmt numFmtId="166" formatCode="\(#0\)"/>
    <numFmt numFmtId="167" formatCode="\+\ 0;\-\ 0;\ \-"/>
  </numFmts>
  <fonts count="9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0" tint="-0.14999847407452621"/>
      <name val="Arial"/>
      <family val="2"/>
    </font>
    <font>
      <i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/>
    </xf>
    <xf numFmtId="0" fontId="2" fillId="0" borderId="0" xfId="0" applyFont="1"/>
    <xf numFmtId="0" fontId="8" fillId="0" borderId="0" xfId="0" applyFont="1" applyAlignment="1">
      <alignment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3">
    <cellStyle name="Eingabe" xfId="1" builtinId="20"/>
    <cellStyle name="Prozent" xfId="2" builtinId="5"/>
    <cellStyle name="Standard" xfId="0" builtinId="0"/>
  </cellStyles>
  <dxfs count="21">
    <dxf>
      <fill>
        <patternFill patternType="mediumGray">
          <fgColor theme="8" tint="0.59996337778862885"/>
        </patternFill>
      </fill>
      <border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lightGray">
          <fgColor theme="8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ill>
        <patternFill patternType="mediumGray">
          <fgColor theme="8" tint="0.59996337778862885"/>
        </patternFill>
      </fill>
      <border>
        <top style="thin">
          <color theme="8"/>
        </top>
        <bottom style="thin">
          <color theme="8"/>
        </bottom>
        <vertical/>
        <horizontal/>
      </border>
    </dxf>
    <dxf>
      <font>
        <color theme="0" tint="-4.9989318521683403E-2"/>
      </font>
      <fill>
        <patternFill patternType="solid">
          <fgColor auto="1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baseColWidth="10" defaultRowHeight="14.25" x14ac:dyDescent="0.2"/>
  <cols>
    <col min="1" max="2" width="12.625" customWidth="1"/>
  </cols>
  <sheetData>
    <row r="1" spans="1:2" ht="15" x14ac:dyDescent="0.2">
      <c r="A1" s="29" t="s">
        <v>72</v>
      </c>
      <c r="B1" s="29"/>
    </row>
    <row r="2" spans="1:2" ht="15" x14ac:dyDescent="0.2">
      <c r="A2" s="2" t="s">
        <v>46</v>
      </c>
      <c r="B2" s="2" t="s">
        <v>47</v>
      </c>
    </row>
    <row r="3" spans="1:2" x14ac:dyDescent="0.2">
      <c r="A3" s="1" t="s">
        <v>28</v>
      </c>
      <c r="B3" s="1" t="s">
        <v>28</v>
      </c>
    </row>
    <row r="4" spans="1:2" x14ac:dyDescent="0.2">
      <c r="A4" s="1" t="s">
        <v>0</v>
      </c>
      <c r="B4" s="1" t="s">
        <v>0</v>
      </c>
    </row>
    <row r="5" spans="1:2" x14ac:dyDescent="0.2">
      <c r="A5" s="1" t="s">
        <v>27</v>
      </c>
      <c r="B5" s="1" t="s">
        <v>27</v>
      </c>
    </row>
    <row r="6" spans="1:2" x14ac:dyDescent="0.2">
      <c r="A6" s="1" t="s">
        <v>26</v>
      </c>
      <c r="B6" s="1" t="s">
        <v>26</v>
      </c>
    </row>
    <row r="7" spans="1:2" x14ac:dyDescent="0.2">
      <c r="A7" s="1" t="s">
        <v>4</v>
      </c>
      <c r="B7" s="1" t="s">
        <v>4</v>
      </c>
    </row>
    <row r="8" spans="1:2" x14ac:dyDescent="0.2">
      <c r="A8" s="1" t="s">
        <v>11</v>
      </c>
      <c r="B8" s="1" t="s">
        <v>11</v>
      </c>
    </row>
    <row r="9" spans="1:2" x14ac:dyDescent="0.2">
      <c r="A9" s="1" t="s">
        <v>33</v>
      </c>
      <c r="B9" s="1" t="s">
        <v>33</v>
      </c>
    </row>
    <row r="10" spans="1:2" x14ac:dyDescent="0.2">
      <c r="A10" s="1" t="s">
        <v>2</v>
      </c>
      <c r="B10" s="1" t="s">
        <v>2</v>
      </c>
    </row>
    <row r="11" spans="1:2" x14ac:dyDescent="0.2">
      <c r="A11" s="1" t="s">
        <v>20</v>
      </c>
      <c r="B11" s="1" t="s">
        <v>20</v>
      </c>
    </row>
    <row r="12" spans="1:2" x14ac:dyDescent="0.2">
      <c r="A12" s="1" t="s">
        <v>30</v>
      </c>
      <c r="B12" s="1" t="s">
        <v>30</v>
      </c>
    </row>
    <row r="13" spans="1:2" x14ac:dyDescent="0.2">
      <c r="A13" s="1" t="s">
        <v>3</v>
      </c>
      <c r="B13" s="1" t="s">
        <v>3</v>
      </c>
    </row>
    <row r="14" spans="1:2" x14ac:dyDescent="0.2">
      <c r="A14" s="1" t="s">
        <v>15</v>
      </c>
      <c r="B14" s="1" t="s">
        <v>15</v>
      </c>
    </row>
    <row r="15" spans="1:2" x14ac:dyDescent="0.2">
      <c r="A15" s="1" t="s">
        <v>25</v>
      </c>
      <c r="B15" s="1" t="s">
        <v>25</v>
      </c>
    </row>
    <row r="16" spans="1:2" x14ac:dyDescent="0.2">
      <c r="A16" s="1" t="s">
        <v>19</v>
      </c>
      <c r="B16" s="1" t="s">
        <v>19</v>
      </c>
    </row>
    <row r="17" spans="1:2" x14ac:dyDescent="0.2">
      <c r="A17" s="1" t="s">
        <v>29</v>
      </c>
      <c r="B17" s="1" t="s">
        <v>29</v>
      </c>
    </row>
    <row r="18" spans="1:2" x14ac:dyDescent="0.2">
      <c r="A18" s="1" t="s">
        <v>7</v>
      </c>
      <c r="B18" s="1" t="s">
        <v>7</v>
      </c>
    </row>
    <row r="19" spans="1:2" x14ac:dyDescent="0.2">
      <c r="A19" s="1" t="s">
        <v>38</v>
      </c>
      <c r="B19" s="1" t="s">
        <v>15</v>
      </c>
    </row>
    <row r="20" spans="1:2" x14ac:dyDescent="0.2">
      <c r="A20" s="1" t="s">
        <v>24</v>
      </c>
      <c r="B20" s="1" t="s">
        <v>24</v>
      </c>
    </row>
    <row r="21" spans="1:2" x14ac:dyDescent="0.2">
      <c r="A21" s="1" t="s">
        <v>23</v>
      </c>
      <c r="B21" s="1" t="s">
        <v>23</v>
      </c>
    </row>
    <row r="22" spans="1:2" x14ac:dyDescent="0.2">
      <c r="A22" s="1" t="s">
        <v>12</v>
      </c>
      <c r="B22" s="1" t="s">
        <v>12</v>
      </c>
    </row>
    <row r="23" spans="1:2" x14ac:dyDescent="0.2">
      <c r="A23" s="1" t="s">
        <v>17</v>
      </c>
      <c r="B23" s="1" t="s">
        <v>17</v>
      </c>
    </row>
    <row r="24" spans="1:2" x14ac:dyDescent="0.2">
      <c r="A24" s="1" t="s">
        <v>48</v>
      </c>
      <c r="B24" s="1" t="s">
        <v>10</v>
      </c>
    </row>
    <row r="25" spans="1:2" x14ac:dyDescent="0.2">
      <c r="A25" s="1" t="s">
        <v>14</v>
      </c>
      <c r="B25" s="1" t="s">
        <v>14</v>
      </c>
    </row>
    <row r="26" spans="1:2" x14ac:dyDescent="0.2">
      <c r="A26" s="1" t="s">
        <v>8</v>
      </c>
      <c r="B26" s="1" t="s">
        <v>8</v>
      </c>
    </row>
    <row r="27" spans="1:2" x14ac:dyDescent="0.2">
      <c r="A27" s="1" t="s">
        <v>13</v>
      </c>
      <c r="B27" s="1" t="s">
        <v>13</v>
      </c>
    </row>
    <row r="28" spans="1:2" x14ac:dyDescent="0.2">
      <c r="A28" s="1" t="s">
        <v>6</v>
      </c>
      <c r="B28" s="1" t="s">
        <v>6</v>
      </c>
    </row>
    <row r="29" spans="1:2" x14ac:dyDescent="0.2">
      <c r="A29" s="1" t="s">
        <v>5</v>
      </c>
      <c r="B29" s="1" t="s">
        <v>5</v>
      </c>
    </row>
    <row r="30" spans="1:2" x14ac:dyDescent="0.2">
      <c r="A30" s="1" t="s">
        <v>21</v>
      </c>
      <c r="B30" s="1" t="s">
        <v>21</v>
      </c>
    </row>
    <row r="31" spans="1:2" x14ac:dyDescent="0.2">
      <c r="A31" s="1" t="s">
        <v>37</v>
      </c>
      <c r="B31" s="1" t="s">
        <v>15</v>
      </c>
    </row>
    <row r="32" spans="1:2" x14ac:dyDescent="0.2">
      <c r="A32" s="1" t="s">
        <v>9</v>
      </c>
      <c r="B32" s="1" t="s">
        <v>9</v>
      </c>
    </row>
    <row r="33" spans="1:2" x14ac:dyDescent="0.2">
      <c r="A33" s="1" t="s">
        <v>18</v>
      </c>
      <c r="B33" s="1" t="s">
        <v>18</v>
      </c>
    </row>
    <row r="34" spans="1:2" x14ac:dyDescent="0.2">
      <c r="A34" s="1" t="s">
        <v>16</v>
      </c>
      <c r="B34" s="1" t="s">
        <v>16</v>
      </c>
    </row>
    <row r="35" spans="1:2" x14ac:dyDescent="0.2">
      <c r="A35" s="1" t="s">
        <v>1</v>
      </c>
      <c r="B35" s="1" t="s">
        <v>1</v>
      </c>
    </row>
    <row r="36" spans="1:2" x14ac:dyDescent="0.2">
      <c r="A36" s="1" t="s">
        <v>10</v>
      </c>
      <c r="B36" s="1" t="s">
        <v>10</v>
      </c>
    </row>
    <row r="37" spans="1:2" x14ac:dyDescent="0.2">
      <c r="A37" s="1" t="s">
        <v>22</v>
      </c>
      <c r="B37" s="1" t="s">
        <v>22</v>
      </c>
    </row>
  </sheetData>
  <mergeCells count="1">
    <mergeCell ref="A1:B1"/>
  </mergeCells>
  <conditionalFormatting sqref="A3:B37">
    <cfRule type="expression" dxfId="20" priority="1">
      <formula>$A3&lt;&gt;$B3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zoomScaleNormal="100" workbookViewId="0">
      <pane xSplit="1" ySplit="1" topLeftCell="AS2" activePane="bottomRight" state="frozen"/>
      <selection pane="topRight" activeCell="B1" sqref="B1"/>
      <selection pane="bottomLeft" activeCell="A2" sqref="A2"/>
      <selection pane="bottomRight" activeCell="BD1" sqref="BD1"/>
    </sheetView>
  </sheetViews>
  <sheetFormatPr baseColWidth="10" defaultRowHeight="14.25" x14ac:dyDescent="0.2"/>
  <cols>
    <col min="1" max="55" width="12.625" style="1" customWidth="1"/>
    <col min="56" max="16384" width="11" style="1"/>
  </cols>
  <sheetData>
    <row r="1" spans="1:55" s="3" customFormat="1" ht="15" x14ac:dyDescent="0.2">
      <c r="A1" t="str">
        <f>Übersicht!D1</f>
        <v>Rams</v>
      </c>
      <c r="B1" s="3" t="s">
        <v>114</v>
      </c>
      <c r="C1" s="3" t="s">
        <v>113</v>
      </c>
      <c r="D1" s="3" t="s">
        <v>112</v>
      </c>
      <c r="E1" s="3" t="s">
        <v>111</v>
      </c>
      <c r="F1" s="3" t="s">
        <v>110</v>
      </c>
      <c r="G1" s="3" t="s">
        <v>109</v>
      </c>
      <c r="H1" s="3" t="s">
        <v>108</v>
      </c>
      <c r="I1" s="3" t="s">
        <v>106</v>
      </c>
      <c r="J1" s="3" t="s">
        <v>105</v>
      </c>
      <c r="K1" s="3" t="s">
        <v>104</v>
      </c>
      <c r="L1" s="3" t="s">
        <v>103</v>
      </c>
      <c r="M1" s="3" t="s">
        <v>102</v>
      </c>
      <c r="N1" s="3" t="s">
        <v>101</v>
      </c>
      <c r="O1" s="3" t="s">
        <v>100</v>
      </c>
      <c r="P1" s="3" t="s">
        <v>98</v>
      </c>
      <c r="Q1" s="3" t="s">
        <v>96</v>
      </c>
      <c r="R1" s="3" t="s">
        <v>95</v>
      </c>
      <c r="S1" s="3" t="s">
        <v>94</v>
      </c>
      <c r="T1" s="3" t="s">
        <v>93</v>
      </c>
      <c r="U1" s="3" t="s">
        <v>92</v>
      </c>
      <c r="V1" s="3" t="s">
        <v>91</v>
      </c>
      <c r="W1" s="3" t="s">
        <v>90</v>
      </c>
      <c r="X1" s="3" t="s">
        <v>89</v>
      </c>
      <c r="Y1" s="3" t="s">
        <v>88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80</v>
      </c>
      <c r="AE1" s="3" t="s">
        <v>79</v>
      </c>
      <c r="AF1" s="3" t="s">
        <v>78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55</v>
      </c>
      <c r="AQ1" s="3" t="s">
        <v>52</v>
      </c>
      <c r="AR1" s="3" t="s">
        <v>51</v>
      </c>
      <c r="AS1" s="3" t="s">
        <v>50</v>
      </c>
      <c r="AT1" s="3" t="s">
        <v>49</v>
      </c>
      <c r="AU1" s="3" t="s">
        <v>45</v>
      </c>
      <c r="AV1" s="3" t="s">
        <v>44</v>
      </c>
      <c r="AW1" s="3" t="s">
        <v>43</v>
      </c>
      <c r="AX1" s="3" t="s">
        <v>40</v>
      </c>
      <c r="AY1" s="3" t="s">
        <v>36</v>
      </c>
      <c r="AZ1" s="3" t="s">
        <v>35</v>
      </c>
      <c r="BA1" s="3" t="s">
        <v>34</v>
      </c>
      <c r="BB1" s="3" t="s">
        <v>31</v>
      </c>
      <c r="BC1" s="3" t="s">
        <v>32</v>
      </c>
    </row>
    <row r="2" spans="1:55" ht="15" x14ac:dyDescent="0.2">
      <c r="A2" s="3">
        <v>1</v>
      </c>
      <c r="B2" s="18" t="s">
        <v>13</v>
      </c>
      <c r="C2" s="18" t="s">
        <v>26</v>
      </c>
      <c r="D2" s="18" t="s">
        <v>48</v>
      </c>
      <c r="E2" s="18" t="s">
        <v>48</v>
      </c>
      <c r="F2" s="18" t="s">
        <v>3</v>
      </c>
      <c r="G2" s="18" t="s">
        <v>33</v>
      </c>
      <c r="H2" s="18" t="s">
        <v>33</v>
      </c>
      <c r="I2" s="18" t="s">
        <v>33</v>
      </c>
      <c r="J2" s="18" t="s">
        <v>28</v>
      </c>
      <c r="K2" s="18" t="s">
        <v>17</v>
      </c>
      <c r="L2" s="18" t="s">
        <v>9</v>
      </c>
      <c r="M2" s="18" t="s">
        <v>13</v>
      </c>
      <c r="N2" s="18" t="s">
        <v>3</v>
      </c>
      <c r="O2" s="18" t="s">
        <v>33</v>
      </c>
      <c r="P2" s="18" t="s">
        <v>26</v>
      </c>
      <c r="Q2" s="18" t="s">
        <v>26</v>
      </c>
      <c r="R2" s="18" t="s">
        <v>33</v>
      </c>
      <c r="S2" s="18" t="s">
        <v>7</v>
      </c>
      <c r="T2" s="18" t="s">
        <v>25</v>
      </c>
      <c r="U2" s="18" t="s">
        <v>25</v>
      </c>
      <c r="V2" s="18" t="s">
        <v>13</v>
      </c>
      <c r="W2" s="18" t="s">
        <v>3</v>
      </c>
      <c r="X2" s="18" t="s">
        <v>13</v>
      </c>
      <c r="Y2" s="18" t="s">
        <v>27</v>
      </c>
      <c r="Z2" s="18" t="s">
        <v>8</v>
      </c>
      <c r="AA2" s="18" t="s">
        <v>12</v>
      </c>
      <c r="AB2" s="18" t="s">
        <v>12</v>
      </c>
      <c r="AC2" s="18" t="s">
        <v>3</v>
      </c>
      <c r="AD2" s="18" t="s">
        <v>11</v>
      </c>
      <c r="AE2" s="18" t="s">
        <v>11</v>
      </c>
      <c r="AF2" s="18" t="s">
        <v>20</v>
      </c>
      <c r="AG2" s="18" t="s">
        <v>1</v>
      </c>
      <c r="AH2" s="18" t="s">
        <v>27</v>
      </c>
      <c r="AI2" s="18" t="s">
        <v>24</v>
      </c>
      <c r="AJ2" s="18" t="s">
        <v>28</v>
      </c>
      <c r="AK2" s="18" t="s">
        <v>1</v>
      </c>
      <c r="AL2" s="18" t="s">
        <v>6</v>
      </c>
      <c r="AM2" s="18" t="s">
        <v>19</v>
      </c>
      <c r="AN2" s="18" t="s">
        <v>17</v>
      </c>
      <c r="AO2" s="18" t="s">
        <v>5</v>
      </c>
      <c r="AP2" s="18" t="s">
        <v>8</v>
      </c>
      <c r="AQ2" s="18" t="s">
        <v>3</v>
      </c>
      <c r="AR2" s="18" t="s">
        <v>30</v>
      </c>
      <c r="AS2" s="18" t="s">
        <v>1</v>
      </c>
      <c r="AT2" s="18" t="s">
        <v>33</v>
      </c>
      <c r="AU2" s="18" t="s">
        <v>10</v>
      </c>
      <c r="AV2" s="18" t="s">
        <v>11</v>
      </c>
      <c r="AW2" s="18" t="s">
        <v>11</v>
      </c>
      <c r="AX2" s="18" t="s">
        <v>2</v>
      </c>
      <c r="AY2" s="18" t="s">
        <v>27</v>
      </c>
      <c r="AZ2" s="18" t="s">
        <v>23</v>
      </c>
      <c r="BA2" s="18" t="s">
        <v>23</v>
      </c>
      <c r="BB2" s="18" t="s">
        <v>0</v>
      </c>
      <c r="BC2" s="18" t="s">
        <v>8</v>
      </c>
    </row>
    <row r="3" spans="1:55" ht="15" x14ac:dyDescent="0.2">
      <c r="A3" s="3">
        <v>2</v>
      </c>
      <c r="B3" s="18" t="s">
        <v>9</v>
      </c>
      <c r="C3" s="18" t="s">
        <v>27</v>
      </c>
      <c r="D3" s="18" t="s">
        <v>9</v>
      </c>
      <c r="E3" s="18" t="s">
        <v>20</v>
      </c>
      <c r="F3" s="18" t="s">
        <v>24</v>
      </c>
      <c r="G3" s="18" t="s">
        <v>18</v>
      </c>
      <c r="H3" s="18" t="s">
        <v>18</v>
      </c>
      <c r="I3" s="18" t="s">
        <v>30</v>
      </c>
      <c r="J3" s="18" t="s">
        <v>30</v>
      </c>
      <c r="K3" s="18" t="s">
        <v>28</v>
      </c>
      <c r="L3" s="18" t="s">
        <v>24</v>
      </c>
      <c r="M3" s="18" t="s">
        <v>3</v>
      </c>
      <c r="N3" s="18" t="s">
        <v>48</v>
      </c>
      <c r="O3" s="18" t="s">
        <v>48</v>
      </c>
      <c r="P3" s="18" t="s">
        <v>48</v>
      </c>
      <c r="Q3" s="18" t="s">
        <v>33</v>
      </c>
      <c r="R3" s="18" t="s">
        <v>3</v>
      </c>
      <c r="S3" s="18" t="s">
        <v>17</v>
      </c>
      <c r="T3" s="18" t="s">
        <v>14</v>
      </c>
      <c r="U3" s="18" t="s">
        <v>7</v>
      </c>
      <c r="V3" s="18" t="s">
        <v>11</v>
      </c>
      <c r="W3" s="18" t="s">
        <v>33</v>
      </c>
      <c r="X3" s="18" t="s">
        <v>18</v>
      </c>
      <c r="Y3" s="18" t="s">
        <v>3</v>
      </c>
      <c r="Z3" s="18" t="s">
        <v>23</v>
      </c>
      <c r="AA3" s="18" t="s">
        <v>23</v>
      </c>
      <c r="AB3" s="18" t="s">
        <v>9</v>
      </c>
      <c r="AC3" s="18" t="s">
        <v>2</v>
      </c>
      <c r="AD3" s="18" t="s">
        <v>29</v>
      </c>
      <c r="AE3" s="18" t="s">
        <v>9</v>
      </c>
      <c r="AF3" s="18" t="s">
        <v>2</v>
      </c>
      <c r="AG3" s="18" t="s">
        <v>8</v>
      </c>
      <c r="AH3" s="18" t="s">
        <v>17</v>
      </c>
      <c r="AI3" s="18" t="s">
        <v>6</v>
      </c>
      <c r="AJ3" s="18" t="s">
        <v>19</v>
      </c>
      <c r="AK3" s="18" t="s">
        <v>9</v>
      </c>
      <c r="AL3" s="18" t="s">
        <v>17</v>
      </c>
      <c r="AM3" s="18" t="s">
        <v>5</v>
      </c>
      <c r="AN3" s="18" t="s">
        <v>5</v>
      </c>
      <c r="AO3" s="18" t="s">
        <v>17</v>
      </c>
      <c r="AP3" s="18" t="s">
        <v>4</v>
      </c>
      <c r="AQ3" s="18" t="s">
        <v>5</v>
      </c>
      <c r="AR3" s="18" t="s">
        <v>23</v>
      </c>
      <c r="AS3" s="18" t="s">
        <v>37</v>
      </c>
      <c r="AT3" s="18" t="s">
        <v>10</v>
      </c>
      <c r="AU3" s="18" t="s">
        <v>11</v>
      </c>
      <c r="AV3" s="18" t="s">
        <v>28</v>
      </c>
      <c r="AW3" s="18" t="s">
        <v>24</v>
      </c>
      <c r="AX3" s="18" t="s">
        <v>28</v>
      </c>
      <c r="AY3" s="18" t="s">
        <v>37</v>
      </c>
      <c r="AZ3" s="18" t="s">
        <v>12</v>
      </c>
      <c r="BA3" s="18" t="s">
        <v>17</v>
      </c>
      <c r="BB3" s="18" t="s">
        <v>1</v>
      </c>
      <c r="BC3" s="18" t="s">
        <v>15</v>
      </c>
    </row>
    <row r="4" spans="1:55" ht="15" x14ac:dyDescent="0.2">
      <c r="A4" s="3">
        <v>3</v>
      </c>
      <c r="B4" s="18" t="s">
        <v>115</v>
      </c>
      <c r="C4" s="18" t="s">
        <v>24</v>
      </c>
      <c r="D4" s="18" t="s">
        <v>29</v>
      </c>
      <c r="E4" s="18" t="s">
        <v>24</v>
      </c>
      <c r="F4" s="18" t="s">
        <v>7</v>
      </c>
      <c r="G4" s="18" t="s">
        <v>9</v>
      </c>
      <c r="H4" s="18" t="s">
        <v>26</v>
      </c>
      <c r="I4" s="18" t="s">
        <v>9</v>
      </c>
      <c r="J4" s="18" t="s">
        <v>27</v>
      </c>
      <c r="K4" s="18" t="s">
        <v>27</v>
      </c>
      <c r="L4" s="18" t="s">
        <v>12</v>
      </c>
      <c r="M4" s="18" t="s">
        <v>9</v>
      </c>
      <c r="N4" s="18" t="s">
        <v>5</v>
      </c>
      <c r="O4" s="18" t="s">
        <v>24</v>
      </c>
      <c r="P4" s="18" t="s">
        <v>22</v>
      </c>
      <c r="Q4" s="18" t="s">
        <v>7</v>
      </c>
      <c r="R4" s="18" t="s">
        <v>26</v>
      </c>
      <c r="S4" s="18" t="s">
        <v>30</v>
      </c>
      <c r="T4" s="18" t="s">
        <v>17</v>
      </c>
      <c r="U4" s="18" t="s">
        <v>12</v>
      </c>
      <c r="V4" s="18" t="s">
        <v>7</v>
      </c>
      <c r="W4" s="18" t="s">
        <v>5</v>
      </c>
      <c r="X4" s="18" t="s">
        <v>12</v>
      </c>
      <c r="Y4" s="18" t="s">
        <v>37</v>
      </c>
      <c r="Z4" s="18" t="s">
        <v>48</v>
      </c>
      <c r="AA4" s="18" t="s">
        <v>2</v>
      </c>
      <c r="AB4" s="18" t="s">
        <v>7</v>
      </c>
      <c r="AC4" s="18" t="s">
        <v>20</v>
      </c>
      <c r="AD4" s="18" t="s">
        <v>27</v>
      </c>
      <c r="AE4" s="18" t="s">
        <v>28</v>
      </c>
      <c r="AF4" s="18" t="s">
        <v>11</v>
      </c>
      <c r="AG4" s="18" t="s">
        <v>17</v>
      </c>
      <c r="AH4" s="18" t="s">
        <v>1</v>
      </c>
      <c r="AI4" s="18" t="s">
        <v>2</v>
      </c>
      <c r="AJ4" s="18" t="s">
        <v>11</v>
      </c>
      <c r="AK4" s="18" t="s">
        <v>10</v>
      </c>
      <c r="AL4" s="18" t="s">
        <v>11</v>
      </c>
      <c r="AM4" s="18" t="s">
        <v>7</v>
      </c>
      <c r="AN4" s="18" t="s">
        <v>30</v>
      </c>
      <c r="AO4" s="18" t="s">
        <v>33</v>
      </c>
      <c r="AP4" s="18" t="s">
        <v>26</v>
      </c>
      <c r="AQ4" s="18" t="s">
        <v>53</v>
      </c>
      <c r="AR4" s="18" t="s">
        <v>6</v>
      </c>
      <c r="AS4" s="18" t="s">
        <v>23</v>
      </c>
      <c r="AT4" s="18" t="s">
        <v>23</v>
      </c>
      <c r="AU4" s="18" t="s">
        <v>20</v>
      </c>
      <c r="AV4" s="18" t="s">
        <v>0</v>
      </c>
      <c r="AW4" s="18" t="s">
        <v>3</v>
      </c>
      <c r="AX4" s="18" t="s">
        <v>12</v>
      </c>
      <c r="AY4" s="18" t="s">
        <v>17</v>
      </c>
      <c r="AZ4" s="18" t="s">
        <v>1</v>
      </c>
      <c r="BA4" s="18" t="s">
        <v>1</v>
      </c>
      <c r="BB4" s="18" t="s">
        <v>2</v>
      </c>
      <c r="BC4" s="18" t="s">
        <v>13</v>
      </c>
    </row>
    <row r="5" spans="1:55" ht="15" x14ac:dyDescent="0.2">
      <c r="A5" s="3">
        <v>4</v>
      </c>
      <c r="B5" s="18" t="s">
        <v>26</v>
      </c>
      <c r="C5" s="18" t="s">
        <v>2</v>
      </c>
      <c r="D5" s="18" t="s">
        <v>13</v>
      </c>
      <c r="E5" s="18" t="s">
        <v>0</v>
      </c>
      <c r="F5" s="18" t="s">
        <v>0</v>
      </c>
      <c r="G5" s="18" t="s">
        <v>20</v>
      </c>
      <c r="H5" s="18" t="s">
        <v>12</v>
      </c>
      <c r="I5" s="18" t="s">
        <v>12</v>
      </c>
      <c r="J5" s="18" t="s">
        <v>33</v>
      </c>
      <c r="K5" s="18" t="s">
        <v>14</v>
      </c>
      <c r="L5" s="18" t="s">
        <v>18</v>
      </c>
      <c r="M5" s="18" t="s">
        <v>11</v>
      </c>
      <c r="N5" s="18" t="s">
        <v>4</v>
      </c>
      <c r="O5" s="18" t="s">
        <v>29</v>
      </c>
      <c r="P5" s="18" t="s">
        <v>7</v>
      </c>
      <c r="Q5" s="18" t="s">
        <v>48</v>
      </c>
      <c r="R5" s="18" t="s">
        <v>14</v>
      </c>
      <c r="S5" s="18" t="s">
        <v>33</v>
      </c>
      <c r="T5" s="18" t="s">
        <v>30</v>
      </c>
      <c r="U5" s="18" t="s">
        <v>2</v>
      </c>
      <c r="V5" s="18" t="s">
        <v>4</v>
      </c>
      <c r="W5" s="18" t="s">
        <v>27</v>
      </c>
      <c r="X5" s="18" t="s">
        <v>2</v>
      </c>
      <c r="Y5" s="18" t="s">
        <v>13</v>
      </c>
      <c r="Z5" s="18" t="s">
        <v>37</v>
      </c>
      <c r="AA5" s="18" t="s">
        <v>21</v>
      </c>
      <c r="AB5" s="18" t="s">
        <v>21</v>
      </c>
      <c r="AC5" s="18" t="s">
        <v>6</v>
      </c>
      <c r="AD5" s="18" t="s">
        <v>3</v>
      </c>
      <c r="AE5" s="18" t="s">
        <v>27</v>
      </c>
      <c r="AF5" s="18" t="s">
        <v>27</v>
      </c>
      <c r="AG5" s="18" t="s">
        <v>26</v>
      </c>
      <c r="AH5" s="18" t="s">
        <v>0</v>
      </c>
      <c r="AI5" s="18" t="s">
        <v>20</v>
      </c>
      <c r="AJ5" s="18" t="s">
        <v>0</v>
      </c>
      <c r="AK5" s="18" t="s">
        <v>12</v>
      </c>
      <c r="AL5" s="18" t="s">
        <v>33</v>
      </c>
      <c r="AM5" s="18" t="s">
        <v>6</v>
      </c>
      <c r="AN5" s="18" t="s">
        <v>18</v>
      </c>
      <c r="AO5" s="18" t="s">
        <v>37</v>
      </c>
      <c r="AP5" s="18" t="s">
        <v>27</v>
      </c>
      <c r="AQ5" s="18" t="s">
        <v>11</v>
      </c>
      <c r="AR5" s="18" t="s">
        <v>29</v>
      </c>
      <c r="AS5" s="18" t="s">
        <v>11</v>
      </c>
      <c r="AT5" s="18" t="s">
        <v>6</v>
      </c>
      <c r="AU5" s="18" t="s">
        <v>25</v>
      </c>
      <c r="AV5" s="18" t="s">
        <v>23</v>
      </c>
      <c r="AW5" s="18" t="s">
        <v>1</v>
      </c>
      <c r="AX5" s="18" t="s">
        <v>6</v>
      </c>
      <c r="AY5" s="18" t="s">
        <v>24</v>
      </c>
      <c r="AZ5" s="18" t="s">
        <v>7</v>
      </c>
      <c r="BA5" s="18" t="s">
        <v>12</v>
      </c>
      <c r="BB5" s="18" t="s">
        <v>3</v>
      </c>
      <c r="BC5" s="18" t="s">
        <v>2</v>
      </c>
    </row>
    <row r="6" spans="1:55" ht="15" x14ac:dyDescent="0.2">
      <c r="A6" s="3">
        <v>5</v>
      </c>
      <c r="B6" s="18" t="s">
        <v>29</v>
      </c>
      <c r="C6" s="18" t="s">
        <v>4</v>
      </c>
      <c r="D6" s="18" t="s">
        <v>2</v>
      </c>
      <c r="E6" s="18" t="s">
        <v>3</v>
      </c>
      <c r="F6" s="18" t="s">
        <v>11</v>
      </c>
      <c r="G6" s="18" t="s">
        <v>13</v>
      </c>
      <c r="H6" s="18" t="s">
        <v>24</v>
      </c>
      <c r="I6" s="18" t="s">
        <v>26</v>
      </c>
      <c r="J6" s="18" t="s">
        <v>26</v>
      </c>
      <c r="K6" s="18" t="s">
        <v>3</v>
      </c>
      <c r="L6" s="18" t="s">
        <v>2</v>
      </c>
      <c r="M6" s="18" t="s">
        <v>5</v>
      </c>
      <c r="N6" s="18" t="s">
        <v>28</v>
      </c>
      <c r="O6" s="18" t="s">
        <v>30</v>
      </c>
      <c r="P6" s="18" t="s">
        <v>3</v>
      </c>
      <c r="Q6" s="18" t="s">
        <v>9</v>
      </c>
      <c r="R6" s="18" t="s">
        <v>20</v>
      </c>
      <c r="S6" s="18" t="s">
        <v>27</v>
      </c>
      <c r="T6" s="18" t="s">
        <v>7</v>
      </c>
      <c r="U6" s="18" t="s">
        <v>13</v>
      </c>
      <c r="V6" s="18" t="s">
        <v>5</v>
      </c>
      <c r="W6" s="18" t="s">
        <v>14</v>
      </c>
      <c r="X6" s="18" t="s">
        <v>27</v>
      </c>
      <c r="Y6" s="18" t="s">
        <v>5</v>
      </c>
      <c r="Z6" s="18" t="s">
        <v>27</v>
      </c>
      <c r="AA6" s="18" t="s">
        <v>24</v>
      </c>
      <c r="AB6" s="18" t="s">
        <v>17</v>
      </c>
      <c r="AC6" s="18" t="s">
        <v>0</v>
      </c>
      <c r="AD6" s="18" t="s">
        <v>8</v>
      </c>
      <c r="AE6" s="18" t="s">
        <v>7</v>
      </c>
      <c r="AF6" s="18" t="s">
        <v>7</v>
      </c>
      <c r="AG6" s="18" t="s">
        <v>20</v>
      </c>
      <c r="AH6" s="18" t="s">
        <v>25</v>
      </c>
      <c r="AI6" s="18" t="s">
        <v>37</v>
      </c>
      <c r="AJ6" s="18" t="s">
        <v>33</v>
      </c>
      <c r="AK6" s="18" t="s">
        <v>14</v>
      </c>
      <c r="AL6" s="18" t="s">
        <v>2</v>
      </c>
      <c r="AM6" s="18" t="s">
        <v>30</v>
      </c>
      <c r="AN6" s="18" t="s">
        <v>11</v>
      </c>
      <c r="AO6" s="18" t="s">
        <v>30</v>
      </c>
      <c r="AP6" s="18" t="s">
        <v>2</v>
      </c>
      <c r="AQ6" s="18" t="s">
        <v>33</v>
      </c>
      <c r="AR6" s="18" t="s">
        <v>17</v>
      </c>
      <c r="AS6" s="18" t="s">
        <v>6</v>
      </c>
      <c r="AT6" s="18" t="s">
        <v>37</v>
      </c>
      <c r="AU6" s="18" t="s">
        <v>23</v>
      </c>
      <c r="AV6" s="18" t="s">
        <v>5</v>
      </c>
      <c r="AW6" s="18" t="s">
        <v>4</v>
      </c>
      <c r="AX6" s="18" t="s">
        <v>33</v>
      </c>
      <c r="AY6" s="18" t="s">
        <v>19</v>
      </c>
      <c r="AZ6" s="18" t="s">
        <v>27</v>
      </c>
      <c r="BA6" s="18" t="s">
        <v>24</v>
      </c>
      <c r="BB6" s="18" t="s">
        <v>4</v>
      </c>
      <c r="BC6" s="18" t="s">
        <v>20</v>
      </c>
    </row>
    <row r="7" spans="1:55" ht="15" x14ac:dyDescent="0.2">
      <c r="A7" s="3">
        <v>6</v>
      </c>
      <c r="B7" s="18" t="s">
        <v>12</v>
      </c>
      <c r="C7" s="18" t="s">
        <v>48</v>
      </c>
      <c r="D7" s="18" t="s">
        <v>20</v>
      </c>
      <c r="E7" s="18" t="s">
        <v>12</v>
      </c>
      <c r="F7" s="18" t="s">
        <v>30</v>
      </c>
      <c r="G7" s="18" t="s">
        <v>12</v>
      </c>
      <c r="H7" s="18" t="s">
        <v>7</v>
      </c>
      <c r="I7" s="18" t="s">
        <v>14</v>
      </c>
      <c r="J7" s="18" t="s">
        <v>3</v>
      </c>
      <c r="K7" s="18" t="s">
        <v>2</v>
      </c>
      <c r="L7" s="18" t="s">
        <v>14</v>
      </c>
      <c r="M7" s="18" t="s">
        <v>0</v>
      </c>
      <c r="N7" s="18" t="s">
        <v>0</v>
      </c>
      <c r="O7" s="18" t="s">
        <v>20</v>
      </c>
      <c r="P7" s="18" t="s">
        <v>17</v>
      </c>
      <c r="Q7" s="18" t="s">
        <v>2</v>
      </c>
      <c r="R7" s="18" t="s">
        <v>2</v>
      </c>
      <c r="S7" s="18" t="s">
        <v>6</v>
      </c>
      <c r="T7" s="18" t="s">
        <v>33</v>
      </c>
      <c r="U7" s="18" t="s">
        <v>33</v>
      </c>
      <c r="V7" s="18" t="s">
        <v>2</v>
      </c>
      <c r="W7" s="18" t="s">
        <v>20</v>
      </c>
      <c r="X7" s="18" t="s">
        <v>33</v>
      </c>
      <c r="Y7" s="18" t="s">
        <v>33</v>
      </c>
      <c r="Z7" s="18" t="s">
        <v>5</v>
      </c>
      <c r="AA7" s="18" t="s">
        <v>37</v>
      </c>
      <c r="AB7" s="18" t="s">
        <v>5</v>
      </c>
      <c r="AC7" s="18" t="s">
        <v>5</v>
      </c>
      <c r="AD7" s="18" t="s">
        <v>5</v>
      </c>
      <c r="AE7" s="18" t="s">
        <v>29</v>
      </c>
      <c r="AF7" s="18" t="s">
        <v>13</v>
      </c>
      <c r="AG7" s="18" t="s">
        <v>25</v>
      </c>
      <c r="AH7" s="18" t="s">
        <v>2</v>
      </c>
      <c r="AI7" s="18" t="s">
        <v>17</v>
      </c>
      <c r="AJ7" s="18" t="s">
        <v>10</v>
      </c>
      <c r="AK7" s="18" t="s">
        <v>28</v>
      </c>
      <c r="AL7" s="18" t="s">
        <v>37</v>
      </c>
      <c r="AM7" s="18" t="s">
        <v>12</v>
      </c>
      <c r="AN7" s="18" t="s">
        <v>27</v>
      </c>
      <c r="AO7" s="18" t="s">
        <v>18</v>
      </c>
      <c r="AP7" s="18" t="s">
        <v>11</v>
      </c>
      <c r="AQ7" s="18" t="s">
        <v>37</v>
      </c>
      <c r="AR7" s="18" t="s">
        <v>11</v>
      </c>
      <c r="AS7" s="18" t="s">
        <v>7</v>
      </c>
      <c r="AT7" s="18" t="s">
        <v>12</v>
      </c>
      <c r="AU7" s="18" t="s">
        <v>21</v>
      </c>
      <c r="AV7" s="18" t="s">
        <v>12</v>
      </c>
      <c r="AW7" s="18" t="s">
        <v>12</v>
      </c>
      <c r="AX7" s="18" t="s">
        <v>24</v>
      </c>
      <c r="AY7" s="18" t="s">
        <v>20</v>
      </c>
      <c r="AZ7" s="18" t="s">
        <v>29</v>
      </c>
      <c r="BA7" s="18" t="s">
        <v>8</v>
      </c>
      <c r="BB7" s="18" t="s">
        <v>5</v>
      </c>
      <c r="BC7" s="18" t="s">
        <v>24</v>
      </c>
    </row>
    <row r="8" spans="1:55" ht="15" x14ac:dyDescent="0.2">
      <c r="A8" s="3">
        <v>7</v>
      </c>
      <c r="B8" s="18" t="s">
        <v>7</v>
      </c>
      <c r="C8" s="18" t="s">
        <v>14</v>
      </c>
      <c r="D8" s="18" t="s">
        <v>26</v>
      </c>
      <c r="E8" s="18" t="s">
        <v>2</v>
      </c>
      <c r="F8" s="18" t="s">
        <v>9</v>
      </c>
      <c r="G8" s="18" t="s">
        <v>11</v>
      </c>
      <c r="H8" s="18" t="s">
        <v>9</v>
      </c>
      <c r="I8" s="18" t="s">
        <v>28</v>
      </c>
      <c r="J8" s="18" t="s">
        <v>24</v>
      </c>
      <c r="K8" s="18" t="s">
        <v>7</v>
      </c>
      <c r="L8" s="18" t="s">
        <v>33</v>
      </c>
      <c r="M8" s="18" t="s">
        <v>18</v>
      </c>
      <c r="N8" s="18" t="s">
        <v>30</v>
      </c>
      <c r="O8" s="18" t="s">
        <v>27</v>
      </c>
      <c r="P8" s="18" t="s">
        <v>11</v>
      </c>
      <c r="Q8" s="18" t="s">
        <v>3</v>
      </c>
      <c r="R8" s="18" t="s">
        <v>17</v>
      </c>
      <c r="S8" s="18" t="s">
        <v>14</v>
      </c>
      <c r="T8" s="18" t="s">
        <v>16</v>
      </c>
      <c r="U8" s="18" t="s">
        <v>20</v>
      </c>
      <c r="V8" s="18" t="s">
        <v>33</v>
      </c>
      <c r="W8" s="18" t="s">
        <v>2</v>
      </c>
      <c r="X8" s="18" t="s">
        <v>0</v>
      </c>
      <c r="Y8" s="18" t="s">
        <v>7</v>
      </c>
      <c r="Z8" s="18" t="s">
        <v>33</v>
      </c>
      <c r="AA8" s="18" t="s">
        <v>13</v>
      </c>
      <c r="AB8" s="18" t="s">
        <v>24</v>
      </c>
      <c r="AC8" s="18" t="s">
        <v>9</v>
      </c>
      <c r="AD8" s="18" t="s">
        <v>0</v>
      </c>
      <c r="AE8" s="18" t="s">
        <v>2</v>
      </c>
      <c r="AF8" s="18" t="s">
        <v>25</v>
      </c>
      <c r="AG8" s="18" t="s">
        <v>22</v>
      </c>
      <c r="AH8" s="18" t="s">
        <v>22</v>
      </c>
      <c r="AI8" s="18" t="s">
        <v>11</v>
      </c>
      <c r="AJ8" s="18" t="s">
        <v>6</v>
      </c>
      <c r="AK8" s="18" t="s">
        <v>6</v>
      </c>
      <c r="AL8" s="18" t="s">
        <v>22</v>
      </c>
      <c r="AM8" s="18" t="s">
        <v>28</v>
      </c>
      <c r="AN8" s="18" t="s">
        <v>6</v>
      </c>
      <c r="AO8" s="18" t="s">
        <v>11</v>
      </c>
      <c r="AP8" s="18" t="s">
        <v>28</v>
      </c>
      <c r="AQ8" s="18" t="s">
        <v>23</v>
      </c>
      <c r="AR8" s="18" t="s">
        <v>2</v>
      </c>
      <c r="AS8" s="18" t="s">
        <v>33</v>
      </c>
      <c r="AT8" s="18" t="s">
        <v>0</v>
      </c>
      <c r="AU8" s="18" t="s">
        <v>28</v>
      </c>
      <c r="AV8" s="18" t="s">
        <v>20</v>
      </c>
      <c r="AW8" s="18" t="s">
        <v>33</v>
      </c>
      <c r="AX8" s="18" t="s">
        <v>23</v>
      </c>
      <c r="AY8" s="18" t="s">
        <v>8</v>
      </c>
      <c r="AZ8" s="18" t="s">
        <v>17</v>
      </c>
      <c r="BA8" s="18" t="s">
        <v>0</v>
      </c>
      <c r="BB8" s="18" t="s">
        <v>6</v>
      </c>
      <c r="BC8" s="18" t="s">
        <v>10</v>
      </c>
    </row>
    <row r="9" spans="1:55" ht="15" x14ac:dyDescent="0.2">
      <c r="A9" s="3">
        <v>8</v>
      </c>
      <c r="B9" s="18" t="s">
        <v>16</v>
      </c>
      <c r="C9" s="18" t="s">
        <v>9</v>
      </c>
      <c r="D9" s="18" t="s">
        <v>0</v>
      </c>
      <c r="E9" s="18" t="s">
        <v>9</v>
      </c>
      <c r="F9" s="18" t="s">
        <v>20</v>
      </c>
      <c r="G9" s="18" t="s">
        <v>14</v>
      </c>
      <c r="H9" s="18" t="s">
        <v>29</v>
      </c>
      <c r="I9" s="18" t="s">
        <v>29</v>
      </c>
      <c r="J9" s="18" t="s">
        <v>2</v>
      </c>
      <c r="K9" s="18" t="s">
        <v>24</v>
      </c>
      <c r="L9" s="18" t="s">
        <v>28</v>
      </c>
      <c r="M9" s="18" t="s">
        <v>22</v>
      </c>
      <c r="N9" s="18" t="s">
        <v>29</v>
      </c>
      <c r="O9" s="18" t="s">
        <v>3</v>
      </c>
      <c r="P9" s="18" t="s">
        <v>99</v>
      </c>
      <c r="Q9" s="18" t="s">
        <v>30</v>
      </c>
      <c r="R9" s="18" t="s">
        <v>48</v>
      </c>
      <c r="S9" s="18" t="s">
        <v>12</v>
      </c>
      <c r="T9" s="18" t="s">
        <v>20</v>
      </c>
      <c r="U9" s="18" t="s">
        <v>0</v>
      </c>
      <c r="V9" s="18" t="s">
        <v>12</v>
      </c>
      <c r="W9" s="18" t="s">
        <v>13</v>
      </c>
      <c r="X9" s="18" t="s">
        <v>17</v>
      </c>
      <c r="Y9" s="18" t="s">
        <v>18</v>
      </c>
      <c r="Z9" s="18" t="s">
        <v>18</v>
      </c>
      <c r="AA9" s="18" t="s">
        <v>8</v>
      </c>
      <c r="AB9" s="18" t="s">
        <v>33</v>
      </c>
      <c r="AC9" s="18" t="s">
        <v>25</v>
      </c>
      <c r="AD9" s="18" t="s">
        <v>20</v>
      </c>
      <c r="AE9" s="18" t="s">
        <v>16</v>
      </c>
      <c r="AF9" s="18" t="s">
        <v>0</v>
      </c>
      <c r="AG9" s="18" t="s">
        <v>30</v>
      </c>
      <c r="AH9" s="18" t="s">
        <v>23</v>
      </c>
      <c r="AI9" s="18" t="s">
        <v>7</v>
      </c>
      <c r="AJ9" s="18" t="s">
        <v>2</v>
      </c>
      <c r="AK9" s="18" t="s">
        <v>26</v>
      </c>
      <c r="AL9" s="18" t="s">
        <v>1</v>
      </c>
      <c r="AM9" s="18" t="s">
        <v>21</v>
      </c>
      <c r="AN9" s="18" t="s">
        <v>23</v>
      </c>
      <c r="AO9" s="18" t="s">
        <v>6</v>
      </c>
      <c r="AP9" s="18" t="s">
        <v>10</v>
      </c>
      <c r="AQ9" s="18" t="s">
        <v>19</v>
      </c>
      <c r="AR9" s="18" t="s">
        <v>26</v>
      </c>
      <c r="AS9" s="18" t="s">
        <v>22</v>
      </c>
      <c r="AT9" s="18" t="s">
        <v>7</v>
      </c>
      <c r="AU9" s="18" t="s">
        <v>19</v>
      </c>
      <c r="AV9" s="18" t="s">
        <v>8</v>
      </c>
      <c r="AW9" s="18" t="s">
        <v>0</v>
      </c>
      <c r="AX9" s="18" t="s">
        <v>17</v>
      </c>
      <c r="AY9" s="18" t="s">
        <v>2</v>
      </c>
      <c r="AZ9" s="18" t="s">
        <v>8</v>
      </c>
      <c r="BA9" s="18" t="s">
        <v>7</v>
      </c>
      <c r="BB9" s="18" t="s">
        <v>7</v>
      </c>
      <c r="BC9" s="18" t="s">
        <v>7</v>
      </c>
    </row>
    <row r="10" spans="1:55" ht="15" x14ac:dyDescent="0.2">
      <c r="A10" s="3">
        <v>9</v>
      </c>
      <c r="B10" s="18" t="s">
        <v>4</v>
      </c>
      <c r="C10" s="18" t="s">
        <v>12</v>
      </c>
      <c r="D10" s="18" t="s">
        <v>4</v>
      </c>
      <c r="E10" s="18" t="s">
        <v>13</v>
      </c>
      <c r="F10" s="18" t="s">
        <v>14</v>
      </c>
      <c r="G10" s="18" t="s">
        <v>7</v>
      </c>
      <c r="H10" s="18" t="s">
        <v>14</v>
      </c>
      <c r="I10" s="18" t="s">
        <v>18</v>
      </c>
      <c r="J10" s="18" t="s">
        <v>0</v>
      </c>
      <c r="K10" s="18" t="s">
        <v>22</v>
      </c>
      <c r="L10" s="18" t="s">
        <v>37</v>
      </c>
      <c r="M10" s="18" t="s">
        <v>48</v>
      </c>
      <c r="N10" s="18" t="s">
        <v>18</v>
      </c>
      <c r="O10" s="18" t="s">
        <v>7</v>
      </c>
      <c r="P10" s="18" t="s">
        <v>29</v>
      </c>
      <c r="Q10" s="18" t="s">
        <v>22</v>
      </c>
      <c r="R10" s="18" t="s">
        <v>29</v>
      </c>
      <c r="S10" s="18" t="s">
        <v>5</v>
      </c>
      <c r="T10" s="18" t="s">
        <v>19</v>
      </c>
      <c r="U10" s="18" t="s">
        <v>17</v>
      </c>
      <c r="V10" s="18" t="s">
        <v>14</v>
      </c>
      <c r="W10" s="18" t="s">
        <v>11</v>
      </c>
      <c r="X10" s="18" t="s">
        <v>24</v>
      </c>
      <c r="Y10" s="18" t="s">
        <v>11</v>
      </c>
      <c r="Z10" s="18" t="s">
        <v>12</v>
      </c>
      <c r="AA10" s="18" t="s">
        <v>48</v>
      </c>
      <c r="AB10" s="18" t="s">
        <v>2</v>
      </c>
      <c r="AC10" s="18" t="s">
        <v>26</v>
      </c>
      <c r="AD10" s="18" t="s">
        <v>17</v>
      </c>
      <c r="AE10" s="18" t="s">
        <v>0</v>
      </c>
      <c r="AF10" s="18" t="s">
        <v>28</v>
      </c>
      <c r="AG10" s="18" t="s">
        <v>23</v>
      </c>
      <c r="AH10" s="18" t="s">
        <v>8</v>
      </c>
      <c r="AI10" s="18" t="s">
        <v>23</v>
      </c>
      <c r="AJ10" s="18" t="s">
        <v>37</v>
      </c>
      <c r="AK10" s="18" t="s">
        <v>17</v>
      </c>
      <c r="AL10" s="18" t="s">
        <v>19</v>
      </c>
      <c r="AM10" s="18" t="s">
        <v>27</v>
      </c>
      <c r="AN10" s="18" t="s">
        <v>14</v>
      </c>
      <c r="AO10" s="18" t="s">
        <v>26</v>
      </c>
      <c r="AP10" s="18" t="s">
        <v>25</v>
      </c>
      <c r="AQ10" s="18" t="s">
        <v>8</v>
      </c>
      <c r="AR10" s="18" t="s">
        <v>12</v>
      </c>
      <c r="AS10" s="18" t="s">
        <v>26</v>
      </c>
      <c r="AT10" s="18" t="s">
        <v>24</v>
      </c>
      <c r="AU10" s="18" t="s">
        <v>33</v>
      </c>
      <c r="AV10" s="18" t="s">
        <v>27</v>
      </c>
      <c r="AW10" s="18" t="s">
        <v>28</v>
      </c>
      <c r="AX10" s="18" t="s">
        <v>26</v>
      </c>
      <c r="AY10" s="18" t="s">
        <v>23</v>
      </c>
      <c r="AZ10" s="18" t="s">
        <v>4</v>
      </c>
      <c r="BA10" s="18" t="s">
        <v>4</v>
      </c>
      <c r="BB10" s="18" t="s">
        <v>8</v>
      </c>
      <c r="BC10" s="18" t="s">
        <v>0</v>
      </c>
    </row>
    <row r="11" spans="1:55" ht="15" x14ac:dyDescent="0.2">
      <c r="A11" s="3">
        <v>10</v>
      </c>
      <c r="B11" s="18" t="s">
        <v>37</v>
      </c>
      <c r="C11" s="18" t="s">
        <v>13</v>
      </c>
      <c r="D11" s="18" t="s">
        <v>3</v>
      </c>
      <c r="E11" s="18" t="s">
        <v>28</v>
      </c>
      <c r="F11" s="18" t="s">
        <v>28</v>
      </c>
      <c r="G11" s="18" t="s">
        <v>0</v>
      </c>
      <c r="H11" s="18" t="s">
        <v>30</v>
      </c>
      <c r="I11" s="18" t="s">
        <v>24</v>
      </c>
      <c r="J11" s="18" t="s">
        <v>17</v>
      </c>
      <c r="K11" s="18" t="s">
        <v>26</v>
      </c>
      <c r="L11" s="18" t="s">
        <v>27</v>
      </c>
      <c r="M11" s="18" t="s">
        <v>7</v>
      </c>
      <c r="N11" s="18" t="s">
        <v>24</v>
      </c>
      <c r="O11" s="18" t="s">
        <v>12</v>
      </c>
      <c r="P11" s="18" t="s">
        <v>12</v>
      </c>
      <c r="Q11" s="18" t="s">
        <v>16</v>
      </c>
      <c r="R11" s="18" t="s">
        <v>16</v>
      </c>
      <c r="S11" s="18" t="s">
        <v>24</v>
      </c>
      <c r="T11" s="18" t="s">
        <v>2</v>
      </c>
      <c r="U11" s="18" t="s">
        <v>18</v>
      </c>
      <c r="V11" s="18" t="s">
        <v>20</v>
      </c>
      <c r="W11" s="18" t="s">
        <v>18</v>
      </c>
      <c r="X11" s="18" t="s">
        <v>7</v>
      </c>
      <c r="Y11" s="18" t="s">
        <v>2</v>
      </c>
      <c r="Z11" s="18" t="s">
        <v>7</v>
      </c>
      <c r="AA11" s="18" t="s">
        <v>27</v>
      </c>
      <c r="AB11" s="18" t="s">
        <v>6</v>
      </c>
      <c r="AC11" s="18" t="s">
        <v>21</v>
      </c>
      <c r="AD11" s="18" t="s">
        <v>21</v>
      </c>
      <c r="AE11" s="18" t="s">
        <v>4</v>
      </c>
      <c r="AF11" s="18" t="s">
        <v>18</v>
      </c>
      <c r="AG11" s="18" t="s">
        <v>27</v>
      </c>
      <c r="AH11" s="18" t="s">
        <v>21</v>
      </c>
      <c r="AI11" s="18" t="s">
        <v>1</v>
      </c>
      <c r="AJ11" s="18" t="s">
        <v>17</v>
      </c>
      <c r="AK11" s="18" t="s">
        <v>2</v>
      </c>
      <c r="AL11" s="18" t="s">
        <v>7</v>
      </c>
      <c r="AM11" s="18" t="s">
        <v>9</v>
      </c>
      <c r="AN11" s="18" t="s">
        <v>28</v>
      </c>
      <c r="AO11" s="18" t="s">
        <v>23</v>
      </c>
      <c r="AP11" s="18" t="s">
        <v>37</v>
      </c>
      <c r="AQ11" s="18" t="s">
        <v>26</v>
      </c>
      <c r="AR11" s="18" t="s">
        <v>10</v>
      </c>
      <c r="AS11" s="18" t="s">
        <v>17</v>
      </c>
      <c r="AT11" s="18" t="s">
        <v>5</v>
      </c>
      <c r="AU11" s="18" t="s">
        <v>24</v>
      </c>
      <c r="AV11" s="18" t="s">
        <v>26</v>
      </c>
      <c r="AW11" s="18" t="s">
        <v>6</v>
      </c>
      <c r="AX11" s="18" t="s">
        <v>4</v>
      </c>
      <c r="AY11" s="18" t="s">
        <v>11</v>
      </c>
      <c r="AZ11" s="18" t="s">
        <v>25</v>
      </c>
      <c r="BA11" s="18" t="s">
        <v>18</v>
      </c>
      <c r="BB11" s="18" t="s">
        <v>9</v>
      </c>
      <c r="BC11" s="18" t="s">
        <v>12</v>
      </c>
    </row>
    <row r="12" spans="1:55" ht="15" x14ac:dyDescent="0.2">
      <c r="A12" s="3">
        <v>11</v>
      </c>
      <c r="B12" s="18" t="s">
        <v>0</v>
      </c>
      <c r="C12" s="18" t="s">
        <v>20</v>
      </c>
      <c r="D12" s="18" t="s">
        <v>5</v>
      </c>
      <c r="E12" s="18" t="s">
        <v>29</v>
      </c>
      <c r="F12" s="18" t="s">
        <v>29</v>
      </c>
      <c r="G12" s="18" t="s">
        <v>29</v>
      </c>
      <c r="H12" s="18" t="s">
        <v>48</v>
      </c>
      <c r="I12" s="18" t="s">
        <v>17</v>
      </c>
      <c r="J12" s="18" t="s">
        <v>9</v>
      </c>
      <c r="K12" s="18" t="s">
        <v>30</v>
      </c>
      <c r="L12" s="18" t="s">
        <v>0</v>
      </c>
      <c r="M12" s="18" t="s">
        <v>6</v>
      </c>
      <c r="N12" s="18" t="s">
        <v>9</v>
      </c>
      <c r="O12" s="18" t="s">
        <v>0</v>
      </c>
      <c r="P12" s="18" t="s">
        <v>9</v>
      </c>
      <c r="Q12" s="18" t="s">
        <v>29</v>
      </c>
      <c r="R12" s="18" t="s">
        <v>9</v>
      </c>
      <c r="S12" s="18" t="s">
        <v>25</v>
      </c>
      <c r="T12" s="18" t="s">
        <v>6</v>
      </c>
      <c r="U12" s="18" t="s">
        <v>19</v>
      </c>
      <c r="V12" s="18" t="s">
        <v>17</v>
      </c>
      <c r="W12" s="18" t="s">
        <v>16</v>
      </c>
      <c r="X12" s="18" t="s">
        <v>5</v>
      </c>
      <c r="Y12" s="18" t="s">
        <v>0</v>
      </c>
      <c r="Z12" s="18" t="s">
        <v>4</v>
      </c>
      <c r="AA12" s="18" t="s">
        <v>9</v>
      </c>
      <c r="AB12" s="18" t="s">
        <v>0</v>
      </c>
      <c r="AC12" s="18" t="s">
        <v>29</v>
      </c>
      <c r="AD12" s="18" t="s">
        <v>37</v>
      </c>
      <c r="AE12" s="18" t="s">
        <v>24</v>
      </c>
      <c r="AF12" s="18" t="s">
        <v>8</v>
      </c>
      <c r="AG12" s="18" t="s">
        <v>3</v>
      </c>
      <c r="AH12" s="18" t="s">
        <v>18</v>
      </c>
      <c r="AI12" s="18" t="s">
        <v>16</v>
      </c>
      <c r="AJ12" s="18" t="s">
        <v>25</v>
      </c>
      <c r="AK12" s="18" t="s">
        <v>5</v>
      </c>
      <c r="AL12" s="18" t="s">
        <v>28</v>
      </c>
      <c r="AM12" s="18" t="s">
        <v>26</v>
      </c>
      <c r="AN12" s="18" t="s">
        <v>26</v>
      </c>
      <c r="AO12" s="18" t="s">
        <v>0</v>
      </c>
      <c r="AP12" s="18" t="s">
        <v>1</v>
      </c>
      <c r="AQ12" s="18" t="s">
        <v>30</v>
      </c>
      <c r="AR12" s="18" t="s">
        <v>20</v>
      </c>
      <c r="AS12" s="18" t="s">
        <v>10</v>
      </c>
      <c r="AT12" s="18" t="s">
        <v>22</v>
      </c>
      <c r="AU12" s="18" t="s">
        <v>0</v>
      </c>
      <c r="AV12" s="18" t="s">
        <v>9</v>
      </c>
      <c r="AW12" s="18" t="s">
        <v>19</v>
      </c>
      <c r="AX12" s="18" t="s">
        <v>27</v>
      </c>
      <c r="AY12" s="18" t="s">
        <v>12</v>
      </c>
      <c r="AZ12" s="18" t="s">
        <v>24</v>
      </c>
      <c r="BA12" s="18" t="s">
        <v>38</v>
      </c>
      <c r="BB12" s="18" t="s">
        <v>10</v>
      </c>
      <c r="BC12" s="18" t="s">
        <v>22</v>
      </c>
    </row>
    <row r="13" spans="1:55" ht="15" x14ac:dyDescent="0.2">
      <c r="A13" s="3">
        <v>12</v>
      </c>
      <c r="B13" s="18" t="s">
        <v>14</v>
      </c>
      <c r="C13" s="18" t="s">
        <v>0</v>
      </c>
      <c r="D13" s="18" t="s">
        <v>22</v>
      </c>
      <c r="E13" s="18" t="s">
        <v>14</v>
      </c>
      <c r="F13" s="18" t="s">
        <v>12</v>
      </c>
      <c r="G13" s="18" t="s">
        <v>28</v>
      </c>
      <c r="H13" s="18" t="s">
        <v>17</v>
      </c>
      <c r="I13" s="18" t="s">
        <v>11</v>
      </c>
      <c r="J13" s="18" t="s">
        <v>37</v>
      </c>
      <c r="K13" s="18" t="s">
        <v>9</v>
      </c>
      <c r="L13" s="18" t="s">
        <v>3</v>
      </c>
      <c r="M13" s="18" t="s">
        <v>2</v>
      </c>
      <c r="N13" s="18" t="s">
        <v>26</v>
      </c>
      <c r="O13" s="18" t="s">
        <v>14</v>
      </c>
      <c r="P13" s="18" t="s">
        <v>20</v>
      </c>
      <c r="Q13" s="18" t="s">
        <v>27</v>
      </c>
      <c r="R13" s="18" t="s">
        <v>25</v>
      </c>
      <c r="S13" s="18" t="s">
        <v>2</v>
      </c>
      <c r="T13" s="18" t="s">
        <v>37</v>
      </c>
      <c r="U13" s="18" t="s">
        <v>3</v>
      </c>
      <c r="V13" s="18" t="s">
        <v>22</v>
      </c>
      <c r="W13" s="18" t="s">
        <v>19</v>
      </c>
      <c r="X13" s="18" t="s">
        <v>11</v>
      </c>
      <c r="Y13" s="18" t="s">
        <v>9</v>
      </c>
      <c r="Z13" s="18" t="s">
        <v>29</v>
      </c>
      <c r="AA13" s="18" t="s">
        <v>33</v>
      </c>
      <c r="AB13" s="18" t="s">
        <v>18</v>
      </c>
      <c r="AC13" s="18" t="s">
        <v>7</v>
      </c>
      <c r="AD13" s="18" t="s">
        <v>9</v>
      </c>
      <c r="AE13" s="18" t="s">
        <v>8</v>
      </c>
      <c r="AF13" s="18" t="s">
        <v>30</v>
      </c>
      <c r="AG13" s="18" t="s">
        <v>2</v>
      </c>
      <c r="AH13" s="18" t="s">
        <v>5</v>
      </c>
      <c r="AI13" s="18" t="s">
        <v>12</v>
      </c>
      <c r="AJ13" s="18" t="s">
        <v>24</v>
      </c>
      <c r="AK13" s="18" t="s">
        <v>11</v>
      </c>
      <c r="AL13" s="18" t="s">
        <v>26</v>
      </c>
      <c r="AM13" s="18" t="s">
        <v>4</v>
      </c>
      <c r="AN13" s="18" t="s">
        <v>4</v>
      </c>
      <c r="AO13" s="18" t="s">
        <v>19</v>
      </c>
      <c r="AP13" s="18" t="s">
        <v>56</v>
      </c>
      <c r="AQ13" s="18" t="s">
        <v>18</v>
      </c>
      <c r="AR13" s="18" t="s">
        <v>19</v>
      </c>
      <c r="AS13" s="18" t="s">
        <v>24</v>
      </c>
      <c r="AT13" s="18" t="s">
        <v>11</v>
      </c>
      <c r="AU13" s="18" t="s">
        <v>9</v>
      </c>
      <c r="AV13" s="18" t="s">
        <v>29</v>
      </c>
      <c r="AW13" s="18" t="s">
        <v>27</v>
      </c>
      <c r="AX13" s="18" t="s">
        <v>14</v>
      </c>
      <c r="AY13" s="18" t="s">
        <v>6</v>
      </c>
      <c r="AZ13" s="18" t="s">
        <v>28</v>
      </c>
      <c r="BA13" s="18" t="s">
        <v>22</v>
      </c>
      <c r="BB13" s="18" t="s">
        <v>11</v>
      </c>
      <c r="BC13" s="18" t="s">
        <v>4</v>
      </c>
    </row>
    <row r="14" spans="1:55" ht="15" x14ac:dyDescent="0.2">
      <c r="A14" s="3">
        <v>13</v>
      </c>
      <c r="B14" s="18" t="s">
        <v>20</v>
      </c>
      <c r="C14" s="18" t="s">
        <v>16</v>
      </c>
      <c r="D14" s="18" t="s">
        <v>12</v>
      </c>
      <c r="E14" s="18" t="s">
        <v>17</v>
      </c>
      <c r="F14" s="18" t="s">
        <v>17</v>
      </c>
      <c r="G14" s="18" t="s">
        <v>24</v>
      </c>
      <c r="H14" s="18" t="s">
        <v>19</v>
      </c>
      <c r="I14" s="18" t="s">
        <v>7</v>
      </c>
      <c r="J14" s="18" t="s">
        <v>11</v>
      </c>
      <c r="K14" s="18" t="s">
        <v>12</v>
      </c>
      <c r="L14" s="18" t="s">
        <v>19</v>
      </c>
      <c r="M14" s="18" t="s">
        <v>16</v>
      </c>
      <c r="N14" s="18" t="s">
        <v>17</v>
      </c>
      <c r="O14" s="18" t="s">
        <v>22</v>
      </c>
      <c r="P14" s="18" t="s">
        <v>27</v>
      </c>
      <c r="Q14" s="18" t="s">
        <v>17</v>
      </c>
      <c r="R14" s="18" t="s">
        <v>7</v>
      </c>
      <c r="S14" s="18" t="s">
        <v>29</v>
      </c>
      <c r="T14" s="18" t="s">
        <v>4</v>
      </c>
      <c r="U14" s="18" t="s">
        <v>6</v>
      </c>
      <c r="V14" s="18" t="s">
        <v>25</v>
      </c>
      <c r="W14" s="18" t="s">
        <v>22</v>
      </c>
      <c r="X14" s="18" t="s">
        <v>6</v>
      </c>
      <c r="Y14" s="18" t="s">
        <v>12</v>
      </c>
      <c r="Z14" s="18" t="s">
        <v>9</v>
      </c>
      <c r="AA14" s="18" t="s">
        <v>5</v>
      </c>
      <c r="AB14" s="18" t="s">
        <v>48</v>
      </c>
      <c r="AC14" s="18" t="s">
        <v>27</v>
      </c>
      <c r="AD14" s="18" t="s">
        <v>16</v>
      </c>
      <c r="AE14" s="18" t="s">
        <v>20</v>
      </c>
      <c r="AF14" s="18" t="s">
        <v>23</v>
      </c>
      <c r="AG14" s="18" t="s">
        <v>9</v>
      </c>
      <c r="AH14" s="18" t="s">
        <v>37</v>
      </c>
      <c r="AI14" s="18" t="s">
        <v>26</v>
      </c>
      <c r="AJ14" s="18" t="s">
        <v>1</v>
      </c>
      <c r="AK14" s="18" t="s">
        <v>21</v>
      </c>
      <c r="AL14" s="18" t="s">
        <v>5</v>
      </c>
      <c r="AM14" s="18" t="s">
        <v>8</v>
      </c>
      <c r="AN14" s="18" t="s">
        <v>37</v>
      </c>
      <c r="AO14" s="18" t="s">
        <v>28</v>
      </c>
      <c r="AP14" s="18" t="s">
        <v>17</v>
      </c>
      <c r="AQ14" s="18" t="s">
        <v>2</v>
      </c>
      <c r="AR14" s="18" t="s">
        <v>33</v>
      </c>
      <c r="AS14" s="18" t="s">
        <v>5</v>
      </c>
      <c r="AT14" s="18" t="s">
        <v>9</v>
      </c>
      <c r="AU14" s="18" t="s">
        <v>29</v>
      </c>
      <c r="AV14" s="18" t="s">
        <v>2</v>
      </c>
      <c r="AW14" s="18" t="s">
        <v>37</v>
      </c>
      <c r="AX14" s="18" t="s">
        <v>19</v>
      </c>
      <c r="AY14" s="18" t="s">
        <v>3</v>
      </c>
      <c r="AZ14" s="18" t="s">
        <v>20</v>
      </c>
      <c r="BA14" s="18" t="s">
        <v>11</v>
      </c>
      <c r="BB14" s="18" t="s">
        <v>12</v>
      </c>
      <c r="BC14" s="18" t="s">
        <v>6</v>
      </c>
    </row>
    <row r="15" spans="1:55" ht="15" x14ac:dyDescent="0.2">
      <c r="A15" s="3">
        <v>14</v>
      </c>
      <c r="B15" s="18" t="s">
        <v>11</v>
      </c>
      <c r="C15" s="18" t="s">
        <v>29</v>
      </c>
      <c r="D15" s="18" t="s">
        <v>7</v>
      </c>
      <c r="E15" s="18" t="s">
        <v>4</v>
      </c>
      <c r="F15" s="18" t="s">
        <v>27</v>
      </c>
      <c r="G15" s="18" t="s">
        <v>30</v>
      </c>
      <c r="H15" s="18" t="s">
        <v>20</v>
      </c>
      <c r="I15" s="18" t="s">
        <v>20</v>
      </c>
      <c r="J15" s="18" t="s">
        <v>12</v>
      </c>
      <c r="K15" s="18" t="s">
        <v>13</v>
      </c>
      <c r="L15" s="18" t="s">
        <v>30</v>
      </c>
      <c r="M15" s="18" t="s">
        <v>14</v>
      </c>
      <c r="N15" s="18" t="s">
        <v>11</v>
      </c>
      <c r="O15" s="18" t="s">
        <v>26</v>
      </c>
      <c r="P15" s="18" t="s">
        <v>14</v>
      </c>
      <c r="Q15" s="18" t="s">
        <v>20</v>
      </c>
      <c r="R15" s="18" t="s">
        <v>19</v>
      </c>
      <c r="S15" s="18" t="s">
        <v>26</v>
      </c>
      <c r="T15" s="18" t="s">
        <v>12</v>
      </c>
      <c r="U15" s="18" t="s">
        <v>27</v>
      </c>
      <c r="V15" s="18" t="s">
        <v>3</v>
      </c>
      <c r="W15" s="18" t="s">
        <v>24</v>
      </c>
      <c r="X15" s="18" t="s">
        <v>4</v>
      </c>
      <c r="Y15" s="18" t="s">
        <v>29</v>
      </c>
      <c r="Z15" s="18" t="s">
        <v>26</v>
      </c>
      <c r="AA15" s="18" t="s">
        <v>18</v>
      </c>
      <c r="AB15" s="18" t="s">
        <v>27</v>
      </c>
      <c r="AC15" s="18" t="s">
        <v>8</v>
      </c>
      <c r="AD15" s="18" t="s">
        <v>30</v>
      </c>
      <c r="AE15" s="18" t="s">
        <v>14</v>
      </c>
      <c r="AF15" s="18" t="s">
        <v>26</v>
      </c>
      <c r="AG15" s="18" t="s">
        <v>10</v>
      </c>
      <c r="AH15" s="18" t="s">
        <v>26</v>
      </c>
      <c r="AI15" s="18" t="s">
        <v>0</v>
      </c>
      <c r="AJ15" s="18" t="s">
        <v>8</v>
      </c>
      <c r="AK15" s="18" t="s">
        <v>29</v>
      </c>
      <c r="AL15" s="18" t="s">
        <v>8</v>
      </c>
      <c r="AM15" s="18" t="s">
        <v>0</v>
      </c>
      <c r="AN15" s="18" t="s">
        <v>9</v>
      </c>
      <c r="AO15" s="18" t="s">
        <v>4</v>
      </c>
      <c r="AP15" s="18" t="s">
        <v>5</v>
      </c>
      <c r="AQ15" s="18" t="s">
        <v>25</v>
      </c>
      <c r="AR15" s="18" t="s">
        <v>8</v>
      </c>
      <c r="AS15" s="18" t="s">
        <v>0</v>
      </c>
      <c r="AT15" s="18" t="s">
        <v>19</v>
      </c>
      <c r="AU15" s="18" t="s">
        <v>6</v>
      </c>
      <c r="AV15" s="18" t="s">
        <v>22</v>
      </c>
      <c r="AW15" s="18" t="s">
        <v>14</v>
      </c>
      <c r="AX15" s="18" t="s">
        <v>7</v>
      </c>
      <c r="AY15" s="18" t="s">
        <v>33</v>
      </c>
      <c r="AZ15" s="18" t="s">
        <v>22</v>
      </c>
      <c r="BA15" s="18" t="s">
        <v>21</v>
      </c>
      <c r="BB15" s="18" t="s">
        <v>13</v>
      </c>
      <c r="BC15" s="18" t="s">
        <v>9</v>
      </c>
    </row>
    <row r="16" spans="1:55" ht="15" x14ac:dyDescent="0.2">
      <c r="A16" s="3">
        <v>15</v>
      </c>
      <c r="B16" s="18" t="s">
        <v>27</v>
      </c>
      <c r="C16" s="18" t="s">
        <v>7</v>
      </c>
      <c r="D16" s="18" t="s">
        <v>27</v>
      </c>
      <c r="E16" s="18" t="s">
        <v>11</v>
      </c>
      <c r="F16" s="18" t="s">
        <v>48</v>
      </c>
      <c r="G16" s="18" t="s">
        <v>4</v>
      </c>
      <c r="H16" s="18" t="s">
        <v>0</v>
      </c>
      <c r="I16" s="18" t="s">
        <v>2</v>
      </c>
      <c r="J16" s="18" t="s">
        <v>14</v>
      </c>
      <c r="K16" s="18" t="s">
        <v>97</v>
      </c>
      <c r="L16" s="18" t="s">
        <v>4</v>
      </c>
      <c r="M16" s="18" t="s">
        <v>37</v>
      </c>
      <c r="N16" s="18" t="s">
        <v>13</v>
      </c>
      <c r="O16" s="18" t="s">
        <v>9</v>
      </c>
      <c r="P16" s="18" t="s">
        <v>30</v>
      </c>
      <c r="Q16" s="18" t="s">
        <v>14</v>
      </c>
      <c r="R16" s="18" t="s">
        <v>6</v>
      </c>
      <c r="S16" s="18" t="s">
        <v>20</v>
      </c>
      <c r="T16" s="18" t="s">
        <v>3</v>
      </c>
      <c r="U16" s="18" t="s">
        <v>30</v>
      </c>
      <c r="V16" s="18" t="s">
        <v>9</v>
      </c>
      <c r="W16" s="18" t="s">
        <v>12</v>
      </c>
      <c r="X16" s="18" t="s">
        <v>14</v>
      </c>
      <c r="Y16" s="18" t="s">
        <v>20</v>
      </c>
      <c r="Z16" s="18" t="s">
        <v>3</v>
      </c>
      <c r="AA16" s="18" t="s">
        <v>4</v>
      </c>
      <c r="AB16" s="18" t="s">
        <v>19</v>
      </c>
      <c r="AC16" s="18" t="s">
        <v>18</v>
      </c>
      <c r="AD16" s="18" t="s">
        <v>33</v>
      </c>
      <c r="AE16" s="18" t="s">
        <v>21</v>
      </c>
      <c r="AF16" s="18" t="s">
        <v>37</v>
      </c>
      <c r="AG16" s="18" t="s">
        <v>24</v>
      </c>
      <c r="AH16" s="18" t="s">
        <v>20</v>
      </c>
      <c r="AI16" s="18" t="s">
        <v>33</v>
      </c>
      <c r="AJ16" s="18" t="s">
        <v>30</v>
      </c>
      <c r="AK16" s="18" t="s">
        <v>7</v>
      </c>
      <c r="AL16" s="18" t="s">
        <v>16</v>
      </c>
      <c r="AM16" s="18" t="s">
        <v>17</v>
      </c>
      <c r="AN16" s="18" t="s">
        <v>1</v>
      </c>
      <c r="AO16" s="18" t="s">
        <v>24</v>
      </c>
      <c r="AP16" s="18" t="s">
        <v>19</v>
      </c>
      <c r="AQ16" s="18" t="s">
        <v>29</v>
      </c>
      <c r="AR16" s="18" t="s">
        <v>9</v>
      </c>
      <c r="AS16" s="18" t="s">
        <v>16</v>
      </c>
      <c r="AT16" s="18" t="s">
        <v>28</v>
      </c>
      <c r="AU16" s="18" t="s">
        <v>5</v>
      </c>
      <c r="AV16" s="18" t="s">
        <v>3</v>
      </c>
      <c r="AW16" s="18" t="s">
        <v>2</v>
      </c>
      <c r="AX16" s="18" t="s">
        <v>37</v>
      </c>
      <c r="AY16" s="18" t="s">
        <v>4</v>
      </c>
      <c r="AZ16" s="18" t="s">
        <v>13</v>
      </c>
      <c r="BA16" s="18" t="s">
        <v>19</v>
      </c>
      <c r="BB16" s="18" t="s">
        <v>14</v>
      </c>
      <c r="BC16" s="18" t="s">
        <v>3</v>
      </c>
    </row>
    <row r="17" spans="1:55" ht="15" x14ac:dyDescent="0.2">
      <c r="A17" s="3">
        <v>16</v>
      </c>
      <c r="B17" s="18" t="s">
        <v>30</v>
      </c>
      <c r="C17" s="18" t="s">
        <v>17</v>
      </c>
      <c r="D17" s="18" t="s">
        <v>24</v>
      </c>
      <c r="E17" s="18" t="s">
        <v>30</v>
      </c>
      <c r="F17" s="18" t="s">
        <v>13</v>
      </c>
      <c r="G17" s="18" t="s">
        <v>17</v>
      </c>
      <c r="H17" s="18" t="s">
        <v>28</v>
      </c>
      <c r="I17" s="18" t="s">
        <v>27</v>
      </c>
      <c r="J17" s="18" t="s">
        <v>22</v>
      </c>
      <c r="K17" s="18" t="s">
        <v>18</v>
      </c>
      <c r="L17" s="18" t="s">
        <v>17</v>
      </c>
      <c r="M17" s="18" t="s">
        <v>17</v>
      </c>
      <c r="N17" s="18" t="s">
        <v>7</v>
      </c>
      <c r="O17" s="18" t="s">
        <v>13</v>
      </c>
      <c r="P17" s="18" t="s">
        <v>13</v>
      </c>
      <c r="Q17" s="18" t="s">
        <v>18</v>
      </c>
      <c r="R17" s="18" t="s">
        <v>22</v>
      </c>
      <c r="S17" s="18" t="s">
        <v>19</v>
      </c>
      <c r="T17" s="18" t="s">
        <v>13</v>
      </c>
      <c r="U17" s="18" t="s">
        <v>9</v>
      </c>
      <c r="V17" s="18" t="s">
        <v>16</v>
      </c>
      <c r="W17" s="18" t="s">
        <v>6</v>
      </c>
      <c r="X17" s="18" t="s">
        <v>3</v>
      </c>
      <c r="Y17" s="18" t="s">
        <v>19</v>
      </c>
      <c r="Z17" s="18" t="s">
        <v>2</v>
      </c>
      <c r="AA17" s="18" t="s">
        <v>22</v>
      </c>
      <c r="AB17" s="18" t="s">
        <v>20</v>
      </c>
      <c r="AC17" s="18" t="s">
        <v>48</v>
      </c>
      <c r="AD17" s="18" t="s">
        <v>10</v>
      </c>
      <c r="AE17" s="18" t="s">
        <v>13</v>
      </c>
      <c r="AF17" s="18" t="s">
        <v>16</v>
      </c>
      <c r="AG17" s="18" t="s">
        <v>11</v>
      </c>
      <c r="AH17" s="18" t="s">
        <v>30</v>
      </c>
      <c r="AI17" s="18" t="s">
        <v>28</v>
      </c>
      <c r="AJ17" s="18" t="s">
        <v>9</v>
      </c>
      <c r="AK17" s="18" t="s">
        <v>19</v>
      </c>
      <c r="AL17" s="18" t="s">
        <v>14</v>
      </c>
      <c r="AM17" s="18" t="s">
        <v>2</v>
      </c>
      <c r="AN17" s="18" t="s">
        <v>20</v>
      </c>
      <c r="AO17" s="18" t="s">
        <v>48</v>
      </c>
      <c r="AP17" s="18" t="s">
        <v>23</v>
      </c>
      <c r="AQ17" s="18" t="s">
        <v>12</v>
      </c>
      <c r="AR17" s="18" t="s">
        <v>5</v>
      </c>
      <c r="AS17" s="18" t="s">
        <v>25</v>
      </c>
      <c r="AT17" s="18" t="s">
        <v>1</v>
      </c>
      <c r="AU17" s="18" t="s">
        <v>17</v>
      </c>
      <c r="AV17" s="18" t="s">
        <v>21</v>
      </c>
      <c r="AW17" s="18" t="s">
        <v>21</v>
      </c>
      <c r="AX17" s="18" t="s">
        <v>8</v>
      </c>
      <c r="AY17" s="18" t="s">
        <v>7</v>
      </c>
      <c r="AZ17" s="18" t="s">
        <v>2</v>
      </c>
      <c r="BA17" s="18" t="s">
        <v>3</v>
      </c>
      <c r="BB17" s="18" t="s">
        <v>15</v>
      </c>
      <c r="BC17" s="18" t="s">
        <v>18</v>
      </c>
    </row>
    <row r="18" spans="1:55" ht="15" x14ac:dyDescent="0.2">
      <c r="A18" s="3">
        <v>17</v>
      </c>
      <c r="B18" s="18" t="s">
        <v>2</v>
      </c>
      <c r="C18" s="18" t="s">
        <v>5</v>
      </c>
      <c r="D18" s="18" t="s">
        <v>17</v>
      </c>
      <c r="E18" s="18" t="s">
        <v>7</v>
      </c>
      <c r="F18" s="18" t="s">
        <v>4</v>
      </c>
      <c r="G18" s="18" t="s">
        <v>37</v>
      </c>
      <c r="H18" s="18" t="s">
        <v>11</v>
      </c>
      <c r="I18" s="18" t="s">
        <v>48</v>
      </c>
      <c r="J18" s="18" t="s">
        <v>7</v>
      </c>
      <c r="K18" s="18" t="s">
        <v>11</v>
      </c>
      <c r="L18" s="18" t="s">
        <v>16</v>
      </c>
      <c r="M18" s="18" t="s">
        <v>30</v>
      </c>
      <c r="N18" s="8" t="s">
        <v>2</v>
      </c>
      <c r="O18" s="18" t="s">
        <v>2</v>
      </c>
      <c r="P18" s="18" t="s">
        <v>25</v>
      </c>
      <c r="Q18" s="18" t="s">
        <v>11</v>
      </c>
      <c r="R18" s="18" t="s">
        <v>27</v>
      </c>
      <c r="S18" s="18" t="s">
        <v>13</v>
      </c>
      <c r="T18" s="18" t="s">
        <v>18</v>
      </c>
      <c r="U18" s="18" t="s">
        <v>48</v>
      </c>
      <c r="V18" s="8" t="s">
        <v>18</v>
      </c>
      <c r="W18" s="8" t="s">
        <v>29</v>
      </c>
      <c r="X18" s="8" t="s">
        <v>37</v>
      </c>
      <c r="Y18" s="8" t="s">
        <v>16</v>
      </c>
      <c r="Z18" s="18" t="s">
        <v>24</v>
      </c>
      <c r="AA18" s="18" t="s">
        <v>6</v>
      </c>
      <c r="AB18" s="18" t="s">
        <v>37</v>
      </c>
      <c r="AC18" s="18" t="s">
        <v>37</v>
      </c>
      <c r="AD18" s="18" t="s">
        <v>18</v>
      </c>
      <c r="AE18" s="18" t="s">
        <v>6</v>
      </c>
      <c r="AF18" s="18" t="s">
        <v>14</v>
      </c>
      <c r="AG18" s="18" t="s">
        <v>7</v>
      </c>
      <c r="AH18" s="18" t="s">
        <v>9</v>
      </c>
      <c r="AI18" s="18" t="s">
        <v>27</v>
      </c>
      <c r="AJ18" s="18" t="s">
        <v>27</v>
      </c>
      <c r="AK18" s="18" t="s">
        <v>22</v>
      </c>
      <c r="AL18" s="18" t="s">
        <v>23</v>
      </c>
      <c r="AM18" s="18" t="s">
        <v>22</v>
      </c>
      <c r="AN18" s="18" t="s">
        <v>12</v>
      </c>
      <c r="AO18" s="18" t="s">
        <v>8</v>
      </c>
      <c r="AP18" s="18" t="s">
        <v>6</v>
      </c>
      <c r="AQ18" s="18" t="s">
        <v>6</v>
      </c>
      <c r="AR18" s="18" t="s">
        <v>16</v>
      </c>
      <c r="AS18" s="18" t="s">
        <v>21</v>
      </c>
      <c r="AT18" s="18" t="s">
        <v>20</v>
      </c>
      <c r="AU18" s="18" t="s">
        <v>7</v>
      </c>
      <c r="AV18" s="18" t="s">
        <v>37</v>
      </c>
      <c r="AW18" s="18" t="s">
        <v>20</v>
      </c>
      <c r="AX18" s="18" t="s">
        <v>11</v>
      </c>
      <c r="AY18" s="18" t="s">
        <v>25</v>
      </c>
      <c r="AZ18" s="18" t="s">
        <v>6</v>
      </c>
      <c r="BA18" s="18" t="s">
        <v>20</v>
      </c>
      <c r="BB18" s="18" t="s">
        <v>16</v>
      </c>
      <c r="BC18" s="18" t="s">
        <v>23</v>
      </c>
    </row>
    <row r="19" spans="1:55" ht="15" x14ac:dyDescent="0.2">
      <c r="A19" s="3">
        <v>18</v>
      </c>
      <c r="B19" s="18" t="s">
        <v>24</v>
      </c>
      <c r="C19" s="18" t="s">
        <v>11</v>
      </c>
      <c r="D19" s="18" t="s">
        <v>28</v>
      </c>
      <c r="E19" s="18" t="s">
        <v>26</v>
      </c>
      <c r="F19" s="18" t="s">
        <v>25</v>
      </c>
      <c r="G19" s="18" t="s">
        <v>26</v>
      </c>
      <c r="H19" s="18" t="s">
        <v>4</v>
      </c>
      <c r="I19" s="18" t="s">
        <v>13</v>
      </c>
      <c r="J19" s="18" t="s">
        <v>18</v>
      </c>
      <c r="K19" s="18" t="s">
        <v>81</v>
      </c>
      <c r="L19" s="18" t="s">
        <v>22</v>
      </c>
      <c r="M19" s="18" t="s">
        <v>33</v>
      </c>
      <c r="N19" s="8" t="s">
        <v>33</v>
      </c>
      <c r="O19" s="18" t="s">
        <v>11</v>
      </c>
      <c r="P19" s="18" t="s">
        <v>2</v>
      </c>
      <c r="Q19" s="18" t="s">
        <v>37</v>
      </c>
      <c r="R19" s="18" t="s">
        <v>18</v>
      </c>
      <c r="S19" s="18" t="s">
        <v>16</v>
      </c>
      <c r="T19" s="18" t="s">
        <v>24</v>
      </c>
      <c r="U19" s="18" t="s">
        <v>26</v>
      </c>
      <c r="V19" s="8" t="s">
        <v>48</v>
      </c>
      <c r="W19" s="8" t="s">
        <v>28</v>
      </c>
      <c r="X19" s="8" t="s">
        <v>30</v>
      </c>
      <c r="Y19" s="8" t="s">
        <v>4</v>
      </c>
      <c r="Z19" s="18" t="s">
        <v>6</v>
      </c>
      <c r="AA19" s="18" t="s">
        <v>0</v>
      </c>
      <c r="AB19" s="18" t="s">
        <v>30</v>
      </c>
      <c r="AC19" s="18" t="s">
        <v>12</v>
      </c>
      <c r="AD19" s="18" t="s">
        <v>6</v>
      </c>
      <c r="AE19" s="18" t="s">
        <v>12</v>
      </c>
      <c r="AF19" s="18" t="s">
        <v>17</v>
      </c>
      <c r="AG19" s="18" t="s">
        <v>37</v>
      </c>
      <c r="AH19" s="18" t="s">
        <v>19</v>
      </c>
      <c r="AI19" s="18" t="s">
        <v>9</v>
      </c>
      <c r="AJ19" s="18" t="s">
        <v>22</v>
      </c>
      <c r="AK19" s="18" t="s">
        <v>25</v>
      </c>
      <c r="AL19" s="18" t="s">
        <v>27</v>
      </c>
      <c r="AM19" s="18" t="s">
        <v>1</v>
      </c>
      <c r="AN19" s="18" t="s">
        <v>0</v>
      </c>
      <c r="AO19" s="18" t="s">
        <v>16</v>
      </c>
      <c r="AP19" s="18" t="s">
        <v>20</v>
      </c>
      <c r="AQ19" s="18" t="s">
        <v>20</v>
      </c>
      <c r="AR19" s="18" t="s">
        <v>25</v>
      </c>
      <c r="AS19" s="18" t="s">
        <v>12</v>
      </c>
      <c r="AT19" s="18" t="s">
        <v>30</v>
      </c>
      <c r="AU19" s="18" t="s">
        <v>3</v>
      </c>
      <c r="AV19" s="18" t="s">
        <v>10</v>
      </c>
      <c r="AW19" s="18" t="s">
        <v>18</v>
      </c>
      <c r="AX19" s="18" t="s">
        <v>22</v>
      </c>
      <c r="AY19" s="18" t="s">
        <v>16</v>
      </c>
      <c r="AZ19" s="18" t="s">
        <v>19</v>
      </c>
      <c r="BA19" s="18" t="s">
        <v>9</v>
      </c>
      <c r="BB19" s="18" t="s">
        <v>17</v>
      </c>
      <c r="BC19" s="18" t="s">
        <v>27</v>
      </c>
    </row>
    <row r="20" spans="1:55" ht="15" x14ac:dyDescent="0.2">
      <c r="A20" s="3">
        <v>19</v>
      </c>
      <c r="B20" s="9" t="s">
        <v>6</v>
      </c>
      <c r="C20" s="9" t="s">
        <v>28</v>
      </c>
      <c r="D20" s="9" t="s">
        <v>30</v>
      </c>
      <c r="E20" s="9" t="s">
        <v>6</v>
      </c>
      <c r="F20" s="9" t="s">
        <v>26</v>
      </c>
      <c r="G20" s="18" t="s">
        <v>19</v>
      </c>
      <c r="H20" s="18" t="s">
        <v>37</v>
      </c>
      <c r="I20" s="18" t="s">
        <v>37</v>
      </c>
      <c r="J20" s="8" t="s">
        <v>6</v>
      </c>
      <c r="K20" s="8" t="s">
        <v>0</v>
      </c>
      <c r="L20" s="8" t="s">
        <v>13</v>
      </c>
      <c r="M20" s="8" t="s">
        <v>24</v>
      </c>
      <c r="N20" s="8" t="s">
        <v>22</v>
      </c>
      <c r="O20" s="8" t="s">
        <v>4</v>
      </c>
      <c r="P20" s="8" t="s">
        <v>24</v>
      </c>
      <c r="Q20" s="8" t="s">
        <v>28</v>
      </c>
      <c r="R20" s="8" t="s">
        <v>30</v>
      </c>
      <c r="S20" s="8" t="s">
        <v>22</v>
      </c>
      <c r="T20" s="8" t="s">
        <v>9</v>
      </c>
      <c r="U20" s="8" t="s">
        <v>16</v>
      </c>
      <c r="V20" s="8" t="s">
        <v>27</v>
      </c>
      <c r="W20" s="8" t="s">
        <v>7</v>
      </c>
      <c r="X20" s="8" t="s">
        <v>48</v>
      </c>
      <c r="Y20" s="8" t="s">
        <v>22</v>
      </c>
      <c r="Z20" s="8" t="s">
        <v>30</v>
      </c>
      <c r="AA20" s="8" t="s">
        <v>7</v>
      </c>
      <c r="AB20" s="8" t="s">
        <v>3</v>
      </c>
      <c r="AC20" s="8" t="s">
        <v>19</v>
      </c>
      <c r="AD20" s="18" t="s">
        <v>24</v>
      </c>
      <c r="AE20" s="18" t="s">
        <v>25</v>
      </c>
      <c r="AF20" s="18" t="s">
        <v>12</v>
      </c>
      <c r="AG20" s="18" t="s">
        <v>4</v>
      </c>
      <c r="AH20" s="18" t="s">
        <v>13</v>
      </c>
      <c r="AI20" s="18" t="s">
        <v>22</v>
      </c>
      <c r="AJ20" s="18" t="s">
        <v>5</v>
      </c>
      <c r="AK20" s="18" t="s">
        <v>20</v>
      </c>
      <c r="AL20" s="18" t="s">
        <v>10</v>
      </c>
      <c r="AM20" s="18" t="s">
        <v>29</v>
      </c>
      <c r="AN20" s="18" t="s">
        <v>33</v>
      </c>
      <c r="AO20" s="18" t="s">
        <v>7</v>
      </c>
      <c r="AP20" s="18" t="s">
        <v>24</v>
      </c>
      <c r="AQ20" s="18" t="s">
        <v>0</v>
      </c>
      <c r="AR20" s="18" t="s">
        <v>24</v>
      </c>
      <c r="AS20" s="18" t="s">
        <v>19</v>
      </c>
      <c r="AT20" s="18" t="s">
        <v>26</v>
      </c>
      <c r="AU20" s="18" t="s">
        <v>26</v>
      </c>
      <c r="AV20" s="18" t="s">
        <v>33</v>
      </c>
      <c r="AW20" s="18" t="s">
        <v>25</v>
      </c>
      <c r="AX20" s="18" t="s">
        <v>10</v>
      </c>
      <c r="AY20" s="18" t="s">
        <v>0</v>
      </c>
      <c r="AZ20" s="8" t="s">
        <v>38</v>
      </c>
      <c r="BA20" s="8" t="s">
        <v>29</v>
      </c>
      <c r="BB20" s="8" t="s">
        <v>33</v>
      </c>
      <c r="BC20" s="8" t="s">
        <v>5</v>
      </c>
    </row>
    <row r="21" spans="1:55" ht="15" x14ac:dyDescent="0.2">
      <c r="A21" s="3">
        <v>20</v>
      </c>
      <c r="B21" s="9" t="s">
        <v>5</v>
      </c>
      <c r="C21" s="9" t="s">
        <v>37</v>
      </c>
      <c r="D21" s="9" t="s">
        <v>25</v>
      </c>
      <c r="E21" s="9" t="s">
        <v>37</v>
      </c>
      <c r="F21" s="9" t="s">
        <v>5</v>
      </c>
      <c r="G21" s="18" t="s">
        <v>3</v>
      </c>
      <c r="H21" s="18" t="s">
        <v>2</v>
      </c>
      <c r="I21" s="18" t="s">
        <v>0</v>
      </c>
      <c r="J21" s="8" t="s">
        <v>20</v>
      </c>
      <c r="K21" s="8" t="s">
        <v>4</v>
      </c>
      <c r="L21" s="8" t="s">
        <v>5</v>
      </c>
      <c r="M21" s="8" t="s">
        <v>4</v>
      </c>
      <c r="N21" s="8" t="s">
        <v>14</v>
      </c>
      <c r="O21" s="8" t="s">
        <v>17</v>
      </c>
      <c r="P21" s="8" t="s">
        <v>16</v>
      </c>
      <c r="Q21" s="8" t="s">
        <v>24</v>
      </c>
      <c r="R21" s="8" t="s">
        <v>5</v>
      </c>
      <c r="S21" s="8" t="s">
        <v>3</v>
      </c>
      <c r="T21" s="8" t="s">
        <v>11</v>
      </c>
      <c r="U21" s="8" t="s">
        <v>11</v>
      </c>
      <c r="V21" s="8" t="s">
        <v>29</v>
      </c>
      <c r="W21" s="8" t="s">
        <v>30</v>
      </c>
      <c r="X21" s="8" t="s">
        <v>22</v>
      </c>
      <c r="Y21" s="8" t="s">
        <v>14</v>
      </c>
      <c r="Z21" s="8" t="s">
        <v>17</v>
      </c>
      <c r="AA21" s="8" t="s">
        <v>19</v>
      </c>
      <c r="AB21" s="8" t="s">
        <v>22</v>
      </c>
      <c r="AC21" s="8" t="s">
        <v>17</v>
      </c>
      <c r="AD21" s="8" t="s">
        <v>13</v>
      </c>
      <c r="AE21" s="8" t="s">
        <v>17</v>
      </c>
      <c r="AF21" s="8" t="s">
        <v>5</v>
      </c>
      <c r="AG21" s="18" t="s">
        <v>18</v>
      </c>
      <c r="AH21" s="18" t="s">
        <v>4</v>
      </c>
      <c r="AI21" s="18" t="s">
        <v>19</v>
      </c>
      <c r="AJ21" s="18" t="s">
        <v>26</v>
      </c>
      <c r="AK21" s="18" t="s">
        <v>30</v>
      </c>
      <c r="AL21" s="18" t="s">
        <v>24</v>
      </c>
      <c r="AM21" s="18" t="s">
        <v>33</v>
      </c>
      <c r="AN21" s="18" t="s">
        <v>25</v>
      </c>
      <c r="AO21" s="18" t="s">
        <v>1</v>
      </c>
      <c r="AP21" s="18" t="s">
        <v>33</v>
      </c>
      <c r="AQ21" s="18" t="s">
        <v>10</v>
      </c>
      <c r="AR21" s="18" t="s">
        <v>0</v>
      </c>
      <c r="AS21" s="18" t="s">
        <v>2</v>
      </c>
      <c r="AT21" s="18" t="s">
        <v>29</v>
      </c>
      <c r="AU21" s="18" t="s">
        <v>12</v>
      </c>
      <c r="AV21" s="18" t="s">
        <v>4</v>
      </c>
      <c r="AW21" s="18" t="s">
        <v>17</v>
      </c>
      <c r="AX21" s="18" t="s">
        <v>16</v>
      </c>
      <c r="AY21" s="18" t="s">
        <v>5</v>
      </c>
      <c r="AZ21" s="8" t="s">
        <v>0</v>
      </c>
      <c r="BA21" s="8" t="s">
        <v>16</v>
      </c>
      <c r="BB21" s="8" t="s">
        <v>18</v>
      </c>
      <c r="BC21" s="8" t="s">
        <v>16</v>
      </c>
    </row>
    <row r="22" spans="1:55" ht="15" x14ac:dyDescent="0.2">
      <c r="A22" s="3">
        <v>21</v>
      </c>
      <c r="B22" s="9" t="s">
        <v>17</v>
      </c>
      <c r="C22" s="9" t="s">
        <v>6</v>
      </c>
      <c r="D22" s="9" t="s">
        <v>14</v>
      </c>
      <c r="E22" s="9" t="s">
        <v>16</v>
      </c>
      <c r="F22" s="9" t="s">
        <v>2</v>
      </c>
      <c r="G22" s="9" t="s">
        <v>48</v>
      </c>
      <c r="H22" s="9" t="s">
        <v>16</v>
      </c>
      <c r="I22" s="9" t="s">
        <v>22</v>
      </c>
      <c r="J22" s="9" t="s">
        <v>29</v>
      </c>
      <c r="K22" s="9" t="s">
        <v>19</v>
      </c>
      <c r="L22" s="9" t="s">
        <v>48</v>
      </c>
      <c r="M22" s="9" t="s">
        <v>29</v>
      </c>
      <c r="N22" s="9" t="s">
        <v>16</v>
      </c>
      <c r="O22" s="9" t="s">
        <v>5</v>
      </c>
      <c r="P22" s="9" t="s">
        <v>5</v>
      </c>
      <c r="Q22" s="9" t="s">
        <v>25</v>
      </c>
      <c r="R22" s="9" t="s">
        <v>12</v>
      </c>
      <c r="S22" s="9" t="s">
        <v>11</v>
      </c>
      <c r="T22" s="9" t="s">
        <v>5</v>
      </c>
      <c r="U22" s="9" t="s">
        <v>14</v>
      </c>
      <c r="V22" s="9" t="s">
        <v>37</v>
      </c>
      <c r="W22" s="9" t="s">
        <v>9</v>
      </c>
      <c r="X22" s="9" t="s">
        <v>20</v>
      </c>
      <c r="Y22" s="9" t="s">
        <v>17</v>
      </c>
      <c r="Z22" s="8" t="s">
        <v>0</v>
      </c>
      <c r="AA22" s="8" t="s">
        <v>20</v>
      </c>
      <c r="AB22" s="8" t="s">
        <v>23</v>
      </c>
      <c r="AC22" s="8" t="s">
        <v>22</v>
      </c>
      <c r="AD22" s="8" t="s">
        <v>2</v>
      </c>
      <c r="AE22" s="8" t="s">
        <v>30</v>
      </c>
      <c r="AF22" s="8" t="s">
        <v>33</v>
      </c>
      <c r="AG22" s="8" t="s">
        <v>33</v>
      </c>
      <c r="AH22" s="8" t="s">
        <v>11</v>
      </c>
      <c r="AI22" s="8" t="s">
        <v>21</v>
      </c>
      <c r="AJ22" s="8" t="s">
        <v>23</v>
      </c>
      <c r="AK22" s="8" t="s">
        <v>13</v>
      </c>
      <c r="AL22" s="8" t="s">
        <v>4</v>
      </c>
      <c r="AM22" s="8" t="s">
        <v>37</v>
      </c>
      <c r="AN22" s="8" t="s">
        <v>29</v>
      </c>
      <c r="AO22" s="8" t="s">
        <v>27</v>
      </c>
      <c r="AP22" s="8" t="s">
        <v>30</v>
      </c>
      <c r="AQ22" s="8" t="s">
        <v>54</v>
      </c>
      <c r="AR22" s="8" t="s">
        <v>27</v>
      </c>
      <c r="AS22" s="8" t="s">
        <v>14</v>
      </c>
      <c r="AT22" s="8" t="s">
        <v>27</v>
      </c>
      <c r="AU22" s="8" t="s">
        <v>37</v>
      </c>
      <c r="AV22" s="8" t="s">
        <v>17</v>
      </c>
      <c r="AW22" s="8" t="s">
        <v>26</v>
      </c>
      <c r="AX22" s="8" t="s">
        <v>18</v>
      </c>
      <c r="AY22" s="8" t="s">
        <v>29</v>
      </c>
      <c r="AZ22" s="8" t="s">
        <v>3</v>
      </c>
      <c r="BA22" s="8" t="s">
        <v>13</v>
      </c>
      <c r="BB22" s="8" t="s">
        <v>19</v>
      </c>
      <c r="BC22" s="8" t="s">
        <v>19</v>
      </c>
    </row>
    <row r="23" spans="1:55" ht="15" x14ac:dyDescent="0.2">
      <c r="A23" s="3">
        <v>22</v>
      </c>
      <c r="B23" s="9" t="s">
        <v>19</v>
      </c>
      <c r="C23" s="9" t="s">
        <v>3</v>
      </c>
      <c r="D23" s="9" t="s">
        <v>11</v>
      </c>
      <c r="E23" s="9" t="s">
        <v>25</v>
      </c>
      <c r="F23" s="9" t="s">
        <v>107</v>
      </c>
      <c r="G23" s="9" t="s">
        <v>2</v>
      </c>
      <c r="H23" s="9" t="s">
        <v>27</v>
      </c>
      <c r="I23" s="9" t="s">
        <v>16</v>
      </c>
      <c r="J23" s="9" t="s">
        <v>4</v>
      </c>
      <c r="K23" s="9" t="s">
        <v>33</v>
      </c>
      <c r="L23" s="9" t="s">
        <v>11</v>
      </c>
      <c r="M23" s="9" t="s">
        <v>26</v>
      </c>
      <c r="N23" s="9" t="s">
        <v>20</v>
      </c>
      <c r="O23" s="9" t="s">
        <v>18</v>
      </c>
      <c r="P23" s="9" t="s">
        <v>0</v>
      </c>
      <c r="Q23" s="9" t="s">
        <v>4</v>
      </c>
      <c r="R23" s="9" t="s">
        <v>28</v>
      </c>
      <c r="S23" s="9" t="s">
        <v>48</v>
      </c>
      <c r="T23" s="9" t="s">
        <v>29</v>
      </c>
      <c r="U23" s="9" t="s">
        <v>37</v>
      </c>
      <c r="V23" s="9" t="s">
        <v>30</v>
      </c>
      <c r="W23" s="9" t="s">
        <v>0</v>
      </c>
      <c r="X23" s="9" t="s">
        <v>16</v>
      </c>
      <c r="Y23" s="9" t="s">
        <v>6</v>
      </c>
      <c r="Z23" s="8" t="s">
        <v>14</v>
      </c>
      <c r="AA23" s="8" t="s">
        <v>3</v>
      </c>
      <c r="AB23" s="8" t="s">
        <v>29</v>
      </c>
      <c r="AC23" s="8" t="s">
        <v>13</v>
      </c>
      <c r="AD23" s="8" t="s">
        <v>25</v>
      </c>
      <c r="AE23" s="8" t="s">
        <v>18</v>
      </c>
      <c r="AF23" s="8" t="s">
        <v>3</v>
      </c>
      <c r="AG23" s="8" t="s">
        <v>12</v>
      </c>
      <c r="AH23" s="8" t="s">
        <v>12</v>
      </c>
      <c r="AI23" s="8" t="s">
        <v>25</v>
      </c>
      <c r="AJ23" s="8" t="s">
        <v>21</v>
      </c>
      <c r="AK23" s="8" t="s">
        <v>37</v>
      </c>
      <c r="AL23" s="8" t="s">
        <v>25</v>
      </c>
      <c r="AM23" s="8" t="s">
        <v>11</v>
      </c>
      <c r="AN23" s="8" t="s">
        <v>22</v>
      </c>
      <c r="AO23" s="8" t="s">
        <v>13</v>
      </c>
      <c r="AP23" s="8" t="s">
        <v>3</v>
      </c>
      <c r="AQ23" s="8" t="s">
        <v>7</v>
      </c>
      <c r="AR23" s="8" t="s">
        <v>37</v>
      </c>
      <c r="AS23" s="8" t="s">
        <v>29</v>
      </c>
      <c r="AT23" s="8" t="s">
        <v>16</v>
      </c>
      <c r="AU23" s="8" t="s">
        <v>1</v>
      </c>
      <c r="AV23" s="8" t="s">
        <v>19</v>
      </c>
      <c r="AW23" s="8" t="s">
        <v>30</v>
      </c>
      <c r="AX23" s="8" t="s">
        <v>21</v>
      </c>
      <c r="AY23" s="8" t="s">
        <v>26</v>
      </c>
      <c r="AZ23" s="8" t="s">
        <v>10</v>
      </c>
      <c r="BA23" s="8" t="s">
        <v>6</v>
      </c>
      <c r="BB23" s="8" t="s">
        <v>20</v>
      </c>
      <c r="BC23" s="8" t="s">
        <v>29</v>
      </c>
    </row>
    <row r="24" spans="1:55" ht="15" x14ac:dyDescent="0.2">
      <c r="A24" s="3">
        <v>23</v>
      </c>
      <c r="B24" s="10" t="s">
        <v>28</v>
      </c>
      <c r="C24" s="10" t="s">
        <v>30</v>
      </c>
      <c r="D24" s="10" t="s">
        <v>6</v>
      </c>
      <c r="E24" s="10" t="s">
        <v>27</v>
      </c>
      <c r="F24" s="10" t="s">
        <v>19</v>
      </c>
      <c r="G24" s="9" t="s">
        <v>6</v>
      </c>
      <c r="H24" s="9" t="s">
        <v>5</v>
      </c>
      <c r="I24" s="9" t="s">
        <v>5</v>
      </c>
      <c r="J24" s="9" t="s">
        <v>48</v>
      </c>
      <c r="K24" s="9" t="s">
        <v>29</v>
      </c>
      <c r="L24" s="9" t="s">
        <v>26</v>
      </c>
      <c r="M24" s="9" t="s">
        <v>20</v>
      </c>
      <c r="N24" s="9" t="s">
        <v>25</v>
      </c>
      <c r="O24" s="9" t="s">
        <v>16</v>
      </c>
      <c r="P24" s="9" t="s">
        <v>6</v>
      </c>
      <c r="Q24" s="9" t="s">
        <v>12</v>
      </c>
      <c r="R24" s="9" t="s">
        <v>13</v>
      </c>
      <c r="S24" s="9" t="s">
        <v>18</v>
      </c>
      <c r="T24" s="9" t="s">
        <v>48</v>
      </c>
      <c r="U24" s="9" t="s">
        <v>22</v>
      </c>
      <c r="V24" s="9" t="s">
        <v>0</v>
      </c>
      <c r="W24" s="9" t="s">
        <v>48</v>
      </c>
      <c r="X24" s="9" t="s">
        <v>29</v>
      </c>
      <c r="Y24" s="9" t="s">
        <v>28</v>
      </c>
      <c r="Z24" s="9" t="s">
        <v>13</v>
      </c>
      <c r="AA24" s="9" t="s">
        <v>17</v>
      </c>
      <c r="AB24" s="9" t="s">
        <v>26</v>
      </c>
      <c r="AC24" s="9" t="s">
        <v>33</v>
      </c>
      <c r="AD24" s="8" t="s">
        <v>26</v>
      </c>
      <c r="AE24" s="8" t="s">
        <v>19</v>
      </c>
      <c r="AF24" s="8" t="s">
        <v>9</v>
      </c>
      <c r="AG24" s="8" t="s">
        <v>6</v>
      </c>
      <c r="AH24" s="8" t="s">
        <v>7</v>
      </c>
      <c r="AI24" s="8" t="s">
        <v>18</v>
      </c>
      <c r="AJ24" s="8" t="s">
        <v>18</v>
      </c>
      <c r="AK24" s="8" t="s">
        <v>33</v>
      </c>
      <c r="AL24" s="8" t="s">
        <v>30</v>
      </c>
      <c r="AM24" s="8" t="s">
        <v>16</v>
      </c>
      <c r="AN24" s="8" t="s">
        <v>13</v>
      </c>
      <c r="AO24" s="8" t="s">
        <v>14</v>
      </c>
      <c r="AP24" s="8" t="s">
        <v>29</v>
      </c>
      <c r="AQ24" s="8" t="s">
        <v>17</v>
      </c>
      <c r="AR24" s="8" t="s">
        <v>22</v>
      </c>
      <c r="AS24" s="8" t="s">
        <v>30</v>
      </c>
      <c r="AT24" s="8" t="s">
        <v>17</v>
      </c>
      <c r="AU24" s="8" t="s">
        <v>22</v>
      </c>
      <c r="AV24" s="8" t="s">
        <v>24</v>
      </c>
      <c r="AW24" s="8" t="s">
        <v>5</v>
      </c>
      <c r="AX24" s="8" t="s">
        <v>1</v>
      </c>
      <c r="AY24" s="8" t="s">
        <v>13</v>
      </c>
      <c r="AZ24" s="8" t="s">
        <v>18</v>
      </c>
      <c r="BA24" s="8" t="s">
        <v>2</v>
      </c>
      <c r="BB24" s="8" t="s">
        <v>21</v>
      </c>
      <c r="BC24" s="8" t="s">
        <v>11</v>
      </c>
    </row>
    <row r="25" spans="1:55" ht="15" x14ac:dyDescent="0.2">
      <c r="A25" s="3">
        <v>24</v>
      </c>
      <c r="B25" s="10" t="s">
        <v>22</v>
      </c>
      <c r="C25" s="10" t="s">
        <v>22</v>
      </c>
      <c r="D25" s="10" t="s">
        <v>16</v>
      </c>
      <c r="E25" s="10" t="s">
        <v>5</v>
      </c>
      <c r="F25" s="10" t="s">
        <v>6</v>
      </c>
      <c r="G25" s="9" t="s">
        <v>27</v>
      </c>
      <c r="H25" s="9" t="s">
        <v>25</v>
      </c>
      <c r="I25" s="9" t="s">
        <v>19</v>
      </c>
      <c r="J25" s="9" t="s">
        <v>19</v>
      </c>
      <c r="K25" s="9" t="s">
        <v>25</v>
      </c>
      <c r="L25" s="9" t="s">
        <v>20</v>
      </c>
      <c r="M25" s="9" t="s">
        <v>12</v>
      </c>
      <c r="N25" s="9" t="s">
        <v>12</v>
      </c>
      <c r="O25" s="9" t="s">
        <v>28</v>
      </c>
      <c r="P25" s="9" t="s">
        <v>37</v>
      </c>
      <c r="Q25" s="9" t="s">
        <v>5</v>
      </c>
      <c r="R25" s="9" t="s">
        <v>11</v>
      </c>
      <c r="S25" s="9" t="s">
        <v>0</v>
      </c>
      <c r="T25" s="9" t="s">
        <v>22</v>
      </c>
      <c r="U25" s="9" t="s">
        <v>29</v>
      </c>
      <c r="V25" s="9" t="s">
        <v>19</v>
      </c>
      <c r="W25" s="9" t="s">
        <v>25</v>
      </c>
      <c r="X25" s="9" t="s">
        <v>19</v>
      </c>
      <c r="Y25" s="9" t="s">
        <v>24</v>
      </c>
      <c r="Z25" s="9" t="s">
        <v>22</v>
      </c>
      <c r="AA25" s="9" t="s">
        <v>26</v>
      </c>
      <c r="AB25" s="9" t="s">
        <v>16</v>
      </c>
      <c r="AC25" s="9" t="s">
        <v>24</v>
      </c>
      <c r="AD25" s="9" t="s">
        <v>19</v>
      </c>
      <c r="AE25" s="9" t="s">
        <v>37</v>
      </c>
      <c r="AF25" s="9" t="s">
        <v>4</v>
      </c>
      <c r="AG25" s="8" t="s">
        <v>21</v>
      </c>
      <c r="AH25" s="8" t="s">
        <v>3</v>
      </c>
      <c r="AI25" s="8" t="s">
        <v>4</v>
      </c>
      <c r="AJ25" s="8" t="s">
        <v>14</v>
      </c>
      <c r="AK25" s="8" t="s">
        <v>27</v>
      </c>
      <c r="AL25" s="8" t="s">
        <v>18</v>
      </c>
      <c r="AM25" s="8" t="s">
        <v>10</v>
      </c>
      <c r="AN25" s="8" t="s">
        <v>7</v>
      </c>
      <c r="AO25" s="8" t="s">
        <v>29</v>
      </c>
      <c r="AP25" s="8" t="s">
        <v>9</v>
      </c>
      <c r="AQ25" s="8" t="s">
        <v>16</v>
      </c>
      <c r="AR25" s="8" t="s">
        <v>3</v>
      </c>
      <c r="AS25" s="8" t="s">
        <v>27</v>
      </c>
      <c r="AT25" s="8" t="s">
        <v>2</v>
      </c>
      <c r="AU25" s="8" t="s">
        <v>27</v>
      </c>
      <c r="AV25" s="8" t="s">
        <v>6</v>
      </c>
      <c r="AW25" s="8" t="s">
        <v>8</v>
      </c>
      <c r="AX25" s="8" t="s">
        <v>0</v>
      </c>
      <c r="AY25" s="8" t="s">
        <v>9</v>
      </c>
      <c r="AZ25" s="8" t="s">
        <v>16</v>
      </c>
      <c r="BA25" s="8" t="s">
        <v>25</v>
      </c>
      <c r="BB25" s="8" t="s">
        <v>22</v>
      </c>
      <c r="BC25" s="8" t="s">
        <v>25</v>
      </c>
    </row>
    <row r="26" spans="1:55" ht="15" x14ac:dyDescent="0.2">
      <c r="A26" s="3">
        <v>25</v>
      </c>
      <c r="B26" s="11" t="s">
        <v>25</v>
      </c>
      <c r="C26" s="11" t="s">
        <v>19</v>
      </c>
      <c r="D26" s="11" t="s">
        <v>37</v>
      </c>
      <c r="E26" s="11" t="s">
        <v>22</v>
      </c>
      <c r="F26" s="11" t="s">
        <v>22</v>
      </c>
      <c r="G26" s="10" t="s">
        <v>22</v>
      </c>
      <c r="H26" s="10" t="s">
        <v>13</v>
      </c>
      <c r="I26" s="10" t="s">
        <v>3</v>
      </c>
      <c r="J26" s="10" t="s">
        <v>13</v>
      </c>
      <c r="K26" s="10" t="s">
        <v>48</v>
      </c>
      <c r="L26" s="10" t="s">
        <v>7</v>
      </c>
      <c r="M26" s="10" t="s">
        <v>19</v>
      </c>
      <c r="N26" s="10" t="s">
        <v>27</v>
      </c>
      <c r="O26" s="10" t="s">
        <v>25</v>
      </c>
      <c r="P26" s="10" t="s">
        <v>18</v>
      </c>
      <c r="Q26" s="10" t="s">
        <v>6</v>
      </c>
      <c r="R26" s="10" t="s">
        <v>37</v>
      </c>
      <c r="S26" s="10" t="s">
        <v>9</v>
      </c>
      <c r="T26" s="10" t="s">
        <v>0</v>
      </c>
      <c r="U26" s="10" t="s">
        <v>5</v>
      </c>
      <c r="V26" s="10" t="s">
        <v>6</v>
      </c>
      <c r="W26" s="10" t="s">
        <v>4</v>
      </c>
      <c r="X26" s="10" t="s">
        <v>9</v>
      </c>
      <c r="Y26" s="10" t="s">
        <v>30</v>
      </c>
      <c r="Z26" s="9" t="s">
        <v>19</v>
      </c>
      <c r="AA26" s="9" t="s">
        <v>29</v>
      </c>
      <c r="AB26" s="9" t="s">
        <v>25</v>
      </c>
      <c r="AC26" s="9" t="s">
        <v>23</v>
      </c>
      <c r="AD26" s="9" t="s">
        <v>14</v>
      </c>
      <c r="AE26" s="9" t="s">
        <v>22</v>
      </c>
      <c r="AF26" s="9" t="s">
        <v>29</v>
      </c>
      <c r="AG26" s="9" t="s">
        <v>19</v>
      </c>
      <c r="AH26" s="9" t="s">
        <v>24</v>
      </c>
      <c r="AI26" s="9" t="s">
        <v>14</v>
      </c>
      <c r="AJ26" s="9" t="s">
        <v>4</v>
      </c>
      <c r="AK26" s="9" t="s">
        <v>24</v>
      </c>
      <c r="AL26" s="9" t="s">
        <v>12</v>
      </c>
      <c r="AM26" s="9" t="s">
        <v>18</v>
      </c>
      <c r="AN26" s="9" t="s">
        <v>19</v>
      </c>
      <c r="AO26" s="9" t="s">
        <v>21</v>
      </c>
      <c r="AP26" s="9" t="s">
        <v>18</v>
      </c>
      <c r="AQ26" s="9" t="s">
        <v>4</v>
      </c>
      <c r="AR26" s="9" t="s">
        <v>18</v>
      </c>
      <c r="AS26" s="9" t="s">
        <v>20</v>
      </c>
      <c r="AT26" s="9" t="s">
        <v>8</v>
      </c>
      <c r="AU26" s="9" t="s">
        <v>16</v>
      </c>
      <c r="AV26" s="9" t="s">
        <v>1</v>
      </c>
      <c r="AW26" s="9" t="s">
        <v>10</v>
      </c>
      <c r="AX26" s="9" t="s">
        <v>29</v>
      </c>
      <c r="AY26" s="9" t="s">
        <v>22</v>
      </c>
      <c r="AZ26" s="9" t="s">
        <v>5</v>
      </c>
      <c r="BA26" s="9" t="s">
        <v>26</v>
      </c>
      <c r="BB26" s="9" t="s">
        <v>23</v>
      </c>
      <c r="BC26" s="9" t="s">
        <v>14</v>
      </c>
    </row>
    <row r="27" spans="1:55" ht="15" x14ac:dyDescent="0.2">
      <c r="A27" s="3">
        <v>26</v>
      </c>
      <c r="B27" s="11" t="s">
        <v>3</v>
      </c>
      <c r="C27" s="11" t="s">
        <v>25</v>
      </c>
      <c r="D27" s="11" t="s">
        <v>19</v>
      </c>
      <c r="E27" s="11" t="s">
        <v>19</v>
      </c>
      <c r="F27" s="11" t="s">
        <v>16</v>
      </c>
      <c r="G27" s="10" t="s">
        <v>5</v>
      </c>
      <c r="H27" s="10" t="s">
        <v>3</v>
      </c>
      <c r="I27" s="10" t="s">
        <v>6</v>
      </c>
      <c r="J27" s="10" t="s">
        <v>5</v>
      </c>
      <c r="K27" s="10" t="s">
        <v>20</v>
      </c>
      <c r="L27" s="10" t="s">
        <v>25</v>
      </c>
      <c r="M27" s="10" t="s">
        <v>25</v>
      </c>
      <c r="N27" s="10" t="s">
        <v>6</v>
      </c>
      <c r="O27" s="10" t="s">
        <v>19</v>
      </c>
      <c r="P27" s="10" t="s">
        <v>4</v>
      </c>
      <c r="Q27" s="10" t="s">
        <v>19</v>
      </c>
      <c r="R27" s="10" t="s">
        <v>0</v>
      </c>
      <c r="S27" s="10" t="s">
        <v>28</v>
      </c>
      <c r="T27" s="10" t="s">
        <v>26</v>
      </c>
      <c r="U27" s="10" t="s">
        <v>24</v>
      </c>
      <c r="V27" s="10" t="s">
        <v>28</v>
      </c>
      <c r="W27" s="10" t="s">
        <v>17</v>
      </c>
      <c r="X27" s="10" t="s">
        <v>28</v>
      </c>
      <c r="Y27" s="10" t="s">
        <v>48</v>
      </c>
      <c r="Z27" s="9" t="s">
        <v>11</v>
      </c>
      <c r="AA27" s="9" t="s">
        <v>28</v>
      </c>
      <c r="AB27" s="9" t="s">
        <v>28</v>
      </c>
      <c r="AC27" s="9" t="s">
        <v>16</v>
      </c>
      <c r="AD27" s="9" t="s">
        <v>23</v>
      </c>
      <c r="AE27" s="9" t="s">
        <v>26</v>
      </c>
      <c r="AF27" s="9" t="s">
        <v>19</v>
      </c>
      <c r="AG27" s="9" t="s">
        <v>29</v>
      </c>
      <c r="AH27" s="9" t="s">
        <v>28</v>
      </c>
      <c r="AI27" s="9" t="s">
        <v>5</v>
      </c>
      <c r="AJ27" s="9" t="s">
        <v>12</v>
      </c>
      <c r="AK27" s="9" t="s">
        <v>0</v>
      </c>
      <c r="AL27" s="9" t="s">
        <v>29</v>
      </c>
      <c r="AM27" s="9" t="s">
        <v>23</v>
      </c>
      <c r="AN27" s="9" t="s">
        <v>21</v>
      </c>
      <c r="AO27" s="9" t="s">
        <v>2</v>
      </c>
      <c r="AP27" s="9" t="s">
        <v>21</v>
      </c>
      <c r="AQ27" s="9" t="s">
        <v>1</v>
      </c>
      <c r="AR27" s="9" t="s">
        <v>14</v>
      </c>
      <c r="AS27" s="9" t="s">
        <v>3</v>
      </c>
      <c r="AT27" s="9" t="s">
        <v>21</v>
      </c>
      <c r="AU27" s="9" t="s">
        <v>18</v>
      </c>
      <c r="AV27" s="9" t="s">
        <v>18</v>
      </c>
      <c r="AW27" s="9" t="s">
        <v>7</v>
      </c>
      <c r="AX27" s="9" t="s">
        <v>3</v>
      </c>
      <c r="AY27" s="9" t="s">
        <v>1</v>
      </c>
      <c r="AZ27" s="9" t="s">
        <v>11</v>
      </c>
      <c r="BA27" s="9" t="s">
        <v>10</v>
      </c>
      <c r="BB27" s="9" t="s">
        <v>24</v>
      </c>
      <c r="BC27" s="9" t="s">
        <v>33</v>
      </c>
    </row>
    <row r="28" spans="1:55" ht="15" x14ac:dyDescent="0.2">
      <c r="A28" s="3">
        <v>27</v>
      </c>
      <c r="B28" s="27"/>
      <c r="C28" s="27"/>
      <c r="D28" s="27"/>
      <c r="E28" s="27"/>
      <c r="F28" s="27"/>
      <c r="G28" s="11" t="s">
        <v>25</v>
      </c>
      <c r="H28" s="11" t="s">
        <v>22</v>
      </c>
      <c r="I28" s="11" t="s">
        <v>4</v>
      </c>
      <c r="J28" s="11" t="s">
        <v>25</v>
      </c>
      <c r="K28" s="11" t="s">
        <v>5</v>
      </c>
      <c r="L28" s="11" t="s">
        <v>29</v>
      </c>
      <c r="M28" s="11" t="s">
        <v>27</v>
      </c>
      <c r="N28" s="11" t="s">
        <v>19</v>
      </c>
      <c r="O28" s="11" t="s">
        <v>37</v>
      </c>
      <c r="P28" s="11" t="s">
        <v>19</v>
      </c>
      <c r="Q28" s="11" t="s">
        <v>13</v>
      </c>
      <c r="R28" s="11" t="s">
        <v>4</v>
      </c>
      <c r="S28" s="11" t="s">
        <v>4</v>
      </c>
      <c r="T28" s="11" t="s">
        <v>27</v>
      </c>
      <c r="U28" s="11" t="s">
        <v>4</v>
      </c>
      <c r="V28" s="11" t="s">
        <v>26</v>
      </c>
      <c r="W28" s="11" t="s">
        <v>26</v>
      </c>
      <c r="X28" s="11" t="s">
        <v>26</v>
      </c>
      <c r="Y28" s="11" t="s">
        <v>26</v>
      </c>
      <c r="Z28" s="10" t="s">
        <v>16</v>
      </c>
      <c r="AA28" s="10" t="s">
        <v>14</v>
      </c>
      <c r="AB28" s="10" t="s">
        <v>8</v>
      </c>
      <c r="AC28" s="10" t="s">
        <v>30</v>
      </c>
      <c r="AD28" s="9" t="s">
        <v>28</v>
      </c>
      <c r="AE28" s="9" t="s">
        <v>33</v>
      </c>
      <c r="AF28" s="9" t="s">
        <v>22</v>
      </c>
      <c r="AG28" s="9" t="s">
        <v>28</v>
      </c>
      <c r="AH28" s="9" t="s">
        <v>16</v>
      </c>
      <c r="AI28" s="9" t="s">
        <v>10</v>
      </c>
      <c r="AJ28" s="9" t="s">
        <v>7</v>
      </c>
      <c r="AK28" s="9" t="s">
        <v>8</v>
      </c>
      <c r="AL28" s="9" t="s">
        <v>9</v>
      </c>
      <c r="AM28" s="9" t="s">
        <v>20</v>
      </c>
      <c r="AN28" s="9" t="s">
        <v>3</v>
      </c>
      <c r="AO28" s="9" t="s">
        <v>25</v>
      </c>
      <c r="AP28" s="9" t="s">
        <v>7</v>
      </c>
      <c r="AQ28" s="9" t="s">
        <v>9</v>
      </c>
      <c r="AR28" s="9" t="s">
        <v>1</v>
      </c>
      <c r="AS28" s="9" t="s">
        <v>9</v>
      </c>
      <c r="AT28" s="9" t="s">
        <v>25</v>
      </c>
      <c r="AU28" s="9" t="s">
        <v>14</v>
      </c>
      <c r="AV28" s="9" t="s">
        <v>30</v>
      </c>
      <c r="AW28" s="9" t="s">
        <v>9</v>
      </c>
      <c r="AX28" s="9" t="s">
        <v>25</v>
      </c>
      <c r="AY28" s="9" t="s">
        <v>18</v>
      </c>
      <c r="AZ28" s="9" t="s">
        <v>21</v>
      </c>
      <c r="BA28" s="9" t="s">
        <v>33</v>
      </c>
      <c r="BB28" s="9" t="s">
        <v>25</v>
      </c>
      <c r="BC28" s="9" t="s">
        <v>1</v>
      </c>
    </row>
    <row r="29" spans="1:55" ht="15" x14ac:dyDescent="0.2">
      <c r="A29" s="3">
        <v>28</v>
      </c>
      <c r="B29" s="27"/>
      <c r="C29" s="27"/>
      <c r="D29" s="27"/>
      <c r="E29" s="27"/>
      <c r="F29" s="27"/>
      <c r="G29" s="11" t="s">
        <v>16</v>
      </c>
      <c r="H29" s="11" t="s">
        <v>6</v>
      </c>
      <c r="I29" s="11" t="s">
        <v>25</v>
      </c>
      <c r="J29" s="11" t="s">
        <v>16</v>
      </c>
      <c r="K29" s="11" t="s">
        <v>16</v>
      </c>
      <c r="L29" s="11" t="s">
        <v>6</v>
      </c>
      <c r="M29" s="11" t="s">
        <v>28</v>
      </c>
      <c r="N29" s="11" t="s">
        <v>37</v>
      </c>
      <c r="O29" s="11" t="s">
        <v>6</v>
      </c>
      <c r="P29" s="11" t="s">
        <v>28</v>
      </c>
      <c r="Q29" s="11" t="s">
        <v>0</v>
      </c>
      <c r="R29" s="11" t="s">
        <v>24</v>
      </c>
      <c r="S29" s="11" t="s">
        <v>37</v>
      </c>
      <c r="T29" s="11" t="s">
        <v>28</v>
      </c>
      <c r="U29" s="11" t="s">
        <v>28</v>
      </c>
      <c r="V29" s="11" t="s">
        <v>24</v>
      </c>
      <c r="W29" s="11" t="s">
        <v>37</v>
      </c>
      <c r="X29" s="11" t="s">
        <v>25</v>
      </c>
      <c r="Y29" s="11" t="s">
        <v>25</v>
      </c>
      <c r="Z29" s="10" t="s">
        <v>25</v>
      </c>
      <c r="AA29" s="10" t="s">
        <v>30</v>
      </c>
      <c r="AB29" s="10" t="s">
        <v>4</v>
      </c>
      <c r="AC29" s="10" t="s">
        <v>28</v>
      </c>
      <c r="AD29" s="10" t="s">
        <v>12</v>
      </c>
      <c r="AE29" s="10" t="s">
        <v>3</v>
      </c>
      <c r="AF29" s="10" t="s">
        <v>6</v>
      </c>
      <c r="AG29" s="9" t="s">
        <v>14</v>
      </c>
      <c r="AH29" s="9" t="s">
        <v>10</v>
      </c>
      <c r="AI29" s="9" t="s">
        <v>29</v>
      </c>
      <c r="AJ29" s="9" t="s">
        <v>20</v>
      </c>
      <c r="AK29" s="9" t="s">
        <v>23</v>
      </c>
      <c r="AL29" s="9" t="s">
        <v>13</v>
      </c>
      <c r="AM29" s="9" t="s">
        <v>25</v>
      </c>
      <c r="AN29" s="9" t="s">
        <v>8</v>
      </c>
      <c r="AO29" s="9" t="s">
        <v>20</v>
      </c>
      <c r="AP29" s="9" t="s">
        <v>13</v>
      </c>
      <c r="AQ29" s="9" t="s">
        <v>14</v>
      </c>
      <c r="AR29" s="9" t="s">
        <v>4</v>
      </c>
      <c r="AS29" s="9" t="s">
        <v>8</v>
      </c>
      <c r="AT29" s="9" t="s">
        <v>4</v>
      </c>
      <c r="AU29" s="9" t="s">
        <v>30</v>
      </c>
      <c r="AV29" s="9" t="s">
        <v>25</v>
      </c>
      <c r="AW29" s="9" t="s">
        <v>16</v>
      </c>
      <c r="AX29" s="9" t="s">
        <v>20</v>
      </c>
      <c r="AY29" s="9" t="s">
        <v>21</v>
      </c>
      <c r="AZ29" s="9" t="s">
        <v>9</v>
      </c>
      <c r="BA29" s="9" t="s">
        <v>14</v>
      </c>
      <c r="BB29" s="9" t="s">
        <v>26</v>
      </c>
      <c r="BC29" s="9" t="s">
        <v>26</v>
      </c>
    </row>
    <row r="30" spans="1:55" ht="15" x14ac:dyDescent="0.2">
      <c r="A30" s="3">
        <v>29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1" t="s">
        <v>20</v>
      </c>
      <c r="AA30" s="11" t="s">
        <v>16</v>
      </c>
      <c r="AB30" s="11" t="s">
        <v>13</v>
      </c>
      <c r="AC30" s="11" t="s">
        <v>14</v>
      </c>
      <c r="AD30" s="10" t="s">
        <v>22</v>
      </c>
      <c r="AE30" s="10" t="s">
        <v>23</v>
      </c>
      <c r="AF30" s="10" t="s">
        <v>10</v>
      </c>
      <c r="AG30" s="10" t="s">
        <v>0</v>
      </c>
      <c r="AH30" s="10" t="s">
        <v>14</v>
      </c>
      <c r="AI30" s="10" t="s">
        <v>3</v>
      </c>
      <c r="AJ30" s="10" t="s">
        <v>3</v>
      </c>
      <c r="AK30" s="10" t="s">
        <v>4</v>
      </c>
      <c r="AL30" s="10" t="s">
        <v>21</v>
      </c>
      <c r="AM30" s="10" t="s">
        <v>3</v>
      </c>
      <c r="AN30" s="10" t="s">
        <v>24</v>
      </c>
      <c r="AO30" s="10" t="s">
        <v>12</v>
      </c>
      <c r="AP30" s="10" t="s">
        <v>0</v>
      </c>
      <c r="AQ30" s="10" t="s">
        <v>21</v>
      </c>
      <c r="AR30" s="10" t="s">
        <v>13</v>
      </c>
      <c r="AS30" s="10" t="s">
        <v>13</v>
      </c>
      <c r="AT30" s="10" t="s">
        <v>3</v>
      </c>
      <c r="AU30" s="10" t="s">
        <v>13</v>
      </c>
      <c r="AV30" s="10" t="s">
        <v>14</v>
      </c>
      <c r="AW30" s="10" t="s">
        <v>23</v>
      </c>
      <c r="AX30" s="10" t="s">
        <v>30</v>
      </c>
      <c r="AY30" s="10" t="s">
        <v>10</v>
      </c>
      <c r="AZ30" s="10" t="s">
        <v>14</v>
      </c>
      <c r="BA30" s="10" t="s">
        <v>28</v>
      </c>
      <c r="BB30" s="10" t="s">
        <v>27</v>
      </c>
      <c r="BC30" s="10" t="s">
        <v>17</v>
      </c>
    </row>
    <row r="31" spans="1:55" ht="15" x14ac:dyDescent="0.2">
      <c r="A31" s="3">
        <v>30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1" t="s">
        <v>28</v>
      </c>
      <c r="AA31" s="11" t="s">
        <v>25</v>
      </c>
      <c r="AB31" s="11" t="s">
        <v>14</v>
      </c>
      <c r="AC31" s="11" t="s">
        <v>4</v>
      </c>
      <c r="AD31" s="11" t="s">
        <v>7</v>
      </c>
      <c r="AE31" s="11" t="s">
        <v>10</v>
      </c>
      <c r="AF31" s="11" t="s">
        <v>24</v>
      </c>
      <c r="AG31" s="10" t="s">
        <v>16</v>
      </c>
      <c r="AH31" s="10" t="s">
        <v>29</v>
      </c>
      <c r="AI31" s="10" t="s">
        <v>30</v>
      </c>
      <c r="AJ31" s="10" t="s">
        <v>16</v>
      </c>
      <c r="AK31" s="10" t="s">
        <v>3</v>
      </c>
      <c r="AL31" s="10" t="s">
        <v>20</v>
      </c>
      <c r="AM31" s="10" t="s">
        <v>14</v>
      </c>
      <c r="AN31" s="10" t="s">
        <v>10</v>
      </c>
      <c r="AO31" s="10" t="s">
        <v>22</v>
      </c>
      <c r="AP31" s="10" t="s">
        <v>12</v>
      </c>
      <c r="AQ31" s="10" t="s">
        <v>28</v>
      </c>
      <c r="AR31" s="10" t="s">
        <v>7</v>
      </c>
      <c r="AS31" s="10" t="s">
        <v>28</v>
      </c>
      <c r="AT31" s="10" t="s">
        <v>14</v>
      </c>
      <c r="AU31" s="10" t="s">
        <v>2</v>
      </c>
      <c r="AV31" s="10" t="s">
        <v>16</v>
      </c>
      <c r="AW31" s="10" t="s">
        <v>22</v>
      </c>
      <c r="AX31" s="10" t="s">
        <v>9</v>
      </c>
      <c r="AY31" s="10" t="s">
        <v>14</v>
      </c>
      <c r="AZ31" s="10" t="s">
        <v>26</v>
      </c>
      <c r="BA31" s="10" t="s">
        <v>30</v>
      </c>
      <c r="BB31" s="10" t="s">
        <v>28</v>
      </c>
      <c r="BC31" s="10" t="s">
        <v>21</v>
      </c>
    </row>
    <row r="32" spans="1:55" ht="15" x14ac:dyDescent="0.2">
      <c r="A32" s="3">
        <v>31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11" t="s">
        <v>4</v>
      </c>
      <c r="AE32" s="11" t="s">
        <v>5</v>
      </c>
      <c r="AF32" s="11" t="s">
        <v>21</v>
      </c>
      <c r="AG32" s="11" t="s">
        <v>5</v>
      </c>
      <c r="AH32" s="11" t="s">
        <v>6</v>
      </c>
      <c r="AI32" s="11" t="s">
        <v>8</v>
      </c>
      <c r="AJ32" s="11" t="s">
        <v>29</v>
      </c>
      <c r="AK32" s="11" t="s">
        <v>18</v>
      </c>
      <c r="AL32" s="11" t="s">
        <v>0</v>
      </c>
      <c r="AM32" s="11" t="s">
        <v>13</v>
      </c>
      <c r="AN32" s="11" t="s">
        <v>2</v>
      </c>
      <c r="AO32" s="11" t="s">
        <v>3</v>
      </c>
      <c r="AP32" s="11" t="s">
        <v>16</v>
      </c>
      <c r="AQ32" s="11" t="s">
        <v>13</v>
      </c>
      <c r="AR32" s="11" t="s">
        <v>28</v>
      </c>
      <c r="AS32" s="11" t="s">
        <v>4</v>
      </c>
      <c r="AT32" s="11" t="s">
        <v>18</v>
      </c>
      <c r="AU32" s="11" t="s">
        <v>8</v>
      </c>
      <c r="AV32" s="11" t="s">
        <v>7</v>
      </c>
      <c r="AW32" s="11" t="s">
        <v>13</v>
      </c>
      <c r="AX32" s="11" t="s">
        <v>5</v>
      </c>
      <c r="AY32" s="11" t="s">
        <v>28</v>
      </c>
      <c r="AZ32" s="11" t="s">
        <v>30</v>
      </c>
      <c r="BA32" s="11" t="s">
        <v>27</v>
      </c>
      <c r="BB32" s="11" t="s">
        <v>29</v>
      </c>
      <c r="BC32" s="11" t="s">
        <v>28</v>
      </c>
    </row>
    <row r="33" spans="1:55" ht="15" x14ac:dyDescent="0.2">
      <c r="A33" s="3">
        <v>32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1" t="s">
        <v>13</v>
      </c>
      <c r="AH33" s="11" t="s">
        <v>33</v>
      </c>
      <c r="AI33" s="11" t="s">
        <v>13</v>
      </c>
      <c r="AJ33" s="11" t="s">
        <v>13</v>
      </c>
      <c r="AK33" s="11" t="s">
        <v>16</v>
      </c>
      <c r="AL33" s="11" t="s">
        <v>3</v>
      </c>
      <c r="AM33" s="11" t="s">
        <v>24</v>
      </c>
      <c r="AN33" s="11" t="s">
        <v>16</v>
      </c>
      <c r="AO33" s="11" t="s">
        <v>9</v>
      </c>
      <c r="AP33" s="11" t="s">
        <v>14</v>
      </c>
      <c r="AQ33" s="11" t="s">
        <v>24</v>
      </c>
      <c r="AR33" s="11" t="s">
        <v>21</v>
      </c>
      <c r="AS33" s="11" t="s">
        <v>18</v>
      </c>
      <c r="AT33" s="11" t="s">
        <v>13</v>
      </c>
      <c r="AU33" s="11" t="s">
        <v>4</v>
      </c>
      <c r="AV33" s="11" t="s">
        <v>13</v>
      </c>
      <c r="AW33" s="11" t="s">
        <v>29</v>
      </c>
      <c r="AX33" s="11" t="s">
        <v>13</v>
      </c>
      <c r="AY33" s="11" t="s">
        <v>30</v>
      </c>
      <c r="AZ33" s="11" t="s">
        <v>33</v>
      </c>
      <c r="BA33" s="11" t="s">
        <v>5</v>
      </c>
      <c r="BB33" s="11" t="s">
        <v>30</v>
      </c>
      <c r="BC33" s="11" t="s">
        <v>30</v>
      </c>
    </row>
    <row r="34" spans="1:55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55" ht="15" x14ac:dyDescent="0.2">
      <c r="A35" s="3" t="s">
        <v>39</v>
      </c>
      <c r="B35" s="6">
        <f>(SUM(B71:B102)=B36)*1</f>
        <v>1</v>
      </c>
      <c r="C35" s="6">
        <f>(SUM(C71:C102)=C36)*1</f>
        <v>1</v>
      </c>
      <c r="D35" s="6">
        <f>(SUM(D71:D102)=D36)*1</f>
        <v>1</v>
      </c>
      <c r="E35" s="6">
        <f t="shared" ref="E35:BC35" si="0">(SUM(E71:E102)=E36)*1</f>
        <v>1</v>
      </c>
      <c r="F35" s="6">
        <f t="shared" si="0"/>
        <v>1</v>
      </c>
      <c r="G35" s="6">
        <f t="shared" si="0"/>
        <v>1</v>
      </c>
      <c r="H35" s="6">
        <f t="shared" si="0"/>
        <v>1</v>
      </c>
      <c r="I35" s="6">
        <f t="shared" si="0"/>
        <v>1</v>
      </c>
      <c r="J35" s="6">
        <f t="shared" si="0"/>
        <v>1</v>
      </c>
      <c r="K35" s="6">
        <f t="shared" si="0"/>
        <v>1</v>
      </c>
      <c r="L35" s="6">
        <f t="shared" si="0"/>
        <v>1</v>
      </c>
      <c r="M35" s="6">
        <f t="shared" si="0"/>
        <v>1</v>
      </c>
      <c r="N35" s="6">
        <f t="shared" si="0"/>
        <v>1</v>
      </c>
      <c r="O35" s="6">
        <f t="shared" si="0"/>
        <v>1</v>
      </c>
      <c r="P35" s="6">
        <f t="shared" si="0"/>
        <v>1</v>
      </c>
      <c r="Q35" s="6">
        <f t="shared" si="0"/>
        <v>1</v>
      </c>
      <c r="R35" s="6">
        <f t="shared" si="0"/>
        <v>1</v>
      </c>
      <c r="S35" s="6">
        <f t="shared" si="0"/>
        <v>1</v>
      </c>
      <c r="T35" s="6">
        <f t="shared" si="0"/>
        <v>1</v>
      </c>
      <c r="U35" s="6">
        <f t="shared" si="0"/>
        <v>1</v>
      </c>
      <c r="V35" s="6">
        <f t="shared" si="0"/>
        <v>1</v>
      </c>
      <c r="W35" s="6">
        <f t="shared" si="0"/>
        <v>1</v>
      </c>
      <c r="X35" s="6">
        <f t="shared" si="0"/>
        <v>1</v>
      </c>
      <c r="Y35" s="6">
        <f t="shared" si="0"/>
        <v>1</v>
      </c>
      <c r="Z35" s="6">
        <f t="shared" si="0"/>
        <v>1</v>
      </c>
      <c r="AA35" s="6">
        <f t="shared" si="0"/>
        <v>1</v>
      </c>
      <c r="AB35" s="6">
        <f t="shared" si="0"/>
        <v>1</v>
      </c>
      <c r="AC35" s="6">
        <f t="shared" si="0"/>
        <v>1</v>
      </c>
      <c r="AD35" s="6">
        <f t="shared" si="0"/>
        <v>1</v>
      </c>
      <c r="AE35" s="6">
        <f t="shared" si="0"/>
        <v>1</v>
      </c>
      <c r="AF35" s="6">
        <f t="shared" si="0"/>
        <v>1</v>
      </c>
      <c r="AG35" s="6">
        <f t="shared" si="0"/>
        <v>1</v>
      </c>
      <c r="AH35" s="6">
        <f t="shared" si="0"/>
        <v>1</v>
      </c>
      <c r="AI35" s="6">
        <f t="shared" si="0"/>
        <v>1</v>
      </c>
      <c r="AJ35" s="6">
        <f t="shared" si="0"/>
        <v>1</v>
      </c>
      <c r="AK35" s="6">
        <f t="shared" si="0"/>
        <v>1</v>
      </c>
      <c r="AL35" s="6">
        <f t="shared" si="0"/>
        <v>1</v>
      </c>
      <c r="AM35" s="6">
        <f t="shared" si="0"/>
        <v>1</v>
      </c>
      <c r="AN35" s="6">
        <f t="shared" si="0"/>
        <v>1</v>
      </c>
      <c r="AO35" s="6">
        <f t="shared" si="0"/>
        <v>1</v>
      </c>
      <c r="AP35" s="6">
        <f t="shared" si="0"/>
        <v>1</v>
      </c>
      <c r="AQ35" s="6">
        <f t="shared" si="0"/>
        <v>1</v>
      </c>
      <c r="AR35" s="6">
        <f t="shared" si="0"/>
        <v>1</v>
      </c>
      <c r="AS35" s="6">
        <f t="shared" si="0"/>
        <v>1</v>
      </c>
      <c r="AT35" s="6">
        <f t="shared" si="0"/>
        <v>1</v>
      </c>
      <c r="AU35" s="6">
        <f t="shared" si="0"/>
        <v>1</v>
      </c>
      <c r="AV35" s="6">
        <f t="shared" si="0"/>
        <v>1</v>
      </c>
      <c r="AW35" s="6">
        <f t="shared" si="0"/>
        <v>1</v>
      </c>
      <c r="AX35" s="6">
        <f t="shared" si="0"/>
        <v>1</v>
      </c>
      <c r="AY35" s="6">
        <f t="shared" si="0"/>
        <v>1</v>
      </c>
      <c r="AZ35" s="6">
        <f t="shared" si="0"/>
        <v>1</v>
      </c>
      <c r="BA35" s="6">
        <f t="shared" si="0"/>
        <v>1</v>
      </c>
      <c r="BB35" s="6">
        <f t="shared" si="0"/>
        <v>1</v>
      </c>
      <c r="BC35" s="6">
        <f t="shared" si="0"/>
        <v>1</v>
      </c>
    </row>
    <row r="36" spans="1:55" ht="15" x14ac:dyDescent="0.2">
      <c r="A36" s="3" t="s">
        <v>82</v>
      </c>
      <c r="B36" s="1">
        <f>VALUE(COUNTA(B2:B33))</f>
        <v>26</v>
      </c>
      <c r="C36" s="1">
        <f>VALUE(COUNTA(C2:C33))</f>
        <v>26</v>
      </c>
      <c r="D36" s="1">
        <f>VALUE(COUNTA(D2:D33))</f>
        <v>26</v>
      </c>
      <c r="E36" s="1">
        <f>VALUE(COUNTA(E2:E33))</f>
        <v>26</v>
      </c>
      <c r="F36" s="1">
        <f>VALUE(COUNTA(F2:F33))</f>
        <v>26</v>
      </c>
      <c r="G36" s="1">
        <f>VALUE(COUNTA(G2:G33))</f>
        <v>28</v>
      </c>
      <c r="H36" s="1">
        <f>VALUE(COUNTA(H2:H33))</f>
        <v>28</v>
      </c>
      <c r="I36" s="1">
        <f>VALUE(COUNTA(I2:I33))</f>
        <v>28</v>
      </c>
      <c r="J36" s="1">
        <f>VALUE(COUNTA(J2:J33))</f>
        <v>28</v>
      </c>
      <c r="K36" s="1">
        <f>VALUE(COUNTA(K2:K33))</f>
        <v>28</v>
      </c>
      <c r="L36" s="1">
        <f>VALUE(COUNTA(L2:L33))</f>
        <v>28</v>
      </c>
      <c r="M36" s="1">
        <f>VALUE(COUNTA(M2:M33))</f>
        <v>28</v>
      </c>
      <c r="N36" s="1">
        <f>VALUE(COUNTA(N2:N33))</f>
        <v>28</v>
      </c>
      <c r="O36" s="1">
        <f>VALUE(COUNTA(O2:O33))</f>
        <v>28</v>
      </c>
      <c r="P36" s="1">
        <f>VALUE(COUNTA(P2:P33))</f>
        <v>28</v>
      </c>
      <c r="Q36" s="1">
        <f>VALUE(COUNTA(Q2:Q33))</f>
        <v>28</v>
      </c>
      <c r="R36" s="1">
        <f>VALUE(COUNTA(R2:R33))</f>
        <v>28</v>
      </c>
      <c r="S36" s="1">
        <f>VALUE(COUNTA(S2:S33))</f>
        <v>28</v>
      </c>
      <c r="T36" s="1">
        <f>VALUE(COUNTA(T2:T33))</f>
        <v>28</v>
      </c>
      <c r="U36" s="1">
        <f>VALUE(COUNTA(U2:U33))</f>
        <v>28</v>
      </c>
      <c r="V36" s="1">
        <f>VALUE(COUNTA(V2:V33))</f>
        <v>28</v>
      </c>
      <c r="W36" s="1">
        <f>VALUE(COUNTA(W2:W33))</f>
        <v>28</v>
      </c>
      <c r="X36" s="1">
        <f>VALUE(COUNTA(X2:X33))</f>
        <v>28</v>
      </c>
      <c r="Y36" s="1">
        <f>VALUE(COUNTA(Y2:Y33))</f>
        <v>28</v>
      </c>
      <c r="Z36" s="1">
        <f>VALUE(COUNTA(Z2:Z33))</f>
        <v>30</v>
      </c>
      <c r="AA36" s="1">
        <f t="shared" ref="AA36:BC36" si="1">COUNTA(AA2:AA33)</f>
        <v>30</v>
      </c>
      <c r="AB36" s="1">
        <f t="shared" si="1"/>
        <v>30</v>
      </c>
      <c r="AC36" s="1">
        <f t="shared" si="1"/>
        <v>30</v>
      </c>
      <c r="AD36" s="1">
        <f t="shared" si="1"/>
        <v>31</v>
      </c>
      <c r="AE36" s="1">
        <f t="shared" si="1"/>
        <v>31</v>
      </c>
      <c r="AF36" s="1">
        <f t="shared" si="1"/>
        <v>31</v>
      </c>
      <c r="AG36" s="1">
        <f t="shared" si="1"/>
        <v>32</v>
      </c>
      <c r="AH36" s="1">
        <f t="shared" si="1"/>
        <v>32</v>
      </c>
      <c r="AI36" s="1">
        <f t="shared" si="1"/>
        <v>32</v>
      </c>
      <c r="AJ36" s="1">
        <f t="shared" si="1"/>
        <v>32</v>
      </c>
      <c r="AK36" s="1">
        <f t="shared" si="1"/>
        <v>32</v>
      </c>
      <c r="AL36" s="1">
        <f t="shared" si="1"/>
        <v>32</v>
      </c>
      <c r="AM36" s="1">
        <f t="shared" si="1"/>
        <v>32</v>
      </c>
      <c r="AN36" s="1">
        <f t="shared" si="1"/>
        <v>32</v>
      </c>
      <c r="AO36" s="1">
        <f t="shared" si="1"/>
        <v>32</v>
      </c>
      <c r="AP36" s="1">
        <f t="shared" si="1"/>
        <v>32</v>
      </c>
      <c r="AQ36" s="1">
        <f t="shared" si="1"/>
        <v>32</v>
      </c>
      <c r="AR36" s="1">
        <f t="shared" si="1"/>
        <v>32</v>
      </c>
      <c r="AS36" s="1">
        <f t="shared" si="1"/>
        <v>32</v>
      </c>
      <c r="AT36" s="1">
        <f t="shared" si="1"/>
        <v>32</v>
      </c>
      <c r="AU36" s="1">
        <f t="shared" si="1"/>
        <v>32</v>
      </c>
      <c r="AV36" s="1">
        <f t="shared" si="1"/>
        <v>32</v>
      </c>
      <c r="AW36" s="1">
        <f t="shared" si="1"/>
        <v>32</v>
      </c>
      <c r="AX36" s="1">
        <f t="shared" si="1"/>
        <v>32</v>
      </c>
      <c r="AY36" s="1">
        <f t="shared" si="1"/>
        <v>32</v>
      </c>
      <c r="AZ36" s="1">
        <f t="shared" si="1"/>
        <v>32</v>
      </c>
      <c r="BA36" s="1">
        <f t="shared" si="1"/>
        <v>32</v>
      </c>
      <c r="BB36" s="1">
        <f t="shared" si="1"/>
        <v>32</v>
      </c>
      <c r="BC36" s="1">
        <f t="shared" si="1"/>
        <v>32</v>
      </c>
    </row>
    <row r="37" spans="1:55" ht="15" x14ac:dyDescent="0.2">
      <c r="A37" s="3"/>
    </row>
    <row r="38" spans="1:55" x14ac:dyDescent="0.2">
      <c r="A38" s="12">
        <v>1</v>
      </c>
      <c r="B38" s="12" t="str">
        <f>VLOOKUP(INDEX(B$2:B$33,B$36-$A38+1),Historic!$A$3:$B$37,2)</f>
        <v>Colts</v>
      </c>
      <c r="C38" s="12" t="str">
        <f>VLOOKUP(INDEX(C$2:C$33,C$36-$A38+1),Historic!$A$3:$B$37,2)</f>
        <v>Cowboys</v>
      </c>
      <c r="D38" s="12" t="str">
        <f>VLOOKUP(INDEX(D$2:D$33,D$36-$A38+1),Historic!$A$3:$B$37,2)</f>
        <v>Dolphins</v>
      </c>
      <c r="E38" s="12" t="str">
        <f>VLOOKUP(INDEX(E$2:E$33,E$36-$A38+1),Historic!$A$3:$B$37,2)</f>
        <v>Dolphins</v>
      </c>
      <c r="F38" s="12" t="str">
        <f>VLOOKUP(INDEX(F$2:F$33,F$36-$A38+1),Historic!$A$3:$B$37,2)</f>
        <v>Steelers</v>
      </c>
      <c r="G38" s="12" t="str">
        <f>VLOOKUP(INDEX(G$2:G$33,G$36-$A38+1),Historic!$A$3:$B$37,2)</f>
        <v>Steelers</v>
      </c>
      <c r="H38" s="12" t="str">
        <f>VLOOKUP(INDEX(H$2:H$33,H$36-$A38+1),Historic!$A$3:$B$37,2)</f>
        <v>Raiders</v>
      </c>
      <c r="I38" s="12" t="str">
        <f>VLOOKUP(INDEX(I$2:I$33,I$36-$A38+1),Historic!$A$3:$B$37,2)</f>
        <v>Cowboys</v>
      </c>
      <c r="J38" s="12" t="str">
        <f>VLOOKUP(INDEX(J$2:J$33,J$36-$A38+1),Historic!$A$3:$B$37,2)</f>
        <v>Steelers</v>
      </c>
      <c r="K38" s="12" t="str">
        <f>VLOOKUP(INDEX(K$2:K$33,K$36-$A38+1),Historic!$A$3:$B$37,2)</f>
        <v>Steelers</v>
      </c>
      <c r="L38" s="12" t="str">
        <f>VLOOKUP(INDEX(L$2:L$33,L$36-$A38+1),Historic!$A$3:$B$37,2)</f>
        <v>Raiders</v>
      </c>
      <c r="M38" s="12" t="str">
        <f>VLOOKUP(INDEX(M$2:M$33,M$36-$A38+1),Historic!$A$3:$B$37,2)</f>
        <v>49ers</v>
      </c>
      <c r="N38" s="12" t="str">
        <f>VLOOKUP(INDEX(N$2:N$33,N$36-$A38+1),Historic!$A$3:$B$37,2)</f>
        <v>Commanders</v>
      </c>
      <c r="O38" s="12" t="str">
        <f>VLOOKUP(INDEX(O$2:O$33,O$36-$A38+1),Historic!$A$3:$B$37,2)</f>
        <v>Raiders</v>
      </c>
      <c r="P38" s="12" t="str">
        <f>VLOOKUP(INDEX(P$2:P$33,P$36-$A38+1),Historic!$A$3:$B$37,2)</f>
        <v>49ers</v>
      </c>
      <c r="Q38" s="12" t="str">
        <f>VLOOKUP(INDEX(Q$2:Q$33,Q$36-$A38+1),Historic!$A$3:$B$37,2)</f>
        <v>Bears</v>
      </c>
      <c r="R38" s="12" t="str">
        <f>VLOOKUP(INDEX(R$2:R$33,R$36-$A38+1),Historic!$A$3:$B$37,2)</f>
        <v>Giants</v>
      </c>
      <c r="S38" s="12" t="str">
        <f>VLOOKUP(INDEX(S$2:S$33,S$36-$A38+1),Historic!$A$3:$B$37,2)</f>
        <v>Commanders</v>
      </c>
      <c r="T38" s="12" t="str">
        <f>VLOOKUP(INDEX(T$2:T$33,T$36-$A38+1),Historic!$A$3:$B$37,2)</f>
        <v>49ers</v>
      </c>
      <c r="U38" s="12" t="str">
        <f>VLOOKUP(INDEX(U$2:U$33,U$36-$A38+1),Historic!$A$3:$B$37,2)</f>
        <v>49ers</v>
      </c>
      <c r="V38" s="12" t="str">
        <f>VLOOKUP(INDEX(V$2:V$33,V$36-$A38+1),Historic!$A$3:$B$37,2)</f>
        <v>Giants</v>
      </c>
      <c r="W38" s="12" t="str">
        <f>VLOOKUP(INDEX(W$2:W$33,W$36-$A38+1),Historic!$A$3:$B$37,2)</f>
        <v>Commanders</v>
      </c>
      <c r="X38" s="12" t="str">
        <f>VLOOKUP(INDEX(X$2:X$33,X$36-$A38+1),Historic!$A$3:$B$37,2)</f>
        <v>Cowboys</v>
      </c>
      <c r="Y38" s="12" t="str">
        <f>VLOOKUP(INDEX(Y$2:Y$33,Y$36-$A38+1),Historic!$A$3:$B$37,2)</f>
        <v>Cowboys</v>
      </c>
      <c r="Z38" s="12" t="str">
        <f>VLOOKUP(INDEX(Z$2:Z$33,Z$36-$A38+1),Historic!$A$3:$B$37,2)</f>
        <v>49ers</v>
      </c>
      <c r="AA38" s="12" t="str">
        <f>VLOOKUP(INDEX(AA$2:AA$33,AA$36-$A38+1),Historic!$A$3:$B$37,2)</f>
        <v>Cowboys</v>
      </c>
      <c r="AB38" s="12" t="str">
        <f>VLOOKUP(INDEX(AB$2:AB$33,AB$36-$A38+1),Historic!$A$3:$B$37,2)</f>
        <v>Packers</v>
      </c>
      <c r="AC38" s="12" t="str">
        <f>VLOOKUP(INDEX(AC$2:AC$33,AC$36-$A38+1),Historic!$A$3:$B$37,2)</f>
        <v>Broncos</v>
      </c>
      <c r="AD38" s="12" t="str">
        <f>VLOOKUP(INDEX(AD$2:AD$33,AD$36-$A38+1),Historic!$A$3:$B$37,2)</f>
        <v>Broncos</v>
      </c>
      <c r="AE38" s="12" t="str">
        <f>VLOOKUP(INDEX(AE$2:AE$33,AE$36-$A38+1),Historic!$A$3:$B$37,2)</f>
        <v>Rams</v>
      </c>
      <c r="AF38" s="12" t="str">
        <f>VLOOKUP(INDEX(AF$2:AF$33,AF$36-$A38+1),Historic!$A$3:$B$37,2)</f>
        <v>Ravens</v>
      </c>
      <c r="AG38" s="12" t="str">
        <f>VLOOKUP(INDEX(AG$2:AG$33,AG$36-$A38+1),Historic!$A$3:$B$37,2)</f>
        <v>Patriots</v>
      </c>
      <c r="AH38" s="12" t="str">
        <f>VLOOKUP(INDEX(AH$2:AH$33,AH$36-$A38+1),Historic!$A$3:$B$37,2)</f>
        <v>Buccaneers</v>
      </c>
      <c r="AI38" s="12" t="str">
        <f>VLOOKUP(INDEX(AI$2:AI$33,AI$36-$A38+1),Historic!$A$3:$B$37,2)</f>
        <v>Patriots</v>
      </c>
      <c r="AJ38" s="12" t="str">
        <f>VLOOKUP(INDEX(AJ$2:AJ$33,AJ$36-$A38+1),Historic!$A$3:$B$37,2)</f>
        <v>Patriots</v>
      </c>
      <c r="AK38" s="12" t="str">
        <f>VLOOKUP(INDEX(AK$2:AK$33,AK$36-$A38+1),Historic!$A$3:$B$37,2)</f>
        <v>Steelers</v>
      </c>
      <c r="AL38" s="12" t="str">
        <f>VLOOKUP(INDEX(AL$2:AL$33,AL$36-$A38+1),Historic!$A$3:$B$37,2)</f>
        <v>Colts</v>
      </c>
      <c r="AM38" s="12" t="str">
        <f>VLOOKUP(INDEX(AM$2:AM$33,AM$36-$A38+1),Historic!$A$3:$B$37,2)</f>
        <v>Giants</v>
      </c>
      <c r="AN38" s="12" t="str">
        <f>VLOOKUP(INDEX(AN$2:AN$33,AN$36-$A38+1),Historic!$A$3:$B$37,2)</f>
        <v>Steelers</v>
      </c>
      <c r="AO38" s="12" t="str">
        <f>VLOOKUP(INDEX(AO$2:AO$33,AO$36-$A38+1),Historic!$A$3:$B$37,2)</f>
        <v>Saints</v>
      </c>
      <c r="AP38" s="12" t="str">
        <f>VLOOKUP(INDEX(AP$2:AP$33,AP$36-$A38+1),Historic!$A$3:$B$37,2)</f>
        <v>Packers</v>
      </c>
      <c r="AQ38" s="12" t="str">
        <f>VLOOKUP(INDEX(AQ$2:AQ$33,AQ$36-$A38+1),Historic!$A$3:$B$37,2)</f>
        <v>Giants</v>
      </c>
      <c r="AR38" s="12" t="str">
        <f>VLOOKUP(INDEX(AR$2:AR$33,AR$36-$A38+1),Historic!$A$3:$B$37,2)</f>
        <v>Ravens</v>
      </c>
      <c r="AS38" s="12" t="str">
        <f>VLOOKUP(INDEX(AS$2:AS$33,AS$36-$A38+1),Historic!$A$3:$B$37,2)</f>
        <v>Seahawks</v>
      </c>
      <c r="AT38" s="12" t="str">
        <f>VLOOKUP(INDEX(AT$2:AT$33,AT$36-$A38+1),Historic!$A$3:$B$37,2)</f>
        <v>Patriots</v>
      </c>
      <c r="AU38" s="12" t="str">
        <f>VLOOKUP(INDEX(AU$2:AU$33,AU$36-$A38+1),Historic!$A$3:$B$37,2)</f>
        <v>Broncos</v>
      </c>
      <c r="AV38" s="12" t="str">
        <f>VLOOKUP(INDEX(AV$2:AV$33,AV$36-$A38+1),Historic!$A$3:$B$37,2)</f>
        <v>Patriots</v>
      </c>
      <c r="AW38" s="12" t="str">
        <f>VLOOKUP(INDEX(AW$2:AW$33,AW$36-$A38+1),Historic!$A$3:$B$37,2)</f>
        <v>Eagles</v>
      </c>
      <c r="AX38" s="12" t="str">
        <f>VLOOKUP(INDEX(AX$2:AX$33,AX$36-$A38+1),Historic!$A$3:$B$37,2)</f>
        <v>Patriots</v>
      </c>
      <c r="AY38" s="12" t="str">
        <f>VLOOKUP(INDEX(AY$2:AY$33,AY$36-$A38+1),Historic!$A$3:$B$37,2)</f>
        <v>Chiefs</v>
      </c>
      <c r="AZ38" s="12" t="str">
        <f>VLOOKUP(INDEX(AZ$2:AZ$33,AZ$36-$A38+1),Historic!$A$3:$B$37,2)</f>
        <v>Buccaneers</v>
      </c>
      <c r="BA38" s="12" t="str">
        <f>VLOOKUP(INDEX(BA$2:BA$33,BA$36-$A38+1),Historic!$A$3:$B$37,2)</f>
        <v>Rams</v>
      </c>
      <c r="BB38" s="12" t="str">
        <f>VLOOKUP(INDEX(BB$2:BB$33,BB$36-$A38+1),Historic!$A$3:$B$37,2)</f>
        <v>Chiefs</v>
      </c>
      <c r="BC38" s="12" t="str">
        <f>VLOOKUP(INDEX(BC$2:BC$33,BC$36-$A38+1),Historic!$A$3:$B$37,2)</f>
        <v>Chiefs</v>
      </c>
    </row>
    <row r="39" spans="1:55" x14ac:dyDescent="0.2">
      <c r="A39" s="12">
        <v>2</v>
      </c>
      <c r="B39" s="12" t="str">
        <f>VLOOKUP(INDEX(B$2:B$33,B$36-$A39+1),Historic!$A$3:$B$37,2)</f>
        <v>Cowboys</v>
      </c>
      <c r="C39" s="12" t="str">
        <f>VLOOKUP(INDEX(C$2:C$33,C$36-$A39+1),Historic!$A$3:$B$37,2)</f>
        <v>Dolphins</v>
      </c>
      <c r="D39" s="12" t="str">
        <f>VLOOKUP(INDEX(D$2:D$33,D$36-$A39+1),Historic!$A$3:$B$37,2)</f>
        <v>Commanders</v>
      </c>
      <c r="E39" s="12" t="str">
        <f>VLOOKUP(INDEX(E$2:E$33,E$36-$A39+1),Historic!$A$3:$B$37,2)</f>
        <v>Vikings</v>
      </c>
      <c r="F39" s="12" t="str">
        <f>VLOOKUP(INDEX(F$2:F$33,F$36-$A39+1),Historic!$A$3:$B$37,2)</f>
        <v>Vikings</v>
      </c>
      <c r="G39" s="12" t="str">
        <f>VLOOKUP(INDEX(G$2:G$33,G$36-$A39+1),Historic!$A$3:$B$37,2)</f>
        <v>Cowboys</v>
      </c>
      <c r="H39" s="12" t="str">
        <f>VLOOKUP(INDEX(H$2:H$33,H$36-$A39+1),Historic!$A$3:$B$37,2)</f>
        <v>Vikings</v>
      </c>
      <c r="I39" s="12" t="str">
        <f>VLOOKUP(INDEX(I$2:I$33,I$36-$A39+1),Historic!$A$3:$B$37,2)</f>
        <v>Broncos</v>
      </c>
      <c r="J39" s="12" t="str">
        <f>VLOOKUP(INDEX(J$2:J$33,J$36-$A39+1),Historic!$A$3:$B$37,2)</f>
        <v>Cowboys</v>
      </c>
      <c r="K39" s="12" t="str">
        <f>VLOOKUP(INDEX(K$2:K$33,K$36-$A39+1),Historic!$A$3:$B$37,2)</f>
        <v>Rams</v>
      </c>
      <c r="L39" s="12" t="str">
        <f>VLOOKUP(INDEX(L$2:L$33,L$36-$A39+1),Historic!$A$3:$B$37,2)</f>
        <v>Eagles</v>
      </c>
      <c r="M39" s="12" t="str">
        <f>VLOOKUP(INDEX(M$2:M$33,M$36-$A39+1),Historic!$A$3:$B$37,2)</f>
        <v>Bengals</v>
      </c>
      <c r="N39" s="12" t="str">
        <f>VLOOKUP(INDEX(N$2:N$33,N$36-$A39+1),Historic!$A$3:$B$37,2)</f>
        <v>Dolphins</v>
      </c>
      <c r="O39" s="12" t="str">
        <f>VLOOKUP(INDEX(O$2:O$33,O$36-$A39+1),Historic!$A$3:$B$37,2)</f>
        <v>Commanders</v>
      </c>
      <c r="P39" s="12" t="str">
        <f>VLOOKUP(INDEX(P$2:P$33,P$36-$A39+1),Historic!$A$3:$B$37,2)</f>
        <v>Dolphins</v>
      </c>
      <c r="Q39" s="12" t="str">
        <f>VLOOKUP(INDEX(Q$2:Q$33,Q$36-$A39+1),Historic!$A$3:$B$37,2)</f>
        <v>Patriots</v>
      </c>
      <c r="R39" s="12" t="str">
        <f>VLOOKUP(INDEX(R$2:R$33,R$36-$A39+1),Historic!$A$3:$B$37,2)</f>
        <v>Broncos</v>
      </c>
      <c r="S39" s="12" t="str">
        <f>VLOOKUP(INDEX(S$2:S$33,S$36-$A39+1),Historic!$A$3:$B$37,2)</f>
        <v>Broncos</v>
      </c>
      <c r="T39" s="12" t="str">
        <f>VLOOKUP(INDEX(T$2:T$33,T$36-$A39+1),Historic!$A$3:$B$37,2)</f>
        <v>Bengals</v>
      </c>
      <c r="U39" s="12" t="str">
        <f>VLOOKUP(INDEX(U$2:U$33,U$36-$A39+1),Historic!$A$3:$B$37,2)</f>
        <v>Broncos</v>
      </c>
      <c r="V39" s="12" t="str">
        <f>VLOOKUP(INDEX(V$2:V$33,V$36-$A39+1),Historic!$A$3:$B$37,2)</f>
        <v>Bills</v>
      </c>
      <c r="W39" s="12" t="str">
        <f>VLOOKUP(INDEX(W$2:W$33,W$36-$A39+1),Historic!$A$3:$B$37,2)</f>
        <v>Bills</v>
      </c>
      <c r="X39" s="12" t="str">
        <f>VLOOKUP(INDEX(X$2:X$33,X$36-$A39+1),Historic!$A$3:$B$37,2)</f>
        <v>Bills</v>
      </c>
      <c r="Y39" s="12" t="str">
        <f>VLOOKUP(INDEX(Y$2:Y$33,Y$36-$A39+1),Historic!$A$3:$B$37,2)</f>
        <v>Bills</v>
      </c>
      <c r="Z39" s="12" t="str">
        <f>VLOOKUP(INDEX(Z$2:Z$33,Z$36-$A39+1),Historic!$A$3:$B$37,2)</f>
        <v>Chargers</v>
      </c>
      <c r="AA39" s="12" t="str">
        <f>VLOOKUP(INDEX(AA$2:AA$33,AA$36-$A39+1),Historic!$A$3:$B$37,2)</f>
        <v>Steelers</v>
      </c>
      <c r="AB39" s="12" t="str">
        <f>VLOOKUP(INDEX(AB$2:AB$33,AB$36-$A39+1),Historic!$A$3:$B$37,2)</f>
        <v>Patriots</v>
      </c>
      <c r="AC39" s="12" t="str">
        <f>VLOOKUP(INDEX(AC$2:AC$33,AC$36-$A39+1),Historic!$A$3:$B$37,2)</f>
        <v>Packers</v>
      </c>
      <c r="AD39" s="12" t="str">
        <f>VLOOKUP(INDEX(AD$2:AD$33,AD$36-$A39+1),Historic!$A$3:$B$37,2)</f>
        <v>Falcons</v>
      </c>
      <c r="AE39" s="12" t="str">
        <f>VLOOKUP(INDEX(AE$2:AE$33,AE$36-$A39+1),Historic!$A$3:$B$37,2)</f>
        <v>Titans</v>
      </c>
      <c r="AF39" s="12" t="str">
        <f>VLOOKUP(INDEX(AF$2:AF$33,AF$36-$A39+1),Historic!$A$3:$B$37,2)</f>
        <v>Giants</v>
      </c>
      <c r="AG39" s="12" t="str">
        <f>VLOOKUP(INDEX(AG$2:AG$33,AG$36-$A39+1),Historic!$A$3:$B$37,2)</f>
        <v>Rams</v>
      </c>
      <c r="AH39" s="12" t="str">
        <f>VLOOKUP(INDEX(AH$2:AH$33,AH$36-$A39+1),Historic!$A$3:$B$37,2)</f>
        <v>Raiders</v>
      </c>
      <c r="AI39" s="12" t="str">
        <f>VLOOKUP(INDEX(AI$2:AI$33,AI$36-$A39+1),Historic!$A$3:$B$37,2)</f>
        <v>Panthers</v>
      </c>
      <c r="AJ39" s="12" t="str">
        <f>VLOOKUP(INDEX(AJ$2:AJ$33,AJ$36-$A39+1),Historic!$A$3:$B$37,2)</f>
        <v>Eagles</v>
      </c>
      <c r="AK39" s="12" t="str">
        <f>VLOOKUP(INDEX(AK$2:AK$33,AK$36-$A39+1),Historic!$A$3:$B$37,2)</f>
        <v>Seahawks</v>
      </c>
      <c r="AL39" s="12" t="str">
        <f>VLOOKUP(INDEX(AL$2:AL$33,AL$36-$A39+1),Historic!$A$3:$B$37,2)</f>
        <v>Bears</v>
      </c>
      <c r="AM39" s="12" t="str">
        <f>VLOOKUP(INDEX(AM$2:AM$33,AM$36-$A39+1),Historic!$A$3:$B$37,2)</f>
        <v>Patriots</v>
      </c>
      <c r="AN39" s="12" t="str">
        <f>VLOOKUP(INDEX(AN$2:AN$33,AN$36-$A39+1),Historic!$A$3:$B$37,2)</f>
        <v>Cardinals</v>
      </c>
      <c r="AO39" s="12" t="str">
        <f>VLOOKUP(INDEX(AO$2:AO$33,AO$36-$A39+1),Historic!$A$3:$B$37,2)</f>
        <v>Colts</v>
      </c>
      <c r="AP39" s="12" t="str">
        <f>VLOOKUP(INDEX(AP$2:AP$33,AP$36-$A39+1),Historic!$A$3:$B$37,2)</f>
        <v>Steelers</v>
      </c>
      <c r="AQ39" s="12" t="str">
        <f>VLOOKUP(INDEX(AQ$2:AQ$33,AQ$36-$A39+1),Historic!$A$3:$B$37,2)</f>
        <v>Patriots</v>
      </c>
      <c r="AR39" s="12" t="str">
        <f>VLOOKUP(INDEX(AR$2:AR$33,AR$36-$A39+1),Historic!$A$3:$B$37,2)</f>
        <v>49ers</v>
      </c>
      <c r="AS39" s="12" t="str">
        <f>VLOOKUP(INDEX(AS$2:AS$33,AS$36-$A39+1),Historic!$A$3:$B$37,2)</f>
        <v>Broncos</v>
      </c>
      <c r="AT39" s="12" t="str">
        <f>VLOOKUP(INDEX(AT$2:AT$33,AT$36-$A39+1),Historic!$A$3:$B$37,2)</f>
        <v>Seahawks</v>
      </c>
      <c r="AU39" s="12" t="str">
        <f>VLOOKUP(INDEX(AU$2:AU$33,AU$36-$A39+1),Historic!$A$3:$B$37,2)</f>
        <v>Panthers</v>
      </c>
      <c r="AV39" s="12" t="str">
        <f>VLOOKUP(INDEX(AV$2:AV$33,AV$36-$A39+1),Historic!$A$3:$B$37,2)</f>
        <v>Falcons</v>
      </c>
      <c r="AW39" s="12" t="str">
        <f>VLOOKUP(INDEX(AW$2:AW$33,AW$36-$A39+1),Historic!$A$3:$B$37,2)</f>
        <v>Patriots</v>
      </c>
      <c r="AX39" s="12" t="str">
        <f>VLOOKUP(INDEX(AX$2:AX$33,AX$36-$A39+1),Historic!$A$3:$B$37,2)</f>
        <v>Rams</v>
      </c>
      <c r="AY39" s="12" t="str">
        <f>VLOOKUP(INDEX(AY$2:AY$33,AY$36-$A39+1),Historic!$A$3:$B$37,2)</f>
        <v>49ers</v>
      </c>
      <c r="AZ39" s="12" t="str">
        <f>VLOOKUP(INDEX(AZ$2:AZ$33,AZ$36-$A39+1),Historic!$A$3:$B$37,2)</f>
        <v>Chiefs</v>
      </c>
      <c r="BA39" s="12" t="str">
        <f>VLOOKUP(INDEX(BA$2:BA$33,BA$36-$A39+1),Historic!$A$3:$B$37,2)</f>
        <v>Bengals</v>
      </c>
      <c r="BB39" s="12" t="str">
        <f>VLOOKUP(INDEX(BB$2:BB$33,BB$36-$A39+1),Historic!$A$3:$B$37,2)</f>
        <v>Eagles</v>
      </c>
      <c r="BC39" s="12" t="str">
        <f>VLOOKUP(INDEX(BC$2:BC$33,BC$36-$A39+1),Historic!$A$3:$B$37,2)</f>
        <v>49ers</v>
      </c>
    </row>
    <row r="40" spans="1:55" x14ac:dyDescent="0.2">
      <c r="A40" s="12">
        <v>3</v>
      </c>
      <c r="B40" s="12" t="str">
        <f>VLOOKUP(INDEX(B$2:B$33,B$36-$A40+1),Historic!$A$3:$B$37,2)</f>
        <v>Vikings</v>
      </c>
      <c r="C40" s="12" t="str">
        <f>VLOOKUP(INDEX(C$2:C$33,C$36-$A40+1),Historic!$A$3:$B$37,2)</f>
        <v>Vikings</v>
      </c>
      <c r="D40" s="12" t="str">
        <f>VLOOKUP(INDEX(D$2:D$33,D$36-$A40+1),Historic!$A$3:$B$37,2)</f>
        <v>Steelers</v>
      </c>
      <c r="E40" s="12" t="str">
        <f>VLOOKUP(INDEX(E$2:E$33,E$36-$A40+1),Historic!$A$3:$B$37,2)</f>
        <v>Rams</v>
      </c>
      <c r="F40" s="12" t="str">
        <f>VLOOKUP(INDEX(F$2:F$33,F$36-$A40+1),Historic!$A$3:$B$37,2)</f>
        <v>Raiders</v>
      </c>
      <c r="G40" s="12" t="str">
        <f>VLOOKUP(INDEX(G$2:G$33,G$36-$A40+1),Historic!$A$3:$B$37,2)</f>
        <v>Rams</v>
      </c>
      <c r="H40" s="12" t="str">
        <f>VLOOKUP(INDEX(H$2:H$33,H$36-$A40+1),Historic!$A$3:$B$37,2)</f>
        <v>Colts</v>
      </c>
      <c r="I40" s="12" t="str">
        <f>VLOOKUP(INDEX(I$2:I$33,I$36-$A40+1),Historic!$A$3:$B$37,2)</f>
        <v>Raiders</v>
      </c>
      <c r="J40" s="12" t="str">
        <f>VLOOKUP(INDEX(J$2:J$33,J$36-$A40+1),Historic!$A$3:$B$37,2)</f>
        <v>Rams</v>
      </c>
      <c r="K40" s="12" t="str">
        <f>VLOOKUP(INDEX(K$2:K$33,K$36-$A40+1),Historic!$A$3:$B$37,2)</f>
        <v>Chargers</v>
      </c>
      <c r="L40" s="12" t="str">
        <f>VLOOKUP(INDEX(L$2:L$33,L$36-$A40+1),Historic!$A$3:$B$37,2)</f>
        <v>Cowboys</v>
      </c>
      <c r="M40" s="12" t="str">
        <f>VLOOKUP(INDEX(M$2:M$33,M$36-$A40+1),Historic!$A$3:$B$37,2)</f>
        <v>Cowboys</v>
      </c>
      <c r="N40" s="12" t="str">
        <f>VLOOKUP(INDEX(N$2:N$33,N$36-$A40+1),Historic!$A$3:$B$37,2)</f>
        <v>Raiders</v>
      </c>
      <c r="O40" s="12" t="str">
        <f>VLOOKUP(INDEX(O$2:O$33,O$36-$A40+1),Historic!$A$3:$B$37,2)</f>
        <v>Dolphins</v>
      </c>
      <c r="P40" s="12" t="str">
        <f>VLOOKUP(INDEX(P$2:P$33,P$36-$A40+1),Historic!$A$3:$B$37,2)</f>
        <v>Broncos</v>
      </c>
      <c r="Q40" s="12" t="str">
        <f>VLOOKUP(INDEX(Q$2:Q$33,Q$36-$A40+1),Historic!$A$3:$B$37,2)</f>
        <v>Dolphins</v>
      </c>
      <c r="R40" s="12" t="str">
        <f>VLOOKUP(INDEX(R$2:R$33,R$36-$A40+1),Historic!$A$3:$B$37,2)</f>
        <v>Bears</v>
      </c>
      <c r="S40" s="12" t="str">
        <f>VLOOKUP(INDEX(S$2:S$33,S$36-$A40+1),Historic!$A$3:$B$37,2)</f>
        <v>49ers</v>
      </c>
      <c r="T40" s="12" t="str">
        <f>VLOOKUP(INDEX(T$2:T$33,T$36-$A40+1),Historic!$A$3:$B$37,2)</f>
        <v>Bills</v>
      </c>
      <c r="U40" s="12" t="str">
        <f>VLOOKUP(INDEX(U$2:U$33,U$36-$A40+1),Historic!$A$3:$B$37,2)</f>
        <v>Giants</v>
      </c>
      <c r="V40" s="12" t="str">
        <f>VLOOKUP(INDEX(V$2:V$33,V$36-$A40+1),Historic!$A$3:$B$37,2)</f>
        <v>49ers</v>
      </c>
      <c r="W40" s="12" t="str">
        <f>VLOOKUP(INDEX(W$2:W$33,W$36-$A40+1),Historic!$A$3:$B$37,2)</f>
        <v>Lions</v>
      </c>
      <c r="X40" s="12" t="str">
        <f>VLOOKUP(INDEX(X$2:X$33,X$36-$A40+1),Historic!$A$3:$B$37,2)</f>
        <v>49ers</v>
      </c>
      <c r="Y40" s="12" t="str">
        <f>VLOOKUP(INDEX(Y$2:Y$33,Y$36-$A40+1),Historic!$A$3:$B$37,2)</f>
        <v>Titans</v>
      </c>
      <c r="Z40" s="12" t="str">
        <f>VLOOKUP(INDEX(Z$2:Z$33,Z$36-$A40+1),Historic!$A$3:$B$37,2)</f>
        <v>Cowboys</v>
      </c>
      <c r="AA40" s="12" t="str">
        <f>VLOOKUP(INDEX(AA$2:AA$33,AA$36-$A40+1),Historic!$A$3:$B$37,2)</f>
        <v>Chiefs</v>
      </c>
      <c r="AB40" s="12" t="str">
        <f>VLOOKUP(INDEX(AB$2:AB$33,AB$36-$A40+1),Historic!$A$3:$B$37,2)</f>
        <v>Broncos</v>
      </c>
      <c r="AC40" s="12" t="str">
        <f>VLOOKUP(INDEX(AC$2:AC$33,AC$36-$A40+1),Historic!$A$3:$B$37,2)</f>
        <v>49ers</v>
      </c>
      <c r="AD40" s="12" t="str">
        <f>VLOOKUP(INDEX(AD$2:AD$33,AD$36-$A40+1),Historic!$A$3:$B$37,2)</f>
        <v>Vikings</v>
      </c>
      <c r="AE40" s="12" t="str">
        <f>VLOOKUP(INDEX(AE$2:AE$33,AE$36-$A40+1),Historic!$A$3:$B$37,2)</f>
        <v>Jaguars</v>
      </c>
      <c r="AF40" s="12" t="str">
        <f>VLOOKUP(INDEX(AF$2:AF$33,AF$36-$A40+1),Historic!$A$3:$B$37,2)</f>
        <v>Titans</v>
      </c>
      <c r="AG40" s="12" t="str">
        <f>VLOOKUP(INDEX(AG$2:AG$33,AG$36-$A40+1),Historic!$A$3:$B$37,2)</f>
        <v>Steelers</v>
      </c>
      <c r="AH40" s="12" t="str">
        <f>VLOOKUP(INDEX(AH$2:AH$33,AH$36-$A40+1),Historic!$A$3:$B$37,2)</f>
        <v>Eagles</v>
      </c>
      <c r="AI40" s="12" t="str">
        <f>VLOOKUP(INDEX(AI$2:AI$33,AI$36-$A40+1),Historic!$A$3:$B$37,2)</f>
        <v>Chiefs</v>
      </c>
      <c r="AJ40" s="12" t="str">
        <f>VLOOKUP(INDEX(AJ$2:AJ$33,AJ$36-$A40+1),Historic!$A$3:$B$37,2)</f>
        <v>Steelers</v>
      </c>
      <c r="AK40" s="12" t="str">
        <f>VLOOKUP(INDEX(AK$2:AK$33,AK$36-$A40+1),Historic!$A$3:$B$37,2)</f>
        <v>Colts</v>
      </c>
      <c r="AL40" s="12" t="str">
        <f>VLOOKUP(INDEX(AL$2:AL$33,AL$36-$A40+1),Historic!$A$3:$B$37,2)</f>
        <v>Chargers</v>
      </c>
      <c r="AM40" s="12" t="str">
        <f>VLOOKUP(INDEX(AM$2:AM$33,AM$36-$A40+1),Historic!$A$3:$B$37,2)</f>
        <v>Packers</v>
      </c>
      <c r="AN40" s="12" t="str">
        <f>VLOOKUP(INDEX(AN$2:AN$33,AN$36-$A40+1),Historic!$A$3:$B$37,2)</f>
        <v>Titans</v>
      </c>
      <c r="AO40" s="12" t="str">
        <f>VLOOKUP(INDEX(AO$2:AO$33,AO$36-$A40+1),Historic!$A$3:$B$37,2)</f>
        <v>Vikings</v>
      </c>
      <c r="AP40" s="12" t="str">
        <f>VLOOKUP(INDEX(AP$2:AP$33,AP$36-$A40+1),Historic!$A$3:$B$37,2)</f>
        <v>Jets</v>
      </c>
      <c r="AQ40" s="12" t="str">
        <f>VLOOKUP(INDEX(AQ$2:AQ$33,AQ$36-$A40+1),Historic!$A$3:$B$37,2)</f>
        <v>49ers</v>
      </c>
      <c r="AR40" s="12" t="str">
        <f>VLOOKUP(INDEX(AR$2:AR$33,AR$36-$A40+1),Historic!$A$3:$B$37,2)</f>
        <v>Falcons</v>
      </c>
      <c r="AS40" s="12" t="str">
        <f>VLOOKUP(INDEX(AS$2:AS$33,AS$36-$A40+1),Historic!$A$3:$B$37,2)</f>
        <v>49ers</v>
      </c>
      <c r="AT40" s="12" t="str">
        <f>VLOOKUP(INDEX(AT$2:AT$33,AT$36-$A40+1),Historic!$A$3:$B$37,2)</f>
        <v>Packers</v>
      </c>
      <c r="AU40" s="12" t="str">
        <f>VLOOKUP(INDEX(AU$2:AU$33,AU$36-$A40+1),Historic!$A$3:$B$37,2)</f>
        <v>Cardinals</v>
      </c>
      <c r="AV40" s="12" t="str">
        <f>VLOOKUP(INDEX(AV$2:AV$33,AV$36-$A40+1),Historic!$A$3:$B$37,2)</f>
        <v>Steelers</v>
      </c>
      <c r="AW40" s="12" t="str">
        <f>VLOOKUP(INDEX(AW$2:AW$33,AW$36-$A40+1),Historic!$A$3:$B$37,2)</f>
        <v>Vikings</v>
      </c>
      <c r="AX40" s="12" t="str">
        <f>VLOOKUP(INDEX(AX$2:AX$33,AX$36-$A40+1),Historic!$A$3:$B$37,2)</f>
        <v>Saints</v>
      </c>
      <c r="AY40" s="12" t="str">
        <f>VLOOKUP(INDEX(AY$2:AY$33,AY$36-$A40+1),Historic!$A$3:$B$37,2)</f>
        <v>Packers</v>
      </c>
      <c r="AZ40" s="12" t="str">
        <f>VLOOKUP(INDEX(AZ$2:AZ$33,AZ$36-$A40+1),Historic!$A$3:$B$37,2)</f>
        <v>Bills</v>
      </c>
      <c r="BA40" s="12" t="str">
        <f>VLOOKUP(INDEX(BA$2:BA$33,BA$36-$A40+1),Historic!$A$3:$B$37,2)</f>
        <v>Chiefs</v>
      </c>
      <c r="BB40" s="12" t="str">
        <f>VLOOKUP(INDEX(BB$2:BB$33,BB$36-$A40+1),Historic!$A$3:$B$37,2)</f>
        <v>49ers</v>
      </c>
      <c r="BC40" s="12" t="str">
        <f>VLOOKUP(INDEX(BC$2:BC$33,BC$36-$A40+1),Historic!$A$3:$B$37,2)</f>
        <v>Ravens</v>
      </c>
    </row>
    <row r="41" spans="1:55" x14ac:dyDescent="0.2">
      <c r="A41" s="12">
        <v>4</v>
      </c>
      <c r="B41" s="12" t="str">
        <f>VLOOKUP(INDEX(B$2:B$33,B$36-$A41+1),Historic!$A$3:$B$37,2)</f>
        <v>49ers</v>
      </c>
      <c r="C41" s="12" t="str">
        <f>VLOOKUP(INDEX(C$2:C$33,C$36-$A41+1),Historic!$A$3:$B$37,2)</f>
        <v>Chiefs</v>
      </c>
      <c r="D41" s="12" t="str">
        <f>VLOOKUP(INDEX(D$2:D$33,D$36-$A41+1),Historic!$A$3:$B$37,2)</f>
        <v>Raiders</v>
      </c>
      <c r="E41" s="12" t="str">
        <f>VLOOKUP(INDEX(E$2:E$33,E$36-$A41+1),Historic!$A$3:$B$37,2)</f>
        <v>Bengals</v>
      </c>
      <c r="F41" s="12" t="str">
        <f>VLOOKUP(INDEX(F$2:F$33,F$36-$A41+1),Historic!$A$3:$B$37,2)</f>
        <v>Dolphins</v>
      </c>
      <c r="G41" s="12" t="str">
        <f>VLOOKUP(INDEX(G$2:G$33,G$36-$A41+1),Historic!$A$3:$B$37,2)</f>
        <v>Vikings</v>
      </c>
      <c r="H41" s="12" t="str">
        <f>VLOOKUP(INDEX(H$2:H$33,H$36-$A41+1),Historic!$A$3:$B$37,2)</f>
        <v>Patriots</v>
      </c>
      <c r="I41" s="12" t="str">
        <f>VLOOKUP(INDEX(I$2:I$33,I$36-$A41+1),Historic!$A$3:$B$37,2)</f>
        <v>Colts</v>
      </c>
      <c r="J41" s="12" t="str">
        <f>VLOOKUP(INDEX(J$2:J$33,J$36-$A41+1),Historic!$A$3:$B$37,2)</f>
        <v>Patriots</v>
      </c>
      <c r="K41" s="12" t="str">
        <f>VLOOKUP(INDEX(K$2:K$33,K$36-$A41+1),Historic!$A$3:$B$37,2)</f>
        <v>Titans</v>
      </c>
      <c r="L41" s="12" t="str">
        <f>VLOOKUP(INDEX(L$2:L$33,L$36-$A41+1),Historic!$A$3:$B$37,2)</f>
        <v>Falcons</v>
      </c>
      <c r="M41" s="12" t="str">
        <f>VLOOKUP(INDEX(M$2:M$33,M$36-$A41+1),Historic!$A$3:$B$37,2)</f>
        <v>Dolphins</v>
      </c>
      <c r="N41" s="12" t="str">
        <f>VLOOKUP(INDEX(N$2:N$33,N$36-$A41+1),Historic!$A$3:$B$37,2)</f>
        <v>Bengals</v>
      </c>
      <c r="O41" s="12" t="str">
        <f>VLOOKUP(INDEX(O$2:O$33,O$36-$A41+1),Historic!$A$3:$B$37,2)</f>
        <v>Cowboys</v>
      </c>
      <c r="P41" s="12" t="str">
        <f>VLOOKUP(INDEX(P$2:P$33,P$36-$A41+1),Historic!$A$3:$B$37,2)</f>
        <v>Seahawks</v>
      </c>
      <c r="Q41" s="12" t="str">
        <f>VLOOKUP(INDEX(Q$2:Q$33,Q$36-$A41+1),Historic!$A$3:$B$37,2)</f>
        <v>Raiders</v>
      </c>
      <c r="R41" s="12" t="str">
        <f>VLOOKUP(INDEX(R$2:R$33,R$36-$A41+1),Historic!$A$3:$B$37,2)</f>
        <v>Commanders</v>
      </c>
      <c r="S41" s="12" t="str">
        <f>VLOOKUP(INDEX(S$2:S$33,S$36-$A41+1),Historic!$A$3:$B$37,2)</f>
        <v>Saints</v>
      </c>
      <c r="T41" s="12" t="str">
        <f>VLOOKUP(INDEX(T$2:T$33,T$36-$A41+1),Historic!$A$3:$B$37,2)</f>
        <v>Bears</v>
      </c>
      <c r="U41" s="12" t="str">
        <f>VLOOKUP(INDEX(U$2:U$33,U$36-$A41+1),Historic!$A$3:$B$37,2)</f>
        <v>Rams</v>
      </c>
      <c r="V41" s="12" t="str">
        <f>VLOOKUP(INDEX(V$2:V$33,V$36-$A41+1),Historic!$A$3:$B$37,2)</f>
        <v>Raiders</v>
      </c>
      <c r="W41" s="12" t="str">
        <f>VLOOKUP(INDEX(W$2:W$33,W$36-$A41+1),Historic!$A$3:$B$37,2)</f>
        <v>Broncos</v>
      </c>
      <c r="X41" s="12" t="str">
        <f>VLOOKUP(INDEX(X$2:X$33,X$36-$A41+1),Historic!$A$3:$B$37,2)</f>
        <v>Saints</v>
      </c>
      <c r="Y41" s="12" t="str">
        <f>VLOOKUP(INDEX(Y$2:Y$33,Y$36-$A41+1),Historic!$A$3:$B$37,2)</f>
        <v>Chiefs</v>
      </c>
      <c r="Z41" s="12" t="str">
        <f>VLOOKUP(INDEX(Z$2:Z$33,Z$36-$A41+1),Historic!$A$3:$B$37,2)</f>
        <v>Steelers</v>
      </c>
      <c r="AA41" s="12" t="str">
        <f>VLOOKUP(INDEX(AA$2:AA$33,AA$36-$A41+1),Historic!$A$3:$B$37,2)</f>
        <v>Packers</v>
      </c>
      <c r="AB41" s="12" t="str">
        <f>VLOOKUP(INDEX(AB$2:AB$33,AB$36-$A41+1),Historic!$A$3:$B$37,2)</f>
        <v>Panthers</v>
      </c>
      <c r="AC41" s="12" t="str">
        <f>VLOOKUP(INDEX(AC$2:AC$33,AC$36-$A41+1),Historic!$A$3:$B$37,2)</f>
        <v>Chiefs</v>
      </c>
      <c r="AD41" s="12" t="str">
        <f>VLOOKUP(INDEX(AD$2:AD$33,AD$36-$A41+1),Historic!$A$3:$B$37,2)</f>
        <v>Jets</v>
      </c>
      <c r="AE41" s="12" t="str">
        <f>VLOOKUP(INDEX(AE$2:AE$33,AE$36-$A41+1),Historic!$A$3:$B$37,2)</f>
        <v>Colts</v>
      </c>
      <c r="AF41" s="12" t="str">
        <f>VLOOKUP(INDEX(AF$2:AF$33,AF$36-$A41+1),Historic!$A$3:$B$37,2)</f>
        <v>Raiders</v>
      </c>
      <c r="AG41" s="12" t="str">
        <f>VLOOKUP(INDEX(AG$2:AG$33,AG$36-$A41+1),Historic!$A$3:$B$37,2)</f>
        <v>Bears</v>
      </c>
      <c r="AH41" s="12" t="str">
        <f>VLOOKUP(INDEX(AH$2:AH$33,AH$36-$A41+1),Historic!$A$3:$B$37,2)</f>
        <v>Packers</v>
      </c>
      <c r="AI41" s="12" t="str">
        <f>VLOOKUP(INDEX(AI$2:AI$33,AI$36-$A41+1),Historic!$A$3:$B$37,2)</f>
        <v>Colts</v>
      </c>
      <c r="AJ41" s="12" t="str">
        <f>VLOOKUP(INDEX(AJ$2:AJ$33,AJ$36-$A41+1),Historic!$A$3:$B$37,2)</f>
        <v>Colts</v>
      </c>
      <c r="AK41" s="12" t="str">
        <f>VLOOKUP(INDEX(AK$2:AK$33,AK$36-$A41+1),Historic!$A$3:$B$37,2)</f>
        <v>Broncos</v>
      </c>
      <c r="AL41" s="12" t="str">
        <f>VLOOKUP(INDEX(AL$2:AL$33,AL$36-$A41+1),Historic!$A$3:$B$37,2)</f>
        <v>Ravens</v>
      </c>
      <c r="AM41" s="12" t="str">
        <f>VLOOKUP(INDEX(AM$2:AM$33,AM$36-$A41+1),Historic!$A$3:$B$37,2)</f>
        <v>Colts</v>
      </c>
      <c r="AN41" s="12" t="str">
        <f>VLOOKUP(INDEX(AN$2:AN$33,AN$36-$A41+1),Historic!$A$3:$B$37,2)</f>
        <v>Giants</v>
      </c>
      <c r="AO41" s="12" t="str">
        <f>VLOOKUP(INDEX(AO$2:AO$33,AO$36-$A41+1),Historic!$A$3:$B$37,2)</f>
        <v>Jets</v>
      </c>
      <c r="AP41" s="12" t="str">
        <f>VLOOKUP(INDEX(AP$2:AP$33,AP$36-$A41+1),Historic!$A$3:$B$37,2)</f>
        <v>Bears</v>
      </c>
      <c r="AQ41" s="12" t="str">
        <f>VLOOKUP(INDEX(AQ$2:AQ$33,AQ$36-$A41+1),Historic!$A$3:$B$37,2)</f>
        <v>Ravens</v>
      </c>
      <c r="AR41" s="12" t="str">
        <f>VLOOKUP(INDEX(AR$2:AR$33,AR$36-$A41+1),Historic!$A$3:$B$37,2)</f>
        <v>Patriots</v>
      </c>
      <c r="AS41" s="12" t="str">
        <f>VLOOKUP(INDEX(AS$2:AS$33,AS$36-$A41+1),Historic!$A$3:$B$37,2)</f>
        <v>Patriots</v>
      </c>
      <c r="AT41" s="12" t="str">
        <f>VLOOKUP(INDEX(AT$2:AT$33,AT$36-$A41+1),Historic!$A$3:$B$37,2)</f>
        <v>Colts</v>
      </c>
      <c r="AU41" s="12" t="str">
        <f>VLOOKUP(INDEX(AU$2:AU$33,AU$36-$A41+1),Historic!$A$3:$B$37,2)</f>
        <v>Patriots</v>
      </c>
      <c r="AV41" s="12" t="str">
        <f>VLOOKUP(INDEX(AV$2:AV$33,AV$36-$A41+1),Historic!$A$3:$B$37,2)</f>
        <v>Packers</v>
      </c>
      <c r="AW41" s="12" t="str">
        <f>VLOOKUP(INDEX(AW$2:AW$33,AW$36-$A41+1),Historic!$A$3:$B$37,2)</f>
        <v>Jaguars</v>
      </c>
      <c r="AX41" s="12" t="str">
        <f>VLOOKUP(INDEX(AX$2:AX$33,AX$36-$A41+1),Historic!$A$3:$B$37,2)</f>
        <v>Chiefs</v>
      </c>
      <c r="AY41" s="12" t="str">
        <f>VLOOKUP(INDEX(AY$2:AY$33,AY$36-$A41+1),Historic!$A$3:$B$37,2)</f>
        <v>Titans</v>
      </c>
      <c r="AZ41" s="12" t="str">
        <f>VLOOKUP(INDEX(AZ$2:AZ$33,AZ$36-$A41+1),Historic!$A$3:$B$37,2)</f>
        <v>Packers</v>
      </c>
      <c r="BA41" s="12" t="str">
        <f>VLOOKUP(INDEX(BA$2:BA$33,BA$36-$A41+1),Historic!$A$3:$B$37,2)</f>
        <v>49ers</v>
      </c>
      <c r="BB41" s="12" t="str">
        <f>VLOOKUP(INDEX(BB$2:BB$33,BB$36-$A41+1),Historic!$A$3:$B$37,2)</f>
        <v>Bengals</v>
      </c>
      <c r="BC41" s="12" t="str">
        <f>VLOOKUP(INDEX(BC$2:BC$33,BC$36-$A41+1),Historic!$A$3:$B$37,2)</f>
        <v>Lions</v>
      </c>
    </row>
    <row r="42" spans="1:55" x14ac:dyDescent="0.2">
      <c r="A42" s="12">
        <v>5</v>
      </c>
      <c r="B42" s="12" t="str">
        <f>VLOOKUP(INDEX(B$2:B$33,B$36-$A42+1),Historic!$A$3:$B$37,2)</f>
        <v>Dolphins</v>
      </c>
      <c r="C42" s="12" t="str">
        <f>VLOOKUP(INDEX(C$2:C$33,C$36-$A42+1),Historic!$A$3:$B$37,2)</f>
        <v>Colts</v>
      </c>
      <c r="D42" s="12" t="str">
        <f>VLOOKUP(INDEX(D$2:D$33,D$36-$A42+1),Historic!$A$3:$B$37,2)</f>
        <v>Browns</v>
      </c>
      <c r="E42" s="12" t="str">
        <f>VLOOKUP(INDEX(E$2:E$33,E$36-$A42+1),Historic!$A$3:$B$37,2)</f>
        <v>Cowboys</v>
      </c>
      <c r="F42" s="12" t="str">
        <f>VLOOKUP(INDEX(F$2:F$33,F$36-$A42+1),Historic!$A$3:$B$37,2)</f>
        <v>Ravens</v>
      </c>
      <c r="G42" s="12" t="str">
        <f>VLOOKUP(INDEX(G$2:G$33,G$36-$A42+1),Historic!$A$3:$B$37,2)</f>
        <v>Bengals</v>
      </c>
      <c r="H42" s="12" t="str">
        <f>VLOOKUP(INDEX(H$2:H$33,H$36-$A42+1),Historic!$A$3:$B$37,2)</f>
        <v>Cowboys</v>
      </c>
      <c r="I42" s="12" t="str">
        <f>VLOOKUP(INDEX(I$2:I$33,I$36-$A42+1),Historic!$A$3:$B$37,2)</f>
        <v>Dolphins</v>
      </c>
      <c r="J42" s="12" t="str">
        <f>VLOOKUP(INDEX(J$2:J$33,J$36-$A42+1),Historic!$A$3:$B$37,2)</f>
        <v>Dolphins</v>
      </c>
      <c r="K42" s="12" t="str">
        <f>VLOOKUP(INDEX(K$2:K$33,K$36-$A42+1),Historic!$A$3:$B$37,2)</f>
        <v>Cowboys</v>
      </c>
      <c r="L42" s="12" t="str">
        <f>VLOOKUP(INDEX(L$2:L$33,L$36-$A42+1),Historic!$A$3:$B$37,2)</f>
        <v>Chargers</v>
      </c>
      <c r="M42" s="12" t="str">
        <f>VLOOKUP(INDEX(M$2:M$33,M$36-$A42+1),Historic!$A$3:$B$37,2)</f>
        <v>Jets</v>
      </c>
      <c r="N42" s="12" t="str">
        <f>VLOOKUP(INDEX(N$2:N$33,N$36-$A42+1),Historic!$A$3:$B$37,2)</f>
        <v>Jets</v>
      </c>
      <c r="O42" s="12" t="str">
        <f>VLOOKUP(INDEX(O$2:O$33,O$36-$A42+1),Historic!$A$3:$B$37,2)</f>
        <v>49ers</v>
      </c>
      <c r="P42" s="12" t="str">
        <f>VLOOKUP(INDEX(P$2:P$33,P$36-$A42+1),Historic!$A$3:$B$37,2)</f>
        <v>Commanders</v>
      </c>
      <c r="Q42" s="12" t="str">
        <f>VLOOKUP(INDEX(Q$2:Q$33,Q$36-$A42+1),Historic!$A$3:$B$37,2)</f>
        <v>Rams</v>
      </c>
      <c r="R42" s="12" t="str">
        <f>VLOOKUP(INDEX(R$2:R$33,R$36-$A42+1),Historic!$A$3:$B$37,2)</f>
        <v>Browns</v>
      </c>
      <c r="S42" s="12" t="str">
        <f>VLOOKUP(INDEX(S$2:S$33,S$36-$A42+1),Historic!$A$3:$B$37,2)</f>
        <v>Bears</v>
      </c>
      <c r="T42" s="12" t="str">
        <f>VLOOKUP(INDEX(T$2:T$33,T$36-$A42+1),Historic!$A$3:$B$37,2)</f>
        <v>Vikings</v>
      </c>
      <c r="U42" s="12" t="str">
        <f>VLOOKUP(INDEX(U$2:U$33,U$36-$A42+1),Historic!$A$3:$B$37,2)</f>
        <v>Eagles</v>
      </c>
      <c r="V42" s="12" t="str">
        <f>VLOOKUP(INDEX(V$2:V$33,V$36-$A42+1),Historic!$A$3:$B$37,2)</f>
        <v>Dolphins</v>
      </c>
      <c r="W42" s="12" t="str">
        <f>VLOOKUP(INDEX(W$2:W$33,W$36-$A42+1),Historic!$A$3:$B$37,2)</f>
        <v>Cowboys</v>
      </c>
      <c r="X42" s="12" t="str">
        <f>VLOOKUP(INDEX(X$2:X$33,X$36-$A42+1),Historic!$A$3:$B$37,2)</f>
        <v>Dolphins</v>
      </c>
      <c r="Y42" s="12" t="str">
        <f>VLOOKUP(INDEX(Y$2:Y$33,Y$36-$A42+1),Historic!$A$3:$B$37,2)</f>
        <v>Giants</v>
      </c>
      <c r="Z42" s="12" t="str">
        <f>VLOOKUP(INDEX(Z$2:Z$33,Z$36-$A42+1),Historic!$A$3:$B$37,2)</f>
        <v>Browns</v>
      </c>
      <c r="AA42" s="12" t="str">
        <f>VLOOKUP(INDEX(AA$2:AA$33,AA$36-$A42+1),Historic!$A$3:$B$37,2)</f>
        <v>49ers</v>
      </c>
      <c r="AB42" s="12" t="str">
        <f>VLOOKUP(INDEX(AB$2:AB$33,AB$36-$A42+1),Historic!$A$3:$B$37,2)</f>
        <v>49ers</v>
      </c>
      <c r="AC42" s="12" t="str">
        <f>VLOOKUP(INDEX(AC$2:AC$33,AC$36-$A42+1),Historic!$A$3:$B$37,2)</f>
        <v>Steelers</v>
      </c>
      <c r="AD42" s="12" t="str">
        <f>VLOOKUP(INDEX(AD$2:AD$33,AD$36-$A42+1),Historic!$A$3:$B$37,2)</f>
        <v>49ers</v>
      </c>
      <c r="AE42" s="12" t="str">
        <f>VLOOKUP(INDEX(AE$2:AE$33,AE$36-$A42+1),Historic!$A$3:$B$37,2)</f>
        <v>Buccaneers</v>
      </c>
      <c r="AF42" s="12" t="str">
        <f>VLOOKUP(INDEX(AF$2:AF$33,AF$36-$A42+1),Historic!$A$3:$B$37,2)</f>
        <v>Vikings</v>
      </c>
      <c r="AG42" s="12" t="str">
        <f>VLOOKUP(INDEX(AG$2:AG$33,AG$36-$A42+1),Historic!$A$3:$B$37,2)</f>
        <v>Packers</v>
      </c>
      <c r="AH42" s="12" t="str">
        <f>VLOOKUP(INDEX(AH$2:AH$33,AH$36-$A42+1),Historic!$A$3:$B$37,2)</f>
        <v>Titans</v>
      </c>
      <c r="AI42" s="12" t="str">
        <f>VLOOKUP(INDEX(AI$2:AI$33,AI$36-$A42+1),Historic!$A$3:$B$37,2)</f>
        <v>Eagles</v>
      </c>
      <c r="AJ42" s="12" t="str">
        <f>VLOOKUP(INDEX(AJ$2:AJ$33,AJ$36-$A42+1),Historic!$A$3:$B$37,2)</f>
        <v>Chargers</v>
      </c>
      <c r="AK42" s="12" t="str">
        <f>VLOOKUP(INDEX(AK$2:AK$33,AK$36-$A42+1),Historic!$A$3:$B$37,2)</f>
        <v>Jaguars</v>
      </c>
      <c r="AL42" s="12" t="str">
        <f>VLOOKUP(INDEX(AL$2:AL$33,AL$36-$A42+1),Historic!$A$3:$B$37,2)</f>
        <v>Patriots</v>
      </c>
      <c r="AM42" s="12" t="str">
        <f>VLOOKUP(INDEX(AM$2:AM$33,AM$36-$A42+1),Historic!$A$3:$B$37,2)</f>
        <v>Cowboys</v>
      </c>
      <c r="AN42" s="12" t="str">
        <f>VLOOKUP(INDEX(AN$2:AN$33,AN$36-$A42+1),Historic!$A$3:$B$37,2)</f>
        <v>Panthers</v>
      </c>
      <c r="AO42" s="12" t="str">
        <f>VLOOKUP(INDEX(AO$2:AO$33,AO$36-$A42+1),Historic!$A$3:$B$37,2)</f>
        <v>Chargers</v>
      </c>
      <c r="AP42" s="12" t="str">
        <f>VLOOKUP(INDEX(AP$2:AP$33,AP$36-$A42+1),Historic!$A$3:$B$37,2)</f>
        <v>Patriots</v>
      </c>
      <c r="AQ42" s="12" t="str">
        <f>VLOOKUP(INDEX(AQ$2:AQ$33,AQ$36-$A42+1),Historic!$A$3:$B$37,2)</f>
        <v>Packers</v>
      </c>
      <c r="AR42" s="12" t="str">
        <f>VLOOKUP(INDEX(AR$2:AR$33,AR$36-$A42+1),Historic!$A$3:$B$37,2)</f>
        <v>Broncos</v>
      </c>
      <c r="AS42" s="12" t="str">
        <f>VLOOKUP(INDEX(AS$2:AS$33,AS$36-$A42+1),Historic!$A$3:$B$37,2)</f>
        <v>Panthers</v>
      </c>
      <c r="AT42" s="12" t="str">
        <f>VLOOKUP(INDEX(AT$2:AT$33,AT$36-$A42+1),Historic!$A$3:$B$37,2)</f>
        <v>Broncos</v>
      </c>
      <c r="AU42" s="12" t="str">
        <f>VLOOKUP(INDEX(AU$2:AU$33,AU$36-$A42+1),Historic!$A$3:$B$37,2)</f>
        <v>Chiefs</v>
      </c>
      <c r="AV42" s="12" t="str">
        <f>VLOOKUP(INDEX(AV$2:AV$33,AV$36-$A42+1),Historic!$A$3:$B$37,2)</f>
        <v>Cowboys</v>
      </c>
      <c r="AW42" s="12" t="str">
        <f>VLOOKUP(INDEX(AW$2:AW$33,AW$36-$A42+1),Historic!$A$3:$B$37,2)</f>
        <v>Steelers</v>
      </c>
      <c r="AX42" s="12" t="str">
        <f>VLOOKUP(INDEX(AX$2:AX$33,AX$36-$A42+1),Historic!$A$3:$B$37,2)</f>
        <v>Chargers</v>
      </c>
      <c r="AY42" s="12" t="str">
        <f>VLOOKUP(INDEX(AY$2:AY$33,AY$36-$A42+1),Historic!$A$3:$B$37,2)</f>
        <v>Ravens</v>
      </c>
      <c r="AZ42" s="12" t="str">
        <f>VLOOKUP(INDEX(AZ$2:AZ$33,AZ$36-$A42+1),Historic!$A$3:$B$37,2)</f>
        <v>Saints</v>
      </c>
      <c r="BA42" s="12" t="str">
        <f>VLOOKUP(INDEX(BA$2:BA$33,BA$36-$A42+1),Historic!$A$3:$B$37,2)</f>
        <v>Packers</v>
      </c>
      <c r="BB42" s="12" t="str">
        <f>VLOOKUP(INDEX(BB$2:BB$33,BB$36-$A42+1),Historic!$A$3:$B$37,2)</f>
        <v>Bills</v>
      </c>
      <c r="BC42" s="12" t="str">
        <f>VLOOKUP(INDEX(BC$2:BC$33,BC$36-$A42+1),Historic!$A$3:$B$37,2)</f>
        <v>Bills</v>
      </c>
    </row>
    <row r="43" spans="1:55" x14ac:dyDescent="0.2">
      <c r="A43" s="12">
        <v>6</v>
      </c>
      <c r="B43" s="12" t="str">
        <f>VLOOKUP(INDEX(B$2:B$33,B$36-$A43+1),Historic!$A$3:$B$37,2)</f>
        <v>Lions</v>
      </c>
      <c r="C43" s="12" t="str">
        <f>VLOOKUP(INDEX(C$2:C$33,C$36-$A43+1),Historic!$A$3:$B$37,2)</f>
        <v>Raiders</v>
      </c>
      <c r="D43" s="12" t="str">
        <f>VLOOKUP(INDEX(D$2:D$33,D$36-$A43+1),Historic!$A$3:$B$37,2)</f>
        <v>Packers</v>
      </c>
      <c r="E43" s="12" t="str">
        <f>VLOOKUP(INDEX(E$2:E$33,E$36-$A43+1),Historic!$A$3:$B$37,2)</f>
        <v>Steelers</v>
      </c>
      <c r="F43" s="12" t="str">
        <f>VLOOKUP(INDEX(F$2:F$33,F$36-$A43+1),Historic!$A$3:$B$37,2)</f>
        <v>Cardinals</v>
      </c>
      <c r="G43" s="12" t="str">
        <f>VLOOKUP(INDEX(G$2:G$33,G$36-$A43+1),Historic!$A$3:$B$37,2)</f>
        <v>Raiders</v>
      </c>
      <c r="H43" s="12" t="str">
        <f>VLOOKUP(INDEX(H$2:H$33,H$36-$A43+1),Historic!$A$3:$B$37,2)</f>
        <v>Rams</v>
      </c>
      <c r="I43" s="12" t="str">
        <f>VLOOKUP(INDEX(I$2:I$33,I$36-$A43+1),Historic!$A$3:$B$37,2)</f>
        <v>Rams</v>
      </c>
      <c r="J43" s="12" t="str">
        <f>VLOOKUP(INDEX(J$2:J$33,J$36-$A43+1),Historic!$A$3:$B$37,2)</f>
        <v>Titans</v>
      </c>
      <c r="K43" s="12" t="str">
        <f>VLOOKUP(INDEX(K$2:K$33,K$36-$A43+1),Historic!$A$3:$B$37,2)</f>
        <v>Eagles</v>
      </c>
      <c r="L43" s="12" t="str">
        <f>VLOOKUP(INDEX(L$2:L$33,L$36-$A43+1),Historic!$A$3:$B$37,2)</f>
        <v>Bills</v>
      </c>
      <c r="M43" s="12" t="str">
        <f>VLOOKUP(INDEX(M$2:M$33,M$36-$A43+1),Historic!$A$3:$B$37,2)</f>
        <v>Chargers</v>
      </c>
      <c r="N43" s="12" t="str">
        <f>VLOOKUP(INDEX(N$2:N$33,N$36-$A43+1),Historic!$A$3:$B$37,2)</f>
        <v>Cowboys</v>
      </c>
      <c r="O43" s="12" t="str">
        <f>VLOOKUP(INDEX(O$2:O$33,O$36-$A43+1),Historic!$A$3:$B$37,2)</f>
        <v>Steelers</v>
      </c>
      <c r="P43" s="12" t="str">
        <f>VLOOKUP(INDEX(P$2:P$33,P$36-$A43+1),Historic!$A$3:$B$37,2)</f>
        <v>Raiders</v>
      </c>
      <c r="Q43" s="12" t="str">
        <f>VLOOKUP(INDEX(Q$2:Q$33,Q$36-$A43+1),Historic!$A$3:$B$37,2)</f>
        <v>Jets</v>
      </c>
      <c r="R43" s="12" t="str">
        <f>VLOOKUP(INDEX(R$2:R$33,R$36-$A43+1),Historic!$A$3:$B$37,2)</f>
        <v>Patriots</v>
      </c>
      <c r="S43" s="12" t="str">
        <f>VLOOKUP(INDEX(S$2:S$33,S$36-$A43+1),Historic!$A$3:$B$37,2)</f>
        <v>Seahawks</v>
      </c>
      <c r="T43" s="12" t="str">
        <f>VLOOKUP(INDEX(T$2:T$33,T$36-$A43+1),Historic!$A$3:$B$37,2)</f>
        <v>Titans</v>
      </c>
      <c r="U43" s="12" t="str">
        <f>VLOOKUP(INDEX(U$2:U$33,U$36-$A43+1),Historic!$A$3:$B$37,2)</f>
        <v>Vikings</v>
      </c>
      <c r="V43" s="12" t="str">
        <f>VLOOKUP(INDEX(V$2:V$33,V$36-$A43+1),Historic!$A$3:$B$37,2)</f>
        <v>Bears</v>
      </c>
      <c r="W43" s="12" t="str">
        <f>VLOOKUP(INDEX(W$2:W$33,W$36-$A43+1),Historic!$A$3:$B$37,2)</f>
        <v>Titans</v>
      </c>
      <c r="X43" s="12" t="str">
        <f>VLOOKUP(INDEX(X$2:X$33,X$36-$A43+1),Historic!$A$3:$B$37,2)</f>
        <v>Eagles</v>
      </c>
      <c r="Y43" s="12" t="str">
        <f>VLOOKUP(INDEX(Y$2:Y$33,Y$36-$A43+1),Historic!$A$3:$B$37,2)</f>
        <v>49ers</v>
      </c>
      <c r="Z43" s="12" t="str">
        <f>VLOOKUP(INDEX(Z$2:Z$33,Z$36-$A43+1),Historic!$A$3:$B$37,2)</f>
        <v>Dolphins</v>
      </c>
      <c r="AA43" s="12" t="str">
        <f>VLOOKUP(INDEX(AA$2:AA$33,AA$36-$A43+1),Historic!$A$3:$B$37,2)</f>
        <v>Eagles</v>
      </c>
      <c r="AB43" s="12" t="str">
        <f>VLOOKUP(INDEX(AB$2:AB$33,AB$36-$A43+1),Historic!$A$3:$B$37,2)</f>
        <v>Cowboys</v>
      </c>
      <c r="AC43" s="12" t="str">
        <f>VLOOKUP(INDEX(AC$2:AC$33,AC$36-$A43+1),Historic!$A$3:$B$37,2)</f>
        <v>Jaguars</v>
      </c>
      <c r="AD43" s="12" t="str">
        <f>VLOOKUP(INDEX(AD$2:AD$33,AD$36-$A43+1),Historic!$A$3:$B$37,2)</f>
        <v>Jaguars</v>
      </c>
      <c r="AE43" s="12" t="str">
        <f>VLOOKUP(INDEX(AE$2:AE$33,AE$36-$A43+1),Historic!$A$3:$B$37,2)</f>
        <v>Bills</v>
      </c>
      <c r="AF43" s="12" t="str">
        <f>VLOOKUP(INDEX(AF$2:AF$33,AF$36-$A43+1),Historic!$A$3:$B$37,2)</f>
        <v>Dolphins</v>
      </c>
      <c r="AG43" s="12" t="str">
        <f>VLOOKUP(INDEX(AG$2:AG$33,AG$36-$A43+1),Historic!$A$3:$B$37,2)</f>
        <v>49ers</v>
      </c>
      <c r="AH43" s="12" t="str">
        <f>VLOOKUP(INDEX(AH$2:AH$33,AH$36-$A43+1),Historic!$A$3:$B$37,2)</f>
        <v>Steelers</v>
      </c>
      <c r="AI43" s="12" t="str">
        <f>VLOOKUP(INDEX(AI$2:AI$33,AI$36-$A43+1),Historic!$A$3:$B$37,2)</f>
        <v>Titans</v>
      </c>
      <c r="AJ43" s="12" t="str">
        <f>VLOOKUP(INDEX(AJ$2:AJ$33,AJ$36-$A43+1),Historic!$A$3:$B$37,2)</f>
        <v>Falcons</v>
      </c>
      <c r="AK43" s="12" t="str">
        <f>VLOOKUP(INDEX(AK$2:AK$33,AK$36-$A43+1),Historic!$A$3:$B$37,2)</f>
        <v>Panthers</v>
      </c>
      <c r="AL43" s="12" t="str">
        <f>VLOOKUP(INDEX(AL$2:AL$33,AL$36-$A43+1),Historic!$A$3:$B$37,2)</f>
        <v>Saints</v>
      </c>
      <c r="AM43" s="12" t="str">
        <f>VLOOKUP(INDEX(AM$2:AM$33,AM$36-$A43+1),Historic!$A$3:$B$37,2)</f>
        <v>Chargers</v>
      </c>
      <c r="AN43" s="12" t="str">
        <f>VLOOKUP(INDEX(AN$2:AN$33,AN$36-$A43+1),Historic!$A$3:$B$37,2)</f>
        <v>Colts</v>
      </c>
      <c r="AO43" s="12" t="str">
        <f>VLOOKUP(INDEX(AO$2:AO$33,AO$36-$A43+1),Historic!$A$3:$B$37,2)</f>
        <v>Cowboys</v>
      </c>
      <c r="AP43" s="12" t="str">
        <f>VLOOKUP(INDEX(AP$2:AP$33,AP$36-$A43+1),Historic!$A$3:$B$37,2)</f>
        <v>Falcons</v>
      </c>
      <c r="AQ43" s="12" t="str">
        <f>VLOOKUP(INDEX(AQ$2:AQ$33,AQ$36-$A43+1),Historic!$A$3:$B$37,2)</f>
        <v>Saints</v>
      </c>
      <c r="AR43" s="12" t="str">
        <f>VLOOKUP(INDEX(AR$2:AR$33,AR$36-$A43+1),Historic!$A$3:$B$37,2)</f>
        <v>Texans</v>
      </c>
      <c r="AS43" s="12" t="str">
        <f>VLOOKUP(INDEX(AS$2:AS$33,AS$36-$A43+1),Historic!$A$3:$B$37,2)</f>
        <v>Saints</v>
      </c>
      <c r="AT43" s="12" t="str">
        <f>VLOOKUP(INDEX(AT$2:AT$33,AT$36-$A43+1),Historic!$A$3:$B$37,2)</f>
        <v>Cowboys</v>
      </c>
      <c r="AU43" s="12" t="str">
        <f>VLOOKUP(INDEX(AU$2:AU$33,AU$36-$A43+1),Historic!$A$3:$B$37,2)</f>
        <v>Packers</v>
      </c>
      <c r="AV43" s="12" t="str">
        <f>VLOOKUP(INDEX(AV$2:AV$33,AV$36-$A43+1),Historic!$A$3:$B$37,2)</f>
        <v>Chiefs</v>
      </c>
      <c r="AW43" s="12" t="str">
        <f>VLOOKUP(INDEX(AW$2:AW$33,AW$36-$A43+1),Historic!$A$3:$B$37,2)</f>
        <v>Saints</v>
      </c>
      <c r="AX43" s="12" t="str">
        <f>VLOOKUP(INDEX(AX$2:AX$33,AX$36-$A43+1),Historic!$A$3:$B$37,2)</f>
        <v>Cowboys</v>
      </c>
      <c r="AY43" s="12" t="str">
        <f>VLOOKUP(INDEX(AY$2:AY$33,AY$36-$A43+1),Historic!$A$3:$B$37,2)</f>
        <v>Seahawks</v>
      </c>
      <c r="AZ43" s="12" t="str">
        <f>VLOOKUP(INDEX(AZ$2:AZ$33,AZ$36-$A43+1),Historic!$A$3:$B$37,2)</f>
        <v>Ravens</v>
      </c>
      <c r="BA43" s="12" t="str">
        <f>VLOOKUP(INDEX(BA$2:BA$33,BA$36-$A43+1),Historic!$A$3:$B$37,2)</f>
        <v>Buccaneers</v>
      </c>
      <c r="BB43" s="12" t="str">
        <f>VLOOKUP(INDEX(BB$2:BB$33,BB$36-$A43+1),Historic!$A$3:$B$37,2)</f>
        <v>Cowboys</v>
      </c>
      <c r="BC43" s="12" t="str">
        <f>VLOOKUP(INDEX(BC$2:BC$33,BC$36-$A43+1),Historic!$A$3:$B$37,2)</f>
        <v>Texans</v>
      </c>
    </row>
    <row r="44" spans="1:55" x14ac:dyDescent="0.2">
      <c r="A44" s="12">
        <v>7</v>
      </c>
      <c r="B44" s="12" t="str">
        <f>VLOOKUP(INDEX(B$2:B$33,B$36-$A44+1),Historic!$A$3:$B$37,2)</f>
        <v>Rams</v>
      </c>
      <c r="C44" s="12" t="str">
        <f>VLOOKUP(INDEX(C$2:C$33,C$36-$A44+1),Historic!$A$3:$B$37,2)</f>
        <v>Commanders</v>
      </c>
      <c r="D44" s="12" t="str">
        <f>VLOOKUP(INDEX(D$2:D$33,D$36-$A44+1),Historic!$A$3:$B$37,2)</f>
        <v>Cowboys</v>
      </c>
      <c r="E44" s="12" t="str">
        <f>VLOOKUP(INDEX(E$2:E$33,E$36-$A44+1),Historic!$A$3:$B$37,2)</f>
        <v>Commanders</v>
      </c>
      <c r="F44" s="12" t="str">
        <f>VLOOKUP(INDEX(F$2:F$33,F$36-$A44+1),Historic!$A$3:$B$37,2)</f>
        <v>Rams</v>
      </c>
      <c r="G44" s="12" t="str">
        <f>VLOOKUP(INDEX(G$2:G$33,G$36-$A44+1),Historic!$A$3:$B$37,2)</f>
        <v>Cardinals</v>
      </c>
      <c r="H44" s="12" t="str">
        <f>VLOOKUP(INDEX(H$2:H$33,H$36-$A44+1),Historic!$A$3:$B$37,2)</f>
        <v>Bengals</v>
      </c>
      <c r="I44" s="12" t="str">
        <f>VLOOKUP(INDEX(I$2:I$33,I$36-$A44+1),Historic!$A$3:$B$37,2)</f>
        <v>Steelers</v>
      </c>
      <c r="J44" s="12" t="str">
        <f>VLOOKUP(INDEX(J$2:J$33,J$36-$A44+1),Historic!$A$3:$B$37,2)</f>
        <v>Broncos</v>
      </c>
      <c r="K44" s="12" t="str">
        <f>VLOOKUP(INDEX(K$2:K$33,K$36-$A44+1),Historic!$A$3:$B$37,2)</f>
        <v>Buccaneers</v>
      </c>
      <c r="L44" s="12" t="str">
        <f>VLOOKUP(INDEX(L$2:L$33,L$36-$A44+1),Historic!$A$3:$B$37,2)</f>
        <v>Browns</v>
      </c>
      <c r="M44" s="12" t="str">
        <f>VLOOKUP(INDEX(M$2:M$33,M$36-$A44+1),Historic!$A$3:$B$37,2)</f>
        <v>Bills</v>
      </c>
      <c r="N44" s="12" t="str">
        <f>VLOOKUP(INDEX(N$2:N$33,N$36-$A44+1),Historic!$A$3:$B$37,2)</f>
        <v>Chargers</v>
      </c>
      <c r="O44" s="12" t="str">
        <f>VLOOKUP(INDEX(O$2:O$33,O$36-$A44+1),Historic!$A$3:$B$37,2)</f>
        <v>Seahawks</v>
      </c>
      <c r="P44" s="12" t="str">
        <f>VLOOKUP(INDEX(P$2:P$33,P$36-$A44+1),Historic!$A$3:$B$37,2)</f>
        <v>Bears</v>
      </c>
      <c r="Q44" s="12" t="str">
        <f>VLOOKUP(INDEX(Q$2:Q$33,Q$36-$A44+1),Historic!$A$3:$B$37,2)</f>
        <v>Broncos</v>
      </c>
      <c r="R44" s="12" t="str">
        <f>VLOOKUP(INDEX(R$2:R$33,R$36-$A44+1),Historic!$A$3:$B$37,2)</f>
        <v>49ers</v>
      </c>
      <c r="S44" s="12" t="str">
        <f>VLOOKUP(INDEX(S$2:S$33,S$36-$A44+1),Historic!$A$3:$B$37,2)</f>
        <v>Titans</v>
      </c>
      <c r="T44" s="12" t="str">
        <f>VLOOKUP(INDEX(T$2:T$33,T$36-$A44+1),Historic!$A$3:$B$37,2)</f>
        <v>Eagles</v>
      </c>
      <c r="U44" s="12" t="str">
        <f>VLOOKUP(INDEX(U$2:U$33,U$36-$A44+1),Historic!$A$3:$B$37,2)</f>
        <v>Commanders</v>
      </c>
      <c r="V44" s="12" t="str">
        <f>VLOOKUP(INDEX(V$2:V$33,V$36-$A44+1),Historic!$A$3:$B$37,2)</f>
        <v>Chiefs</v>
      </c>
      <c r="W44" s="12" t="str">
        <f>VLOOKUP(INDEX(W$2:W$33,W$36-$A44+1),Historic!$A$3:$B$37,2)</f>
        <v>Bears</v>
      </c>
      <c r="X44" s="12" t="str">
        <f>VLOOKUP(INDEX(X$2:X$33,X$36-$A44+1),Historic!$A$3:$B$37,2)</f>
        <v>Steelers</v>
      </c>
      <c r="Y44" s="12" t="str">
        <f>VLOOKUP(INDEX(Y$2:Y$33,Y$36-$A44+1),Historic!$A$3:$B$37,2)</f>
        <v>Raiders</v>
      </c>
      <c r="Z44" s="12" t="str">
        <f>VLOOKUP(INDEX(Z$2:Z$33,Z$36-$A44+1),Historic!$A$3:$B$37,2)</f>
        <v>Vikings</v>
      </c>
      <c r="AA44" s="12" t="str">
        <f>VLOOKUP(INDEX(AA$2:AA$33,AA$36-$A44+1),Historic!$A$3:$B$37,2)</f>
        <v>Bills</v>
      </c>
      <c r="AB44" s="12" t="str">
        <f>VLOOKUP(INDEX(AB$2:AB$33,AB$36-$A44+1),Historic!$A$3:$B$37,2)</f>
        <v>Steelers</v>
      </c>
      <c r="AC44" s="12" t="str">
        <f>VLOOKUP(INDEX(AC$2:AC$33,AC$36-$A44+1),Historic!$A$3:$B$37,2)</f>
        <v>Giants</v>
      </c>
      <c r="AD44" s="12" t="str">
        <f>VLOOKUP(INDEX(AD$2:AD$33,AD$36-$A44+1),Historic!$A$3:$B$37,2)</f>
        <v>Packers</v>
      </c>
      <c r="AE44" s="12" t="str">
        <f>VLOOKUP(INDEX(AE$2:AE$33,AE$36-$A44+1),Historic!$A$3:$B$37,2)</f>
        <v>Vikings</v>
      </c>
      <c r="AF44" s="12" t="str">
        <f>VLOOKUP(INDEX(AF$2:AF$33,AF$36-$A44+1),Historic!$A$3:$B$37,2)</f>
        <v>Eagles</v>
      </c>
      <c r="AG44" s="12" t="str">
        <f>VLOOKUP(INDEX(AG$2:AG$33,AG$36-$A44+1),Historic!$A$3:$B$37,2)</f>
        <v>Eagles</v>
      </c>
      <c r="AH44" s="12" t="str">
        <f>VLOOKUP(INDEX(AH$2:AH$33,AH$36-$A44+1),Historic!$A$3:$B$37,2)</f>
        <v>49ers</v>
      </c>
      <c r="AI44" s="12" t="str">
        <f>VLOOKUP(INDEX(AI$2:AI$33,AI$36-$A44+1),Historic!$A$3:$B$37,2)</f>
        <v>Rams</v>
      </c>
      <c r="AJ44" s="12" t="str">
        <f>VLOOKUP(INDEX(AJ$2:AJ$33,AJ$36-$A44+1),Historic!$A$3:$B$37,2)</f>
        <v>Jets</v>
      </c>
      <c r="AK44" s="12" t="str">
        <f>VLOOKUP(INDEX(AK$2:AK$33,AK$36-$A44+1),Historic!$A$3:$B$37,2)</f>
        <v>Bears</v>
      </c>
      <c r="AL44" s="12" t="str">
        <f>VLOOKUP(INDEX(AL$2:AL$33,AL$36-$A44+1),Historic!$A$3:$B$37,2)</f>
        <v>Eagles</v>
      </c>
      <c r="AM44" s="12" t="str">
        <f>VLOOKUP(INDEX(AM$2:AM$33,AM$36-$A44+1),Historic!$A$3:$B$37,2)</f>
        <v>Jaguars</v>
      </c>
      <c r="AN44" s="12" t="str">
        <f>VLOOKUP(INDEX(AN$2:AN$33,AN$36-$A44+1),Historic!$A$3:$B$37,2)</f>
        <v>Ravens</v>
      </c>
      <c r="AO44" s="12" t="str">
        <f>VLOOKUP(INDEX(AO$2:AO$33,AO$36-$A44+1),Historic!$A$3:$B$37,2)</f>
        <v>Cardinals</v>
      </c>
      <c r="AP44" s="12" t="str">
        <f>VLOOKUP(INDEX(AP$2:AP$33,AP$36-$A44+1),Historic!$A$3:$B$37,2)</f>
        <v>Ravens</v>
      </c>
      <c r="AQ44" s="12" t="str">
        <f>VLOOKUP(INDEX(AQ$2:AQ$33,AQ$36-$A44+1),Historic!$A$3:$B$37,2)</f>
        <v>Texans</v>
      </c>
      <c r="AR44" s="12" t="str">
        <f>VLOOKUP(INDEX(AR$2:AR$33,AR$36-$A44+1),Historic!$A$3:$B$37,2)</f>
        <v>Packers</v>
      </c>
      <c r="AS44" s="12" t="str">
        <f>VLOOKUP(INDEX(AS$2:AS$33,AS$36-$A44+1),Historic!$A$3:$B$37,2)</f>
        <v>Colts</v>
      </c>
      <c r="AT44" s="12" t="str">
        <f>VLOOKUP(INDEX(AT$2:AT$33,AT$36-$A44+1),Historic!$A$3:$B$37,2)</f>
        <v>Ravens</v>
      </c>
      <c r="AU44" s="12" t="str">
        <f>VLOOKUP(INDEX(AU$2:AU$33,AU$36-$A44+1),Historic!$A$3:$B$37,2)</f>
        <v>Seahawks</v>
      </c>
      <c r="AV44" s="12" t="str">
        <f>VLOOKUP(INDEX(AV$2:AV$33,AV$36-$A44+1),Historic!$A$3:$B$37,2)</f>
        <v>Seahawks</v>
      </c>
      <c r="AW44" s="12" t="str">
        <f>VLOOKUP(INDEX(AW$2:AW$33,AW$36-$A44+1),Historic!$A$3:$B$37,2)</f>
        <v>Falcons</v>
      </c>
      <c r="AX44" s="12" t="str">
        <f>VLOOKUP(INDEX(AX$2:AX$33,AX$36-$A44+1),Historic!$A$3:$B$37,2)</f>
        <v>Colts</v>
      </c>
      <c r="AY44" s="12" t="str">
        <f>VLOOKUP(INDEX(AY$2:AY$33,AY$36-$A44+1),Historic!$A$3:$B$37,2)</f>
        <v>Texans</v>
      </c>
      <c r="AZ44" s="12" t="str">
        <f>VLOOKUP(INDEX(AZ$2:AZ$33,AZ$36-$A44+1),Historic!$A$3:$B$37,2)</f>
        <v>Browns</v>
      </c>
      <c r="BA44" s="12" t="str">
        <f>VLOOKUP(INDEX(BA$2:BA$33,BA$36-$A44+1),Historic!$A$3:$B$37,2)</f>
        <v>Titans</v>
      </c>
      <c r="BB44" s="12" t="str">
        <f>VLOOKUP(INDEX(BB$2:BB$33,BB$36-$A44+1),Historic!$A$3:$B$37,2)</f>
        <v>Giants</v>
      </c>
      <c r="BC44" s="12" t="str">
        <f>VLOOKUP(INDEX(BC$2:BC$33,BC$36-$A44+1),Historic!$A$3:$B$37,2)</f>
        <v>Buccaneers</v>
      </c>
    </row>
    <row r="45" spans="1:55" x14ac:dyDescent="0.2">
      <c r="A45" s="12">
        <v>8</v>
      </c>
      <c r="B45" s="12" t="str">
        <f>VLOOKUP(INDEX(B$2:B$33,B$36-$A45+1),Historic!$A$3:$B$37,2)</f>
        <v>Raiders</v>
      </c>
      <c r="C45" s="12" t="str">
        <f>VLOOKUP(INDEX(C$2:C$33,C$36-$A45+1),Historic!$A$3:$B$37,2)</f>
        <v>49ers</v>
      </c>
      <c r="D45" s="12" t="str">
        <f>VLOOKUP(INDEX(D$2:D$33,D$36-$A45+1),Historic!$A$3:$B$37,2)</f>
        <v>Chiefs</v>
      </c>
      <c r="E45" s="12" t="str">
        <f>VLOOKUP(INDEX(E$2:E$33,E$36-$A45+1),Historic!$A$3:$B$37,2)</f>
        <v>Raiders</v>
      </c>
      <c r="F45" s="12" t="str">
        <f>VLOOKUP(INDEX(F$2:F$33,F$36-$A45+1),Historic!$A$3:$B$37,2)</f>
        <v>Bills</v>
      </c>
      <c r="G45" s="12" t="str">
        <f>VLOOKUP(INDEX(G$2:G$33,G$36-$A45+1),Historic!$A$3:$B$37,2)</f>
        <v>Titans</v>
      </c>
      <c r="H45" s="12" t="str">
        <f>VLOOKUP(INDEX(H$2:H$33,H$36-$A45+1),Historic!$A$3:$B$37,2)</f>
        <v>Steelers</v>
      </c>
      <c r="I45" s="12" t="str">
        <f>VLOOKUP(INDEX(I$2:I$33,I$36-$A45+1),Historic!$A$3:$B$37,2)</f>
        <v>Vikings</v>
      </c>
      <c r="J45" s="12" t="str">
        <f>VLOOKUP(INDEX(J$2:J$33,J$36-$A45+1),Historic!$A$3:$B$37,2)</f>
        <v>Eagles</v>
      </c>
      <c r="K45" s="12" t="str">
        <f>VLOOKUP(INDEX(K$2:K$33,K$36-$A45+1),Historic!$A$3:$B$37,2)</f>
        <v>Dolphins</v>
      </c>
      <c r="L45" s="12" t="str">
        <f>VLOOKUP(INDEX(L$2:L$33,L$36-$A45+1),Historic!$A$3:$B$37,2)</f>
        <v>Titans</v>
      </c>
      <c r="M45" s="12" t="str">
        <f>VLOOKUP(INDEX(M$2:M$33,M$36-$A45+1),Historic!$A$3:$B$37,2)</f>
        <v>Eagles</v>
      </c>
      <c r="N45" s="12" t="str">
        <f>VLOOKUP(INDEX(N$2:N$33,N$36-$A45+1),Historic!$A$3:$B$37,2)</f>
        <v>Steelers</v>
      </c>
      <c r="O45" s="12" t="str">
        <f>VLOOKUP(INDEX(O$2:O$33,O$36-$A45+1),Historic!$A$3:$B$37,2)</f>
        <v>Rams</v>
      </c>
      <c r="P45" s="12" t="str">
        <f>VLOOKUP(INDEX(P$2:P$33,P$36-$A45+1),Historic!$A$3:$B$37,2)</f>
        <v>Rams</v>
      </c>
      <c r="Q45" s="12" t="str">
        <f>VLOOKUP(INDEX(Q$2:Q$33,Q$36-$A45+1),Historic!$A$3:$B$37,2)</f>
        <v>Cowboys</v>
      </c>
      <c r="R45" s="12" t="str">
        <f>VLOOKUP(INDEX(R$2:R$33,R$36-$A45+1),Historic!$A$3:$B$37,2)</f>
        <v>Jets</v>
      </c>
      <c r="S45" s="12" t="str">
        <f>VLOOKUP(INDEX(S$2:S$33,S$36-$A45+1),Historic!$A$3:$B$37,2)</f>
        <v>Browns</v>
      </c>
      <c r="T45" s="12" t="str">
        <f>VLOOKUP(INDEX(T$2:T$33,T$36-$A45+1),Historic!$A$3:$B$37,2)</f>
        <v>Rams</v>
      </c>
      <c r="U45" s="12" t="str">
        <f>VLOOKUP(INDEX(U$2:U$33,U$36-$A45+1),Historic!$A$3:$B$37,2)</f>
        <v>Packers</v>
      </c>
      <c r="V45" s="12" t="str">
        <f>VLOOKUP(INDEX(V$2:V$33,V$36-$A45+1),Historic!$A$3:$B$37,2)</f>
        <v>Commanders</v>
      </c>
      <c r="W45" s="12" t="str">
        <f>VLOOKUP(INDEX(W$2:W$33,W$36-$A45+1),Historic!$A$3:$B$37,2)</f>
        <v>Saints</v>
      </c>
      <c r="X45" s="12" t="str">
        <f>VLOOKUP(INDEX(X$2:X$33,X$36-$A45+1),Historic!$A$3:$B$37,2)</f>
        <v>Chargers</v>
      </c>
      <c r="Y45" s="12" t="str">
        <f>VLOOKUP(INDEX(Y$2:Y$33,Y$36-$A45+1),Historic!$A$3:$B$37,2)</f>
        <v>Lions</v>
      </c>
      <c r="Z45" s="12" t="str">
        <f>VLOOKUP(INDEX(Z$2:Z$33,Z$36-$A45+1),Historic!$A$3:$B$37,2)</f>
        <v>Patriots</v>
      </c>
      <c r="AA45" s="12" t="str">
        <f>VLOOKUP(INDEX(AA$2:AA$33,AA$36-$A45+1),Historic!$A$3:$B$37,2)</f>
        <v>Lions</v>
      </c>
      <c r="AB45" s="12" t="str">
        <f>VLOOKUP(INDEX(AB$2:AB$33,AB$36-$A45+1),Historic!$A$3:$B$37,2)</f>
        <v>Bills</v>
      </c>
      <c r="AC45" s="12" t="str">
        <f>VLOOKUP(INDEX(AC$2:AC$33,AC$36-$A45+1),Historic!$A$3:$B$37,2)</f>
        <v>Buccaneers</v>
      </c>
      <c r="AD45" s="12" t="str">
        <f>VLOOKUP(INDEX(AD$2:AD$33,AD$36-$A45+1),Historic!$A$3:$B$37,2)</f>
        <v>Dolphins</v>
      </c>
      <c r="AE45" s="12" t="str">
        <f>VLOOKUP(INDEX(AE$2:AE$33,AE$36-$A45+1),Historic!$A$3:$B$37,2)</f>
        <v>Commanders</v>
      </c>
      <c r="AF45" s="12" t="str">
        <f>VLOOKUP(INDEX(AF$2:AF$33,AF$36-$A45+1),Historic!$A$3:$B$37,2)</f>
        <v>Broncos</v>
      </c>
      <c r="AG45" s="12" t="str">
        <f>VLOOKUP(INDEX(AG$2:AG$33,AG$36-$A45+1),Historic!$A$3:$B$37,2)</f>
        <v>Dolphins</v>
      </c>
      <c r="AH45" s="12" t="str">
        <f>VLOOKUP(INDEX(AH$2:AH$33,AH$36-$A45+1),Historic!$A$3:$B$37,2)</f>
        <v>Giants</v>
      </c>
      <c r="AI45" s="12" t="str">
        <f>VLOOKUP(INDEX(AI$2:AI$33,AI$36-$A45+1),Historic!$A$3:$B$37,2)</f>
        <v>Packers</v>
      </c>
      <c r="AJ45" s="12" t="str">
        <f>VLOOKUP(INDEX(AJ$2:AJ$33,AJ$36-$A45+1),Historic!$A$3:$B$37,2)</f>
        <v>Broncos</v>
      </c>
      <c r="AK45" s="12" t="str">
        <f>VLOOKUP(INDEX(AK$2:AK$33,AK$36-$A45+1),Historic!$A$3:$B$37,2)</f>
        <v>Giants</v>
      </c>
      <c r="AL45" s="12" t="str">
        <f>VLOOKUP(INDEX(AL$2:AL$33,AL$36-$A45+1),Historic!$A$3:$B$37,2)</f>
        <v>Jets</v>
      </c>
      <c r="AM45" s="12" t="str">
        <f>VLOOKUP(INDEX(AM$2:AM$33,AM$36-$A45+1),Historic!$A$3:$B$37,2)</f>
        <v>Seahawks</v>
      </c>
      <c r="AN45" s="12" t="str">
        <f>VLOOKUP(INDEX(AN$2:AN$33,AN$36-$A45+1),Historic!$A$3:$B$37,2)</f>
        <v>Dolphins</v>
      </c>
      <c r="AO45" s="12" t="str">
        <f>VLOOKUP(INDEX(AO$2:AO$33,AO$36-$A45+1),Historic!$A$3:$B$37,2)</f>
        <v>Ravens</v>
      </c>
      <c r="AP45" s="12" t="str">
        <f>VLOOKUP(INDEX(AP$2:AP$33,AP$36-$A45+1),Historic!$A$3:$B$37,2)</f>
        <v>Seahawks</v>
      </c>
      <c r="AQ45" s="12" t="str">
        <f>VLOOKUP(INDEX(AQ$2:AQ$33,AQ$36-$A45+1),Historic!$A$3:$B$37,2)</f>
        <v>Broncos</v>
      </c>
      <c r="AR45" s="12" t="str">
        <f>VLOOKUP(INDEX(AR$2:AR$33,AR$36-$A45+1),Historic!$A$3:$B$37,2)</f>
        <v>Seahawks</v>
      </c>
      <c r="AS45" s="12" t="str">
        <f>VLOOKUP(INDEX(AS$2:AS$33,AS$36-$A45+1),Historic!$A$3:$B$37,2)</f>
        <v>Chargers</v>
      </c>
      <c r="AT45" s="12" t="str">
        <f>VLOOKUP(INDEX(AT$2:AT$33,AT$36-$A45+1),Historic!$A$3:$B$37,2)</f>
        <v>Panthers</v>
      </c>
      <c r="AU45" s="12" t="str">
        <f>VLOOKUP(INDEX(AU$2:AU$33,AU$36-$A45+1),Historic!$A$3:$B$37,2)</f>
        <v>Steelers</v>
      </c>
      <c r="AV45" s="12" t="str">
        <f>VLOOKUP(INDEX(AV$2:AV$33,AV$36-$A45+1),Historic!$A$3:$B$37,2)</f>
        <v>Texans</v>
      </c>
      <c r="AW45" s="12" t="str">
        <f>VLOOKUP(INDEX(AW$2:AW$33,AW$36-$A45+1),Historic!$A$3:$B$37,2)</f>
        <v>Titans</v>
      </c>
      <c r="AX45" s="12" t="str">
        <f>VLOOKUP(INDEX(AX$2:AX$33,AX$36-$A45+1),Historic!$A$3:$B$37,2)</f>
        <v>Eagles</v>
      </c>
      <c r="AY45" s="12" t="str">
        <f>VLOOKUP(INDEX(AY$2:AY$33,AY$36-$A45+1),Historic!$A$3:$B$37,2)</f>
        <v>Vikings</v>
      </c>
      <c r="AZ45" s="12" t="str">
        <f>VLOOKUP(INDEX(AZ$2:AZ$33,AZ$36-$A45+1),Historic!$A$3:$B$37,2)</f>
        <v>Rams</v>
      </c>
      <c r="BA45" s="12" t="str">
        <f>VLOOKUP(INDEX(BA$2:BA$33,BA$36-$A45+1),Historic!$A$3:$B$37,2)</f>
        <v>Bills</v>
      </c>
      <c r="BB45" s="12" t="str">
        <f>VLOOKUP(INDEX(BB$2:BB$33,BB$36-$A45+1),Historic!$A$3:$B$37,2)</f>
        <v>Jaguars</v>
      </c>
      <c r="BC45" s="12" t="str">
        <f>VLOOKUP(INDEX(BC$2:BC$33,BC$36-$A45+1),Historic!$A$3:$B$37,2)</f>
        <v>Packers</v>
      </c>
    </row>
    <row r="46" spans="1:55" x14ac:dyDescent="0.2">
      <c r="A46" s="12">
        <v>9</v>
      </c>
      <c r="B46" s="12" t="str">
        <f>VLOOKUP(INDEX(B$2:B$33,B$36-$A46+1),Historic!$A$3:$B$37,2)</f>
        <v>Giants</v>
      </c>
      <c r="C46" s="12" t="str">
        <f>VLOOKUP(INDEX(C$2:C$33,C$36-$A46+1),Historic!$A$3:$B$37,2)</f>
        <v>Browns</v>
      </c>
      <c r="D46" s="12" t="str">
        <f>VLOOKUP(INDEX(D$2:D$33,D$36-$A46+1),Historic!$A$3:$B$37,2)</f>
        <v>49ers</v>
      </c>
      <c r="E46" s="12" t="str">
        <f>VLOOKUP(INDEX(E$2:E$33,E$36-$A46+1),Historic!$A$3:$B$37,2)</f>
        <v>Bills</v>
      </c>
      <c r="F46" s="12" t="str">
        <f>VLOOKUP(INDEX(F$2:F$33,F$36-$A46+1),Historic!$A$3:$B$37,2)</f>
        <v>Cowboys</v>
      </c>
      <c r="G46" s="12" t="str">
        <f>VLOOKUP(INDEX(G$2:G$33,G$36-$A46+1),Historic!$A$3:$B$37,2)</f>
        <v>Colts</v>
      </c>
      <c r="H46" s="12" t="str">
        <f>VLOOKUP(INDEX(H$2:H$33,H$36-$A46+1),Historic!$A$3:$B$37,2)</f>
        <v>Cardinals</v>
      </c>
      <c r="I46" s="12" t="str">
        <f>VLOOKUP(INDEX(I$2:I$33,I$36-$A46+1),Historic!$A$3:$B$37,2)</f>
        <v>Bears</v>
      </c>
      <c r="J46" s="12" t="str">
        <f>VLOOKUP(INDEX(J$2:J$33,J$36-$A46+1),Historic!$A$3:$B$37,2)</f>
        <v>Chargers</v>
      </c>
      <c r="K46" s="12" t="str">
        <f>VLOOKUP(INDEX(K$2:K$33,K$36-$A46+1),Historic!$A$3:$B$37,2)</f>
        <v>Broncos</v>
      </c>
      <c r="L46" s="12" t="str">
        <f>VLOOKUP(INDEX(L$2:L$33,L$36-$A46+1),Historic!$A$3:$B$37,2)</f>
        <v>Rams</v>
      </c>
      <c r="M46" s="12" t="str">
        <f>VLOOKUP(INDEX(M$2:M$33,M$36-$A46+1),Historic!$A$3:$B$37,2)</f>
        <v>Broncos</v>
      </c>
      <c r="N46" s="12" t="str">
        <f>VLOOKUP(INDEX(N$2:N$33,N$36-$A46+1),Historic!$A$3:$B$37,2)</f>
        <v>Packers</v>
      </c>
      <c r="O46" s="12" t="str">
        <f>VLOOKUP(INDEX(O$2:O$33,O$36-$A46+1),Historic!$A$3:$B$37,2)</f>
        <v>Lions</v>
      </c>
      <c r="P46" s="12" t="str">
        <f>VLOOKUP(INDEX(P$2:P$33,P$36-$A46+1),Historic!$A$3:$B$37,2)</f>
        <v>Steelers</v>
      </c>
      <c r="Q46" s="12" t="str">
        <f>VLOOKUP(INDEX(Q$2:Q$33,Q$36-$A46+1),Historic!$A$3:$B$37,2)</f>
        <v>Giants</v>
      </c>
      <c r="R46" s="12" t="str">
        <f>VLOOKUP(INDEX(R$2:R$33,R$36-$A46+1),Historic!$A$3:$B$37,2)</f>
        <v>Rams</v>
      </c>
      <c r="S46" s="12" t="str">
        <f>VLOOKUP(INDEX(S$2:S$33,S$36-$A46+1),Historic!$A$3:$B$37,2)</f>
        <v>Colts</v>
      </c>
      <c r="T46" s="12" t="str">
        <f>VLOOKUP(INDEX(T$2:T$33,T$36-$A46+1),Historic!$A$3:$B$37,2)</f>
        <v>Browns</v>
      </c>
      <c r="U46" s="12" t="str">
        <f>VLOOKUP(INDEX(U$2:U$33,U$36-$A46+1),Historic!$A$3:$B$37,2)</f>
        <v>Browns</v>
      </c>
      <c r="V46" s="12" t="str">
        <f>VLOOKUP(INDEX(V$2:V$33,V$36-$A46+1),Historic!$A$3:$B$37,2)</f>
        <v>Eagles</v>
      </c>
      <c r="W46" s="12" t="str">
        <f>VLOOKUP(INDEX(W$2:W$33,W$36-$A46+1),Historic!$A$3:$B$37,2)</f>
        <v>Chiefs</v>
      </c>
      <c r="X46" s="12" t="str">
        <f>VLOOKUP(INDEX(X$2:X$33,X$36-$A46+1),Historic!$A$3:$B$37,2)</f>
        <v>Vikings</v>
      </c>
      <c r="Y46" s="12" t="str">
        <f>VLOOKUP(INDEX(Y$2:Y$33,Y$36-$A46+1),Historic!$A$3:$B$37,2)</f>
        <v>Packers</v>
      </c>
      <c r="Z46" s="12" t="str">
        <f>VLOOKUP(INDEX(Z$2:Z$33,Z$36-$A46+1),Historic!$A$3:$B$37,2)</f>
        <v>Packers</v>
      </c>
      <c r="AA46" s="12" t="str">
        <f>VLOOKUP(INDEX(AA$2:AA$33,AA$36-$A46+1),Historic!$A$3:$B$37,2)</f>
        <v>Colts</v>
      </c>
      <c r="AB46" s="12" t="str">
        <f>VLOOKUP(INDEX(AB$2:AB$33,AB$36-$A46+1),Historic!$A$3:$B$37,2)</f>
        <v>Eagles</v>
      </c>
      <c r="AC46" s="12" t="str">
        <f>VLOOKUP(INDEX(AC$2:AC$33,AC$36-$A46+1),Historic!$A$3:$B$37,2)</f>
        <v>Patriots</v>
      </c>
      <c r="AD46" s="12" t="str">
        <f>VLOOKUP(INDEX(AD$2:AD$33,AD$36-$A46+1),Historic!$A$3:$B$37,2)</f>
        <v>Bills</v>
      </c>
      <c r="AE46" s="12" t="str">
        <f>VLOOKUP(INDEX(AE$2:AE$33,AE$36-$A46+1),Historic!$A$3:$B$37,2)</f>
        <v>Dolphins</v>
      </c>
      <c r="AF46" s="12" t="str">
        <f>VLOOKUP(INDEX(AF$2:AF$33,AF$36-$A46+1),Historic!$A$3:$B$37,2)</f>
        <v>Saints</v>
      </c>
      <c r="AG46" s="12" t="str">
        <f>VLOOKUP(INDEX(AG$2:AG$33,AG$36-$A46+1),Historic!$A$3:$B$37,2)</f>
        <v>Ravens</v>
      </c>
      <c r="AH46" s="12" t="str">
        <f>VLOOKUP(INDEX(AH$2:AH$33,AH$36-$A46+1),Historic!$A$3:$B$37,2)</f>
        <v>Colts</v>
      </c>
      <c r="AI46" s="12" t="str">
        <f>VLOOKUP(INDEX(AI$2:AI$33,AI$36-$A46+1),Historic!$A$3:$B$37,2)</f>
        <v>Broncos</v>
      </c>
      <c r="AJ46" s="12" t="str">
        <f>VLOOKUP(INDEX(AJ$2:AJ$33,AJ$36-$A46+1),Historic!$A$3:$B$37,2)</f>
        <v>Packers</v>
      </c>
      <c r="AK46" s="12" t="str">
        <f>VLOOKUP(INDEX(AK$2:AK$33,AK$36-$A46+1),Historic!$A$3:$B$37,2)</f>
        <v>Bengals</v>
      </c>
      <c r="AL46" s="12" t="str">
        <f>VLOOKUP(INDEX(AL$2:AL$33,AL$36-$A46+1),Historic!$A$3:$B$37,2)</f>
        <v>Seahawks</v>
      </c>
      <c r="AM46" s="12" t="str">
        <f>VLOOKUP(INDEX(AM$2:AM$33,AM$36-$A46+1),Historic!$A$3:$B$37,2)</f>
        <v>Titans</v>
      </c>
      <c r="AN46" s="12" t="str">
        <f>VLOOKUP(INDEX(AN$2:AN$33,AN$36-$A46+1),Historic!$A$3:$B$37,2)</f>
        <v>Falcons</v>
      </c>
      <c r="AO46" s="12" t="str">
        <f>VLOOKUP(INDEX(AO$2:AO$33,AO$36-$A46+1),Historic!$A$3:$B$37,2)</f>
        <v>Eagles</v>
      </c>
      <c r="AP46" s="12" t="str">
        <f>VLOOKUP(INDEX(AP$2:AP$33,AP$36-$A46+1),Historic!$A$3:$B$37,2)</f>
        <v>Saints</v>
      </c>
      <c r="AQ46" s="12" t="str">
        <f>VLOOKUP(INDEX(AQ$2:AQ$33,AQ$36-$A46+1),Historic!$A$3:$B$37,2)</f>
        <v>Steelers</v>
      </c>
      <c r="AR46" s="12" t="str">
        <f>VLOOKUP(INDEX(AR$2:AR$33,AR$36-$A46+1),Historic!$A$3:$B$37,2)</f>
        <v>Colts</v>
      </c>
      <c r="AS46" s="12" t="str">
        <f>VLOOKUP(INDEX(AS$2:AS$33,AS$36-$A46+1),Historic!$A$3:$B$37,2)</f>
        <v>Bengals</v>
      </c>
      <c r="AT46" s="12" t="str">
        <f>VLOOKUP(INDEX(AT$2:AT$33,AT$36-$A46+1),Historic!$A$3:$B$37,2)</f>
        <v>Cardinals</v>
      </c>
      <c r="AU46" s="12" t="str">
        <f>VLOOKUP(INDEX(AU$2:AU$33,AU$36-$A46+1),Historic!$A$3:$B$37,2)</f>
        <v>Bengals</v>
      </c>
      <c r="AV46" s="12" t="str">
        <f>VLOOKUP(INDEX(AV$2:AV$33,AV$36-$A46+1),Historic!$A$3:$B$37,2)</f>
        <v>Raiders</v>
      </c>
      <c r="AW46" s="12" t="str">
        <f>VLOOKUP(INDEX(AW$2:AW$33,AW$36-$A46+1),Historic!$A$3:$B$37,2)</f>
        <v>Panthers</v>
      </c>
      <c r="AX46" s="12" t="str">
        <f>VLOOKUP(INDEX(AX$2:AX$33,AX$36-$A46+1),Historic!$A$3:$B$37,2)</f>
        <v>Bears</v>
      </c>
      <c r="AY46" s="12" t="str">
        <f>VLOOKUP(INDEX(AY$2:AY$33,AY$36-$A46+1),Historic!$A$3:$B$37,2)</f>
        <v>Saints</v>
      </c>
      <c r="AZ46" s="12" t="str">
        <f>VLOOKUP(INDEX(AZ$2:AZ$33,AZ$36-$A46+1),Historic!$A$3:$B$37,2)</f>
        <v>Steelers</v>
      </c>
      <c r="BA46" s="12" t="str">
        <f>VLOOKUP(INDEX(BA$2:BA$33,BA$36-$A46+1),Historic!$A$3:$B$37,2)</f>
        <v>Cowboys</v>
      </c>
      <c r="BB46" s="12" t="str">
        <f>VLOOKUP(INDEX(BB$2:BB$33,BB$36-$A46+1),Historic!$A$3:$B$37,2)</f>
        <v>Vikings</v>
      </c>
      <c r="BC46" s="12" t="str">
        <f>VLOOKUP(INDEX(BC$2:BC$33,BC$36-$A46+1),Historic!$A$3:$B$37,2)</f>
        <v>Cowboys</v>
      </c>
    </row>
    <row r="47" spans="1:55" x14ac:dyDescent="0.2">
      <c r="A47" s="12">
        <v>10</v>
      </c>
      <c r="B47" s="12" t="str">
        <f>VLOOKUP(INDEX(B$2:B$33,B$36-$A47+1),Historic!$A$3:$B$37,2)</f>
        <v>Cardinals</v>
      </c>
      <c r="C47" s="12" t="str">
        <f>VLOOKUP(INDEX(C$2:C$33,C$36-$A47+1),Historic!$A$3:$B$37,2)</f>
        <v>Rams</v>
      </c>
      <c r="D47" s="12" t="str">
        <f>VLOOKUP(INDEX(D$2:D$33,D$36-$A47+1),Historic!$A$3:$B$37,2)</f>
        <v>Lions</v>
      </c>
      <c r="E47" s="12" t="str">
        <f>VLOOKUP(INDEX(E$2:E$33,E$36-$A47+1),Historic!$A$3:$B$37,2)</f>
        <v>Falcons</v>
      </c>
      <c r="F47" s="12" t="str">
        <f>VLOOKUP(INDEX(F$2:F$33,F$36-$A47+1),Historic!$A$3:$B$37,2)</f>
        <v>Broncos</v>
      </c>
      <c r="G47" s="12" t="str">
        <f>VLOOKUP(INDEX(G$2:G$33,G$36-$A47+1),Historic!$A$3:$B$37,2)</f>
        <v>Dolphins</v>
      </c>
      <c r="H47" s="12" t="str">
        <f>VLOOKUP(INDEX(H$2:H$33,H$36-$A47+1),Historic!$A$3:$B$37,2)</f>
        <v>Commanders</v>
      </c>
      <c r="I47" s="12" t="str">
        <f>VLOOKUP(INDEX(I$2:I$33,I$36-$A47+1),Historic!$A$3:$B$37,2)</f>
        <v>Commanders</v>
      </c>
      <c r="J47" s="12" t="str">
        <f>VLOOKUP(INDEX(J$2:J$33,J$36-$A47+1),Historic!$A$3:$B$37,2)</f>
        <v>Raiders</v>
      </c>
      <c r="K47" s="12" t="str">
        <f>VLOOKUP(INDEX(K$2:K$33,K$36-$A47+1),Historic!$A$3:$B$37,2)</f>
        <v>Bears</v>
      </c>
      <c r="L47" s="12" t="str">
        <f>VLOOKUP(INDEX(L$2:L$33,L$36-$A47+1),Historic!$A$3:$B$37,2)</f>
        <v>Patriots</v>
      </c>
      <c r="M47" s="12" t="str">
        <f>VLOOKUP(INDEX(M$2:M$33,M$36-$A47+1),Historic!$A$3:$B$37,2)</f>
        <v>Giants</v>
      </c>
      <c r="N47" s="12" t="str">
        <f>VLOOKUP(INDEX(N$2:N$33,N$36-$A47+1),Historic!$A$3:$B$37,2)</f>
        <v>Vikings</v>
      </c>
      <c r="O47" s="12" t="str">
        <f>VLOOKUP(INDEX(O$2:O$33,O$36-$A47+1),Historic!$A$3:$B$37,2)</f>
        <v>Broncos</v>
      </c>
      <c r="P47" s="12" t="str">
        <f>VLOOKUP(INDEX(P$2:P$33,P$36-$A47+1),Historic!$A$3:$B$37,2)</f>
        <v>Giants</v>
      </c>
      <c r="Q47" s="12" t="str">
        <f>VLOOKUP(INDEX(Q$2:Q$33,Q$36-$A47+1),Historic!$A$3:$B$37,2)</f>
        <v>49ers</v>
      </c>
      <c r="R47" s="12" t="str">
        <f>VLOOKUP(INDEX(R$2:R$33,R$36-$A47+1),Historic!$A$3:$B$37,2)</f>
        <v>Chiefs</v>
      </c>
      <c r="S47" s="12" t="str">
        <f>VLOOKUP(INDEX(S$2:S$33,S$36-$A47+1),Historic!$A$3:$B$37,2)</f>
        <v>Vikings</v>
      </c>
      <c r="T47" s="12" t="str">
        <f>VLOOKUP(INDEX(T$2:T$33,T$36-$A47+1),Historic!$A$3:$B$37,2)</f>
        <v>Saints</v>
      </c>
      <c r="U47" s="12" t="str">
        <f>VLOOKUP(INDEX(U$2:U$33,U$36-$A47+1),Historic!$A$3:$B$37,2)</f>
        <v>Steelers</v>
      </c>
      <c r="V47" s="12" t="str">
        <f>VLOOKUP(INDEX(V$2:V$33,V$36-$A47+1),Historic!$A$3:$B$37,2)</f>
        <v>Bengals</v>
      </c>
      <c r="W47" s="12" t="str">
        <f>VLOOKUP(INDEX(W$2:W$33,W$36-$A47+1),Historic!$A$3:$B$37,2)</f>
        <v>Falcons</v>
      </c>
      <c r="X47" s="12" t="str">
        <f>VLOOKUP(INDEX(X$2:X$33,X$36-$A47+1),Historic!$A$3:$B$37,2)</f>
        <v>Titans</v>
      </c>
      <c r="Y47" s="12" t="str">
        <f>VLOOKUP(INDEX(Y$2:Y$33,Y$36-$A47+1),Historic!$A$3:$B$37,2)</f>
        <v>Vikings</v>
      </c>
      <c r="Z47" s="12" t="str">
        <f>VLOOKUP(INDEX(Z$2:Z$33,Z$36-$A47+1),Historic!$A$3:$B$37,2)</f>
        <v>Bears</v>
      </c>
      <c r="AA47" s="12" t="str">
        <f>VLOOKUP(INDEX(AA$2:AA$33,AA$36-$A47+1),Historic!$A$3:$B$37,2)</f>
        <v>Chargers</v>
      </c>
      <c r="AB47" s="12" t="str">
        <f>VLOOKUP(INDEX(AB$2:AB$33,AB$36-$A47+1),Historic!$A$3:$B$37,2)</f>
        <v>Jaguars</v>
      </c>
      <c r="AC47" s="12" t="str">
        <f>VLOOKUP(INDEX(AC$2:AC$33,AC$36-$A47+1),Historic!$A$3:$B$37,2)</f>
        <v>Vikings</v>
      </c>
      <c r="AD47" s="12" t="str">
        <f>VLOOKUP(INDEX(AD$2:AD$33,AD$36-$A47+1),Historic!$A$3:$B$37,2)</f>
        <v>Cowboys</v>
      </c>
      <c r="AE47" s="12" t="str">
        <f>VLOOKUP(INDEX(AE$2:AE$33,AE$36-$A47+1),Historic!$A$3:$B$37,2)</f>
        <v>Seahawks</v>
      </c>
      <c r="AF47" s="12" t="str">
        <f>VLOOKUP(INDEX(AF$2:AF$33,AF$36-$A47+1),Historic!$A$3:$B$37,2)</f>
        <v>Colts</v>
      </c>
      <c r="AG47" s="12" t="str">
        <f>VLOOKUP(INDEX(AG$2:AG$33,AG$36-$A47+1),Historic!$A$3:$B$37,2)</f>
        <v>Raiders</v>
      </c>
      <c r="AH47" s="12" t="str">
        <f>VLOOKUP(INDEX(AH$2:AH$33,AH$36-$A47+1),Historic!$A$3:$B$37,2)</f>
        <v>Falcons</v>
      </c>
      <c r="AI47" s="12" t="str">
        <f>VLOOKUP(INDEX(AI$2:AI$33,AI$36-$A47+1),Historic!$A$3:$B$37,2)</f>
        <v>Seahawks</v>
      </c>
      <c r="AJ47" s="12" t="str">
        <f>VLOOKUP(INDEX(AJ$2:AJ$33,AJ$36-$A47+1),Historic!$A$3:$B$37,2)</f>
        <v>Seahawks</v>
      </c>
      <c r="AK47" s="12" t="str">
        <f>VLOOKUP(INDEX(AK$2:AK$33,AK$36-$A47+1),Historic!$A$3:$B$37,2)</f>
        <v>Buccaneers</v>
      </c>
      <c r="AL47" s="12" t="str">
        <f>VLOOKUP(INDEX(AL$2:AL$33,AL$36-$A47+1),Historic!$A$3:$B$37,2)</f>
        <v>Chiefs</v>
      </c>
      <c r="AM47" s="12" t="str">
        <f>VLOOKUP(INDEX(AM$2:AM$33,AM$36-$A47+1),Historic!$A$3:$B$37,2)</f>
        <v>Steelers</v>
      </c>
      <c r="AN47" s="12" t="str">
        <f>VLOOKUP(INDEX(AN$2:AN$33,AN$36-$A47+1),Historic!$A$3:$B$37,2)</f>
        <v>Patriots</v>
      </c>
      <c r="AO47" s="12" t="str">
        <f>VLOOKUP(INDEX(AO$2:AO$33,AO$36-$A47+1),Historic!$A$3:$B$37,2)</f>
        <v>Packers</v>
      </c>
      <c r="AP47" s="12" t="str">
        <f>VLOOKUP(INDEX(AP$2:AP$33,AP$36-$A47+1),Historic!$A$3:$B$37,2)</f>
        <v>Eagles</v>
      </c>
      <c r="AQ47" s="12" t="str">
        <f>VLOOKUP(INDEX(AQ$2:AQ$33,AQ$36-$A47+1),Historic!$A$3:$B$37,2)</f>
        <v>Lions</v>
      </c>
      <c r="AR47" s="12" t="str">
        <f>VLOOKUP(INDEX(AR$2:AR$33,AR$36-$A47+1),Historic!$A$3:$B$37,2)</f>
        <v>Vikings</v>
      </c>
      <c r="AS47" s="12" t="str">
        <f>VLOOKUP(INDEX(AS$2:AS$33,AS$36-$A47+1),Historic!$A$3:$B$37,2)</f>
        <v>Chiefs</v>
      </c>
      <c r="AT47" s="12" t="str">
        <f>VLOOKUP(INDEX(AT$2:AT$33,AT$36-$A47+1),Historic!$A$3:$B$37,2)</f>
        <v>Lions</v>
      </c>
      <c r="AU47" s="12" t="str">
        <f>VLOOKUP(INDEX(AU$2:AU$33,AU$36-$A47+1),Historic!$A$3:$B$37,2)</f>
        <v>Vikings</v>
      </c>
      <c r="AV47" s="12" t="str">
        <f>VLOOKUP(INDEX(AV$2:AV$33,AV$36-$A47+1),Historic!$A$3:$B$37,2)</f>
        <v>Giants</v>
      </c>
      <c r="AW47" s="12" t="str">
        <f>VLOOKUP(INDEX(AW$2:AW$33,AW$36-$A47+1),Historic!$A$3:$B$37,2)</f>
        <v>Rams</v>
      </c>
      <c r="AX47" s="12" t="str">
        <f>VLOOKUP(INDEX(AX$2:AX$33,AX$36-$A47+1),Historic!$A$3:$B$37,2)</f>
        <v>Texans</v>
      </c>
      <c r="AY47" s="12" t="str">
        <f>VLOOKUP(INDEX(AY$2:AY$33,AY$36-$A47+1),Historic!$A$3:$B$37,2)</f>
        <v>Patriots</v>
      </c>
      <c r="AZ47" s="12" t="str">
        <f>VLOOKUP(INDEX(AZ$2:AZ$33,AZ$36-$A47+1),Historic!$A$3:$B$37,2)</f>
        <v>Seahawks</v>
      </c>
      <c r="BA47" s="12" t="str">
        <f>VLOOKUP(INDEX(BA$2:BA$33,BA$36-$A47+1),Historic!$A$3:$B$37,2)</f>
        <v>Cardinals</v>
      </c>
      <c r="BB47" s="12" t="str">
        <f>VLOOKUP(INDEX(BB$2:BB$33,BB$36-$A47+1),Historic!$A$3:$B$37,2)</f>
        <v>Ravens</v>
      </c>
      <c r="BC47" s="12" t="str">
        <f>VLOOKUP(INDEX(BC$2:BC$33,BC$36-$A47+1),Historic!$A$3:$B$37,2)</f>
        <v>Browns</v>
      </c>
    </row>
    <row r="48" spans="1:55" x14ac:dyDescent="0.2">
      <c r="A48" s="12">
        <v>11</v>
      </c>
      <c r="B48" s="12" t="str">
        <f>VLOOKUP(INDEX(B$2:B$33,B$36-$A48+1),Historic!$A$3:$B$37,2)</f>
        <v>Chiefs</v>
      </c>
      <c r="C48" s="12" t="str">
        <f>VLOOKUP(INDEX(C$2:C$33,C$36-$A48+1),Historic!$A$3:$B$37,2)</f>
        <v>Lions</v>
      </c>
      <c r="D48" s="12" t="str">
        <f>VLOOKUP(INDEX(D$2:D$33,D$36-$A48+1),Historic!$A$3:$B$37,2)</f>
        <v>Giants</v>
      </c>
      <c r="E48" s="12" t="str">
        <f>VLOOKUP(INDEX(E$2:E$33,E$36-$A48+1),Historic!$A$3:$B$37,2)</f>
        <v>Chiefs</v>
      </c>
      <c r="F48" s="12" t="str">
        <f>VLOOKUP(INDEX(F$2:F$33,F$36-$A48+1),Historic!$A$3:$B$37,2)</f>
        <v>Patriots</v>
      </c>
      <c r="G48" s="12" t="str">
        <f>VLOOKUP(INDEX(G$2:G$33,G$36-$A48+1),Historic!$A$3:$B$37,2)</f>
        <v>Bills</v>
      </c>
      <c r="H48" s="12" t="str">
        <f>VLOOKUP(INDEX(H$2:H$33,H$36-$A48+1),Historic!$A$3:$B$37,2)</f>
        <v>Broncos</v>
      </c>
      <c r="I48" s="12" t="str">
        <f>VLOOKUP(INDEX(I$2:I$33,I$36-$A48+1),Historic!$A$3:$B$37,2)</f>
        <v>Patriots</v>
      </c>
      <c r="J48" s="12" t="str">
        <f>VLOOKUP(INDEX(J$2:J$33,J$36-$A48+1),Historic!$A$3:$B$37,2)</f>
        <v>Seahawks</v>
      </c>
      <c r="K48" s="12" t="str">
        <f>VLOOKUP(INDEX(K$2:K$33,K$36-$A48+1),Historic!$A$3:$B$37,2)</f>
        <v>Commanders</v>
      </c>
      <c r="L48" s="12" t="str">
        <f>VLOOKUP(INDEX(L$2:L$33,L$36-$A48+1),Historic!$A$3:$B$37,2)</f>
        <v>Vikings</v>
      </c>
      <c r="M48" s="12" t="str">
        <f>VLOOKUP(INDEX(M$2:M$33,M$36-$A48+1),Historic!$A$3:$B$37,2)</f>
        <v>Buccaneers</v>
      </c>
      <c r="N48" s="12" t="str">
        <f>VLOOKUP(INDEX(N$2:N$33,N$36-$A48+1),Historic!$A$3:$B$37,2)</f>
        <v>Buccaneers</v>
      </c>
      <c r="O48" s="12" t="str">
        <f>VLOOKUP(INDEX(O$2:O$33,O$36-$A48+1),Historic!$A$3:$B$37,2)</f>
        <v>Browns</v>
      </c>
      <c r="P48" s="12" t="str">
        <f>VLOOKUP(INDEX(P$2:P$33,P$36-$A48+1),Historic!$A$3:$B$37,2)</f>
        <v>Cardinals</v>
      </c>
      <c r="Q48" s="12" t="str">
        <f>VLOOKUP(INDEX(Q$2:Q$33,Q$36-$A48+1),Historic!$A$3:$B$37,2)</f>
        <v>Commanders</v>
      </c>
      <c r="R48" s="12" t="str">
        <f>VLOOKUP(INDEX(R$2:R$33,R$36-$A48+1),Historic!$A$3:$B$37,2)</f>
        <v>Seahawks</v>
      </c>
      <c r="S48" s="12" t="str">
        <f>VLOOKUP(INDEX(S$2:S$33,S$36-$A48+1),Historic!$A$3:$B$37,2)</f>
        <v>Steelers</v>
      </c>
      <c r="T48" s="12" t="str">
        <f>VLOOKUP(INDEX(T$2:T$33,T$36-$A48+1),Historic!$A$3:$B$37,2)</f>
        <v>Giants</v>
      </c>
      <c r="U48" s="12" t="str">
        <f>VLOOKUP(INDEX(U$2:U$33,U$36-$A48+1),Historic!$A$3:$B$37,2)</f>
        <v>Bills</v>
      </c>
      <c r="V48" s="12" t="str">
        <f>VLOOKUP(INDEX(V$2:V$33,V$36-$A48+1),Historic!$A$3:$B$37,2)</f>
        <v>Titans</v>
      </c>
      <c r="W48" s="12" t="str">
        <f>VLOOKUP(INDEX(W$2:W$33,W$36-$A48+1),Historic!$A$3:$B$37,2)</f>
        <v>49ers</v>
      </c>
      <c r="X48" s="12" t="str">
        <f>VLOOKUP(INDEX(X$2:X$33,X$36-$A48+1),Historic!$A$3:$B$37,2)</f>
        <v>Chiefs</v>
      </c>
      <c r="Y48" s="12" t="str">
        <f>VLOOKUP(INDEX(Y$2:Y$33,Y$36-$A48+1),Historic!$A$3:$B$37,2)</f>
        <v>Broncos</v>
      </c>
      <c r="Z48" s="12" t="str">
        <f>VLOOKUP(INDEX(Z$2:Z$33,Z$36-$A48+1),Historic!$A$3:$B$37,2)</f>
        <v>Lions</v>
      </c>
      <c r="AA48" s="12" t="str">
        <f>VLOOKUP(INDEX(AA$2:AA$33,AA$36-$A48+1),Historic!$A$3:$B$37,2)</f>
        <v>Dolphins</v>
      </c>
      <c r="AB48" s="12" t="str">
        <f>VLOOKUP(INDEX(AB$2:AB$33,AB$36-$A48+1),Historic!$A$3:$B$37,2)</f>
        <v>Vikings</v>
      </c>
      <c r="AC48" s="12" t="str">
        <f>VLOOKUP(INDEX(AC$2:AC$33,AC$36-$A48+1),Historic!$A$3:$B$37,2)</f>
        <v>Lions</v>
      </c>
      <c r="AD48" s="12" t="str">
        <f>VLOOKUP(INDEX(AD$2:AD$33,AD$36-$A48+1),Historic!$A$3:$B$37,2)</f>
        <v>Cardinals</v>
      </c>
      <c r="AE48" s="12" t="str">
        <f>VLOOKUP(INDEX(AE$2:AE$33,AE$36-$A48+1),Historic!$A$3:$B$37,2)</f>
        <v>Chiefs</v>
      </c>
      <c r="AF48" s="12" t="str">
        <f>VLOOKUP(INDEX(AF$2:AF$33,AF$36-$A48+1),Historic!$A$3:$B$37,2)</f>
        <v>Buccaneers</v>
      </c>
      <c r="AG48" s="12" t="str">
        <f>VLOOKUP(INDEX(AG$2:AG$33,AG$36-$A48+1),Historic!$A$3:$B$37,2)</f>
        <v>Jets</v>
      </c>
      <c r="AH48" s="12" t="str">
        <f>VLOOKUP(INDEX(AH$2:AH$33,AH$36-$A48+1),Historic!$A$3:$B$37,2)</f>
        <v>Jets</v>
      </c>
      <c r="AI48" s="12" t="str">
        <f>VLOOKUP(INDEX(AI$2:AI$33,AI$36-$A48+1),Historic!$A$3:$B$37,2)</f>
        <v>Cowboys</v>
      </c>
      <c r="AJ48" s="12" t="str">
        <f>VLOOKUP(INDEX(AJ$2:AJ$33,AJ$36-$A48+1),Historic!$A$3:$B$37,2)</f>
        <v>Ravens</v>
      </c>
      <c r="AK48" s="12" t="str">
        <f>VLOOKUP(INDEX(AK$2:AK$33,AK$36-$A48+1),Historic!$A$3:$B$37,2)</f>
        <v>Commanders</v>
      </c>
      <c r="AL48" s="12" t="str">
        <f>VLOOKUP(INDEX(AL$2:AL$33,AL$36-$A48+1),Historic!$A$3:$B$37,2)</f>
        <v>Cowboys</v>
      </c>
      <c r="AM48" s="12" t="str">
        <f>VLOOKUP(INDEX(AM$2:AM$33,AM$36-$A48+1),Historic!$A$3:$B$37,2)</f>
        <v>Browns</v>
      </c>
      <c r="AN48" s="12" t="str">
        <f>VLOOKUP(INDEX(AN$2:AN$33,AN$36-$A48+1),Historic!$A$3:$B$37,2)</f>
        <v>Vikings</v>
      </c>
      <c r="AO48" s="12" t="str">
        <f>VLOOKUP(INDEX(AO$2:AO$33,AO$36-$A48+1),Historic!$A$3:$B$37,2)</f>
        <v>Patriots</v>
      </c>
      <c r="AP48" s="12" t="str">
        <f>VLOOKUP(INDEX(AP$2:AP$33,AP$36-$A48+1),Historic!$A$3:$B$37,2)</f>
        <v>Colts</v>
      </c>
      <c r="AQ48" s="12" t="str">
        <f>VLOOKUP(INDEX(AQ$2:AQ$33,AQ$36-$A48+1),Historic!$A$3:$B$37,2)</f>
        <v>Falcons</v>
      </c>
      <c r="AR48" s="12" t="str">
        <f>VLOOKUP(INDEX(AR$2:AR$33,AR$36-$A48+1),Historic!$A$3:$B$37,2)</f>
        <v>Commanders</v>
      </c>
      <c r="AS48" s="12" t="str">
        <f>VLOOKUP(INDEX(AS$2:AS$33,AS$36-$A48+1),Historic!$A$3:$B$37,2)</f>
        <v>Eagles</v>
      </c>
      <c r="AT48" s="12" t="str">
        <f>VLOOKUP(INDEX(AT$2:AT$33,AT$36-$A48+1),Historic!$A$3:$B$37,2)</f>
        <v>Steelers</v>
      </c>
      <c r="AU48" s="12" t="str">
        <f>VLOOKUP(INDEX(AU$2:AU$33,AU$36-$A48+1),Historic!$A$3:$B$37,2)</f>
        <v>Texans</v>
      </c>
      <c r="AV48" s="12" t="str">
        <f>VLOOKUP(INDEX(AV$2:AV$33,AV$36-$A48+1),Historic!$A$3:$B$37,2)</f>
        <v>Dolphins</v>
      </c>
      <c r="AW48" s="12" t="str">
        <f>VLOOKUP(INDEX(AW$2:AW$33,AW$36-$A48+1),Historic!$A$3:$B$37,2)</f>
        <v>Chiefs</v>
      </c>
      <c r="AX48" s="12" t="str">
        <f>VLOOKUP(INDEX(AX$2:AX$33,AX$36-$A48+1),Historic!$A$3:$B$37,2)</f>
        <v>Ravens</v>
      </c>
      <c r="AY48" s="12" t="str">
        <f>VLOOKUP(INDEX(AY$2:AY$33,AY$36-$A48+1),Historic!$A$3:$B$37,2)</f>
        <v>Bills</v>
      </c>
      <c r="AZ48" s="12" t="str">
        <f>VLOOKUP(INDEX(AZ$2:AZ$33,AZ$36-$A48+1),Historic!$A$3:$B$37,2)</f>
        <v>Titans</v>
      </c>
      <c r="BA48" s="12" t="str">
        <f>VLOOKUP(INDEX(BA$2:BA$33,BA$36-$A48+1),Historic!$A$3:$B$37,2)</f>
        <v>Raiders</v>
      </c>
      <c r="BB48" s="12" t="str">
        <f>VLOOKUP(INDEX(BB$2:BB$33,BB$36-$A48+1),Historic!$A$3:$B$37,2)</f>
        <v>Chargers</v>
      </c>
      <c r="BC48" s="12" t="str">
        <f>VLOOKUP(INDEX(BC$2:BC$33,BC$36-$A48+1),Historic!$A$3:$B$37,2)</f>
        <v>Eagles</v>
      </c>
    </row>
    <row r="49" spans="1:55" x14ac:dyDescent="0.2">
      <c r="A49" s="12">
        <v>12</v>
      </c>
      <c r="B49" s="12" t="str">
        <f>VLOOKUP(INDEX(B$2:B$33,B$36-$A49+1),Historic!$A$3:$B$37,2)</f>
        <v>Bengals</v>
      </c>
      <c r="C49" s="12" t="str">
        <f>VLOOKUP(INDEX(C$2:C$33,C$36-$A49+1),Historic!$A$3:$B$37,2)</f>
        <v>Falcons</v>
      </c>
      <c r="D49" s="12" t="str">
        <f>VLOOKUP(INDEX(D$2:D$33,D$36-$A49+1),Historic!$A$3:$B$37,2)</f>
        <v>Bengals</v>
      </c>
      <c r="E49" s="12" t="str">
        <f>VLOOKUP(INDEX(E$2:E$33,E$36-$A49+1),Historic!$A$3:$B$37,2)</f>
        <v>Browns</v>
      </c>
      <c r="F49" s="12" t="str">
        <f>VLOOKUP(INDEX(F$2:F$33,F$36-$A49+1),Historic!$A$3:$B$37,2)</f>
        <v>Titans</v>
      </c>
      <c r="G49" s="12" t="str">
        <f>VLOOKUP(INDEX(G$2:G$33,G$36-$A49+1),Historic!$A$3:$B$37,2)</f>
        <v>Commanders</v>
      </c>
      <c r="H49" s="12" t="str">
        <f>VLOOKUP(INDEX(H$2:H$33,H$36-$A49+1),Historic!$A$3:$B$37,2)</f>
        <v>Browns</v>
      </c>
      <c r="I49" s="12" t="str">
        <f>VLOOKUP(INDEX(I$2:I$33,I$36-$A49+1),Historic!$A$3:$B$37,2)</f>
        <v>Titans</v>
      </c>
      <c r="J49" s="12" t="str">
        <f>VLOOKUP(INDEX(J$2:J$33,J$36-$A49+1),Historic!$A$3:$B$37,2)</f>
        <v>Falcons</v>
      </c>
      <c r="K49" s="12" t="str">
        <f>VLOOKUP(INDEX(K$2:K$33,K$36-$A49+1),Historic!$A$3:$B$37,2)</f>
        <v>Browns</v>
      </c>
      <c r="L49" s="12" t="str">
        <f>VLOOKUP(INDEX(L$2:L$33,L$36-$A49+1),Historic!$A$3:$B$37,2)</f>
        <v>Steelers</v>
      </c>
      <c r="M49" s="12" t="str">
        <f>VLOOKUP(INDEX(M$2:M$33,M$36-$A49+1),Historic!$A$3:$B$37,2)</f>
        <v>Chiefs</v>
      </c>
      <c r="N49" s="12" t="str">
        <f>VLOOKUP(INDEX(N$2:N$33,N$36-$A49+1),Historic!$A$3:$B$37,2)</f>
        <v>Cardinals</v>
      </c>
      <c r="O49" s="12" t="str">
        <f>VLOOKUP(INDEX(O$2:O$33,O$36-$A49+1),Historic!$A$3:$B$37,2)</f>
        <v>Cardinals</v>
      </c>
      <c r="P49" s="12" t="str">
        <f>VLOOKUP(INDEX(P$2:P$33,P$36-$A49+1),Historic!$A$3:$B$37,2)</f>
        <v>Cowboys</v>
      </c>
      <c r="Q49" s="12" t="str">
        <f>VLOOKUP(INDEX(Q$2:Q$33,Q$36-$A49+1),Historic!$A$3:$B$37,2)</f>
        <v>Browns</v>
      </c>
      <c r="R49" s="12" t="str">
        <f>VLOOKUP(INDEX(R$2:R$33,R$36-$A49+1),Historic!$A$3:$B$37,2)</f>
        <v>Bengals</v>
      </c>
      <c r="S49" s="12" t="str">
        <f>VLOOKUP(INDEX(S$2:S$33,S$36-$A49+1),Historic!$A$3:$B$37,2)</f>
        <v>Patriots</v>
      </c>
      <c r="T49" s="12" t="str">
        <f>VLOOKUP(INDEX(T$2:T$33,T$36-$A49+1),Historic!$A$3:$B$37,2)</f>
        <v>Seahawks</v>
      </c>
      <c r="U49" s="12" t="str">
        <f>VLOOKUP(INDEX(U$2:U$33,U$36-$A49+1),Historic!$A$3:$B$37,2)</f>
        <v>Titans</v>
      </c>
      <c r="V49" s="12" t="str">
        <f>VLOOKUP(INDEX(V$2:V$33,V$36-$A49+1),Historic!$A$3:$B$37,2)</f>
        <v>Seahawks</v>
      </c>
      <c r="W49" s="12" t="str">
        <f>VLOOKUP(INDEX(W$2:W$33,W$36-$A49+1),Historic!$A$3:$B$37,2)</f>
        <v>Eagles</v>
      </c>
      <c r="X49" s="12" t="str">
        <f>VLOOKUP(INDEX(X$2:X$33,X$36-$A49+1),Historic!$A$3:$B$37,2)</f>
        <v>Commanders</v>
      </c>
      <c r="Y49" s="12" t="str">
        <f>VLOOKUP(INDEX(Y$2:Y$33,Y$36-$A49+1),Historic!$A$3:$B$37,2)</f>
        <v>Steelers</v>
      </c>
      <c r="Z49" s="12" t="str">
        <f>VLOOKUP(INDEX(Z$2:Z$33,Z$36-$A49+1),Historic!$A$3:$B$37,2)</f>
        <v>Chiefs</v>
      </c>
      <c r="AA49" s="12" t="str">
        <f>VLOOKUP(INDEX(AA$2:AA$33,AA$36-$A49+1),Historic!$A$3:$B$37,2)</f>
        <v>Falcons</v>
      </c>
      <c r="AB49" s="12" t="str">
        <f>VLOOKUP(INDEX(AB$2:AB$33,AB$36-$A49+1),Historic!$A$3:$B$37,2)</f>
        <v>Colts</v>
      </c>
      <c r="AC49" s="12" t="str">
        <f>VLOOKUP(INDEX(AC$2:AC$33,AC$36-$A49+1),Historic!$A$3:$B$37,2)</f>
        <v>Dolphins</v>
      </c>
      <c r="AD49" s="12" t="str">
        <f>VLOOKUP(INDEX(AD$2:AD$33,AD$36-$A49+1),Historic!$A$3:$B$37,2)</f>
        <v>Patriots</v>
      </c>
      <c r="AE49" s="12" t="str">
        <f>VLOOKUP(INDEX(AE$2:AE$33,AE$36-$A49+1),Historic!$A$3:$B$37,2)</f>
        <v>Lions</v>
      </c>
      <c r="AF49" s="12" t="str">
        <f>VLOOKUP(INDEX(AF$2:AF$33,AF$36-$A49+1),Historic!$A$3:$B$37,2)</f>
        <v>Rams</v>
      </c>
      <c r="AG49" s="12" t="str">
        <f>VLOOKUP(INDEX(AG$2:AG$33,AG$36-$A49+1),Historic!$A$3:$B$37,2)</f>
        <v>Buccaneers</v>
      </c>
      <c r="AH49" s="12" t="str">
        <f>VLOOKUP(INDEX(AH$2:AH$33,AH$36-$A49+1),Historic!$A$3:$B$37,2)</f>
        <v>Browns</v>
      </c>
      <c r="AI49" s="12" t="str">
        <f>VLOOKUP(INDEX(AI$2:AI$33,AI$36-$A49+1),Historic!$A$3:$B$37,2)</f>
        <v>Ravens</v>
      </c>
      <c r="AJ49" s="12" t="str">
        <f>VLOOKUP(INDEX(AJ$2:AJ$33,AJ$36-$A49+1),Historic!$A$3:$B$37,2)</f>
        <v>Jaguars</v>
      </c>
      <c r="AK49" s="12" t="str">
        <f>VLOOKUP(INDEX(AK$2:AK$33,AK$36-$A49+1),Historic!$A$3:$B$37,2)</f>
        <v>Patriots</v>
      </c>
      <c r="AL49" s="12" t="str">
        <f>VLOOKUP(INDEX(AL$2:AL$33,AL$36-$A49+1),Historic!$A$3:$B$37,2)</f>
        <v>Broncos</v>
      </c>
      <c r="AM49" s="12" t="str">
        <f>VLOOKUP(INDEX(AM$2:AM$33,AM$36-$A49+1),Historic!$A$3:$B$37,2)</f>
        <v>Commanders</v>
      </c>
      <c r="AN49" s="12" t="str">
        <f>VLOOKUP(INDEX(AN$2:AN$33,AN$36-$A49+1),Historic!$A$3:$B$37,2)</f>
        <v>Eagles</v>
      </c>
      <c r="AO49" s="12" t="str">
        <f>VLOOKUP(INDEX(AO$2:AO$33,AO$36-$A49+1),Historic!$A$3:$B$37,2)</f>
        <v>Bengals</v>
      </c>
      <c r="AP49" s="12" t="str">
        <f>VLOOKUP(INDEX(AP$2:AP$33,AP$36-$A49+1),Historic!$A$3:$B$37,2)</f>
        <v>Chiefs</v>
      </c>
      <c r="AQ49" s="12" t="str">
        <f>VLOOKUP(INDEX(AQ$2:AQ$33,AQ$36-$A49+1),Historic!$A$3:$B$37,2)</f>
        <v>Bengals</v>
      </c>
      <c r="AR49" s="12" t="str">
        <f>VLOOKUP(INDEX(AR$2:AR$33,AR$36-$A49+1),Historic!$A$3:$B$37,2)</f>
        <v>Bengals</v>
      </c>
      <c r="AS49" s="12" t="str">
        <f>VLOOKUP(INDEX(AS$2:AS$33,AS$36-$A49+1),Historic!$A$3:$B$37,2)</f>
        <v>Packers</v>
      </c>
      <c r="AT49" s="12" t="str">
        <f>VLOOKUP(INDEX(AT$2:AT$33,AT$36-$A49+1),Historic!$A$3:$B$37,2)</f>
        <v>Bengals</v>
      </c>
      <c r="AU49" s="12" t="str">
        <f>VLOOKUP(INDEX(AU$2:AU$33,AU$36-$A49+1),Historic!$A$3:$B$37,2)</f>
        <v>Commanders</v>
      </c>
      <c r="AV49" s="12" t="str">
        <f>VLOOKUP(INDEX(AV$2:AV$33,AV$36-$A49+1),Historic!$A$3:$B$37,2)</f>
        <v>Lions</v>
      </c>
      <c r="AW49" s="12" t="str">
        <f>VLOOKUP(INDEX(AW$2:AW$33,AW$36-$A49+1),Historic!$A$3:$B$37,2)</f>
        <v>Bills</v>
      </c>
      <c r="AX49" s="12" t="str">
        <f>VLOOKUP(INDEX(AX$2:AX$33,AX$36-$A49+1),Historic!$A$3:$B$37,2)</f>
        <v>Seahawks</v>
      </c>
      <c r="AY49" s="12" t="str">
        <f>VLOOKUP(INDEX(AY$2:AY$33,AY$36-$A49+1),Historic!$A$3:$B$37,2)</f>
        <v>Eagles</v>
      </c>
      <c r="AZ49" s="12" t="str">
        <f>VLOOKUP(INDEX(AZ$2:AZ$33,AZ$36-$A49+1),Historic!$A$3:$B$37,2)</f>
        <v>Colts</v>
      </c>
      <c r="BA49" s="12" t="str">
        <f>VLOOKUP(INDEX(BA$2:BA$33,BA$36-$A49+1),Historic!$A$3:$B$37,2)</f>
        <v>Patriots</v>
      </c>
      <c r="BB49" s="12" t="str">
        <f>VLOOKUP(INDEX(BB$2:BB$33,BB$36-$A49+1),Historic!$A$3:$B$37,2)</f>
        <v>Dolphins</v>
      </c>
      <c r="BC49" s="12" t="str">
        <f>VLOOKUP(INDEX(BC$2:BC$33,BC$36-$A49+1),Historic!$A$3:$B$37,2)</f>
        <v>Dolphins</v>
      </c>
    </row>
    <row r="50" spans="1:55" x14ac:dyDescent="0.2">
      <c r="A50" s="12">
        <v>13</v>
      </c>
      <c r="B50" s="12" t="str">
        <f>VLOOKUP(INDEX(B$2:B$33,B$36-$A50+1),Historic!$A$3:$B$37,2)</f>
        <v>Browns</v>
      </c>
      <c r="C50" s="12" t="str">
        <f>VLOOKUP(INDEX(C$2:C$33,C$36-$A50+1),Historic!$A$3:$B$37,2)</f>
        <v>Eagles</v>
      </c>
      <c r="D50" s="12" t="str">
        <f>VLOOKUP(INDEX(D$2:D$33,D$36-$A50+1),Historic!$A$3:$B$37,2)</f>
        <v>Falcons</v>
      </c>
      <c r="E50" s="12" t="str">
        <f>VLOOKUP(INDEX(E$2:E$33,E$36-$A50+1),Historic!$A$3:$B$37,2)</f>
        <v>Broncos</v>
      </c>
      <c r="F50" s="12" t="str">
        <f>VLOOKUP(INDEX(F$2:F$33,F$36-$A50+1),Historic!$A$3:$B$37,2)</f>
        <v>Bengals</v>
      </c>
      <c r="G50" s="12" t="str">
        <f>VLOOKUP(INDEX(G$2:G$33,G$36-$A50+1),Historic!$A$3:$B$37,2)</f>
        <v>Lions</v>
      </c>
      <c r="H50" s="12" t="str">
        <f>VLOOKUP(INDEX(H$2:H$33,H$36-$A50+1),Historic!$A$3:$B$37,2)</f>
        <v>49ers</v>
      </c>
      <c r="I50" s="12" t="str">
        <f>VLOOKUP(INDEX(I$2:I$33,I$36-$A50+1),Historic!$A$3:$B$37,2)</f>
        <v>Bengals</v>
      </c>
      <c r="J50" s="12" t="str">
        <f>VLOOKUP(INDEX(J$2:J$33,J$36-$A50+1),Historic!$A$3:$B$37,2)</f>
        <v>Vikings</v>
      </c>
      <c r="K50" s="12" t="str">
        <f>VLOOKUP(INDEX(K$2:K$33,K$36-$A50+1),Historic!$A$3:$B$37,2)</f>
        <v>Seahawks</v>
      </c>
      <c r="L50" s="12" t="str">
        <f>VLOOKUP(INDEX(L$2:L$33,L$36-$A50+1),Historic!$A$3:$B$37,2)</f>
        <v>Lions</v>
      </c>
      <c r="M50" s="12" t="str">
        <f>VLOOKUP(INDEX(M$2:M$33,M$36-$A50+1),Historic!$A$3:$B$37,2)</f>
        <v>Lions</v>
      </c>
      <c r="N50" s="12" t="str">
        <f>VLOOKUP(INDEX(N$2:N$33,N$36-$A50+1),Historic!$A$3:$B$37,2)</f>
        <v>Falcons</v>
      </c>
      <c r="O50" s="12" t="str">
        <f>VLOOKUP(INDEX(O$2:O$33,O$36-$A50+1),Historic!$A$3:$B$37,2)</f>
        <v>Patriots</v>
      </c>
      <c r="P50" s="12" t="str">
        <f>VLOOKUP(INDEX(P$2:P$33,P$36-$A50+1),Historic!$A$3:$B$37,2)</f>
        <v>Patriots</v>
      </c>
      <c r="Q50" s="12" t="str">
        <f>VLOOKUP(INDEX(Q$2:Q$33,Q$36-$A50+1),Historic!$A$3:$B$37,2)</f>
        <v>Seahawks</v>
      </c>
      <c r="R50" s="12" t="str">
        <f>VLOOKUP(INDEX(R$2:R$33,R$36-$A50+1),Historic!$A$3:$B$37,2)</f>
        <v>Vikings</v>
      </c>
      <c r="S50" s="12" t="str">
        <f>VLOOKUP(INDEX(S$2:S$33,S$36-$A50+1),Historic!$A$3:$B$37,2)</f>
        <v>Dolphins</v>
      </c>
      <c r="T50" s="12" t="str">
        <f>VLOOKUP(INDEX(T$2:T$33,T$36-$A50+1),Historic!$A$3:$B$37,2)</f>
        <v>Patriots</v>
      </c>
      <c r="U50" s="12" t="str">
        <f>VLOOKUP(INDEX(U$2:U$33,U$36-$A50+1),Historic!$A$3:$B$37,2)</f>
        <v>Saints</v>
      </c>
      <c r="V50" s="12" t="str">
        <f>VLOOKUP(INDEX(V$2:V$33,V$36-$A50+1),Historic!$A$3:$B$37,2)</f>
        <v>Steelers</v>
      </c>
      <c r="W50" s="12" t="str">
        <f>VLOOKUP(INDEX(W$2:W$33,W$36-$A50+1),Historic!$A$3:$B$37,2)</f>
        <v>Raiders</v>
      </c>
      <c r="X50" s="12" t="str">
        <f>VLOOKUP(INDEX(X$2:X$33,X$36-$A50+1),Historic!$A$3:$B$37,2)</f>
        <v>Colts</v>
      </c>
      <c r="Y50" s="12" t="str">
        <f>VLOOKUP(INDEX(Y$2:Y$33,Y$36-$A50+1),Historic!$A$3:$B$37,2)</f>
        <v>Dolphins</v>
      </c>
      <c r="Z50" s="12" t="str">
        <f>VLOOKUP(INDEX(Z$2:Z$33,Z$36-$A50+1),Historic!$A$3:$B$37,2)</f>
        <v>Raiders</v>
      </c>
      <c r="AA50" s="12" t="str">
        <f>VLOOKUP(INDEX(AA$2:AA$33,AA$36-$A50+1),Historic!$A$3:$B$37,2)</f>
        <v>Bears</v>
      </c>
      <c r="AB50" s="12" t="str">
        <f>VLOOKUP(INDEX(AB$2:AB$33,AB$36-$A50+1),Historic!$A$3:$B$37,2)</f>
        <v>Chiefs</v>
      </c>
      <c r="AC50" s="12" t="str">
        <f>VLOOKUP(INDEX(AC$2:AC$33,AC$36-$A50+1),Historic!$A$3:$B$37,2)</f>
        <v>Jets</v>
      </c>
      <c r="AD50" s="12" t="str">
        <f>VLOOKUP(INDEX(AD$2:AD$33,AD$36-$A50+1),Historic!$A$3:$B$37,2)</f>
        <v>Giants</v>
      </c>
      <c r="AE50" s="12" t="str">
        <f>VLOOKUP(INDEX(AE$2:AE$33,AE$36-$A50+1),Historic!$A$3:$B$37,2)</f>
        <v>Cowboys</v>
      </c>
      <c r="AF50" s="12" t="str">
        <f>VLOOKUP(INDEX(AF$2:AF$33,AF$36-$A50+1),Historic!$A$3:$B$37,2)</f>
        <v>Jets</v>
      </c>
      <c r="AG50" s="12" t="str">
        <f>VLOOKUP(INDEX(AG$2:AG$33,AG$36-$A50+1),Historic!$A$3:$B$37,2)</f>
        <v>Seahawks</v>
      </c>
      <c r="AH50" s="12" t="str">
        <f>VLOOKUP(INDEX(AH$2:AH$33,AH$36-$A50+1),Historic!$A$3:$B$37,2)</f>
        <v>Broncos</v>
      </c>
      <c r="AI50" s="12" t="str">
        <f>VLOOKUP(INDEX(AI$2:AI$33,AI$36-$A50+1),Historic!$A$3:$B$37,2)</f>
        <v>Dolphins</v>
      </c>
      <c r="AJ50" s="12" t="str">
        <f>VLOOKUP(INDEX(AJ$2:AJ$33,AJ$36-$A50+1),Historic!$A$3:$B$37,2)</f>
        <v>Bills</v>
      </c>
      <c r="AK50" s="12" t="str">
        <f>VLOOKUP(INDEX(AK$2:AK$33,AK$36-$A50+1),Historic!$A$3:$B$37,2)</f>
        <v>Chiefs</v>
      </c>
      <c r="AL50" s="12" t="str">
        <f>VLOOKUP(INDEX(AL$2:AL$33,AL$36-$A50+1),Historic!$A$3:$B$37,2)</f>
        <v>Giants</v>
      </c>
      <c r="AM50" s="12" t="str">
        <f>VLOOKUP(INDEX(AM$2:AM$33,AM$36-$A50+1),Historic!$A$3:$B$37,2)</f>
        <v>Buccaneers</v>
      </c>
      <c r="AN50" s="12" t="str">
        <f>VLOOKUP(INDEX(AN$2:AN$33,AN$36-$A50+1),Historic!$A$3:$B$37,2)</f>
        <v>Cowboys</v>
      </c>
      <c r="AO50" s="12" t="str">
        <f>VLOOKUP(INDEX(AO$2:AO$33,AO$36-$A50+1),Historic!$A$3:$B$37,2)</f>
        <v>Texans</v>
      </c>
      <c r="AP50" s="12" t="str">
        <f>VLOOKUP(INDEX(AP$2:AP$33,AP$36-$A50+1),Historic!$A$3:$B$37,2)</f>
        <v>Buccaneers</v>
      </c>
      <c r="AQ50" s="12" t="str">
        <f>VLOOKUP(INDEX(AQ$2:AQ$33,AQ$36-$A50+1),Historic!$A$3:$B$37,2)</f>
        <v>Titans</v>
      </c>
      <c r="AR50" s="12" t="str">
        <f>VLOOKUP(INDEX(AR$2:AR$33,AR$36-$A50+1),Historic!$A$3:$B$37,2)</f>
        <v>Bears</v>
      </c>
      <c r="AS50" s="12" t="str">
        <f>VLOOKUP(INDEX(AS$2:AS$33,AS$36-$A50+1),Historic!$A$3:$B$37,2)</f>
        <v>Cardinals</v>
      </c>
      <c r="AT50" s="12" t="str">
        <f>VLOOKUP(INDEX(AT$2:AT$33,AT$36-$A50+1),Historic!$A$3:$B$37,2)</f>
        <v>Eagles</v>
      </c>
      <c r="AU50" s="12" t="str">
        <f>VLOOKUP(INDEX(AU$2:AU$33,AU$36-$A50+1),Historic!$A$3:$B$37,2)</f>
        <v>Jets</v>
      </c>
      <c r="AV50" s="12" t="str">
        <f>VLOOKUP(INDEX(AV$2:AV$33,AV$36-$A50+1),Historic!$A$3:$B$37,2)</f>
        <v>Broncos</v>
      </c>
      <c r="AW50" s="12" t="str">
        <f>VLOOKUP(INDEX(AW$2:AW$33,AW$36-$A50+1),Historic!$A$3:$B$37,2)</f>
        <v>Lions</v>
      </c>
      <c r="AX50" s="12" t="str">
        <f>VLOOKUP(INDEX(AX$2:AX$33,AX$36-$A50+1),Historic!$A$3:$B$37,2)</f>
        <v>Steelers</v>
      </c>
      <c r="AY50" s="12" t="str">
        <f>VLOOKUP(INDEX(AY$2:AY$33,AY$36-$A50+1),Historic!$A$3:$B$37,2)</f>
        <v>Rams</v>
      </c>
      <c r="AZ50" s="12" t="str">
        <f>VLOOKUP(INDEX(AZ$2:AZ$33,AZ$36-$A50+1),Historic!$A$3:$B$37,2)</f>
        <v>Bears</v>
      </c>
      <c r="BA50" s="12" t="str">
        <f>VLOOKUP(INDEX(BA$2:BA$33,BA$36-$A50+1),Historic!$A$3:$B$37,2)</f>
        <v>Steelers</v>
      </c>
      <c r="BB50" s="12" t="str">
        <f>VLOOKUP(INDEX(BB$2:BB$33,BB$36-$A50+1),Historic!$A$3:$B$37,2)</f>
        <v>Seahawks</v>
      </c>
      <c r="BC50" s="12" t="str">
        <f>VLOOKUP(INDEX(BC$2:BC$33,BC$36-$A50+1),Historic!$A$3:$B$37,2)</f>
        <v>Steelers</v>
      </c>
    </row>
    <row r="51" spans="1:55" x14ac:dyDescent="0.2">
      <c r="A51" s="12">
        <v>14</v>
      </c>
      <c r="B51" s="12" t="str">
        <f>VLOOKUP(INDEX(B$2:B$33,B$36-$A51+1),Historic!$A$3:$B$37,2)</f>
        <v>Chargers</v>
      </c>
      <c r="C51" s="12" t="str">
        <f>VLOOKUP(INDEX(C$2:C$33,C$36-$A51+1),Historic!$A$3:$B$37,2)</f>
        <v>Steelers</v>
      </c>
      <c r="D51" s="12" t="str">
        <f>VLOOKUP(INDEX(D$2:D$33,D$36-$A51+1),Historic!$A$3:$B$37,2)</f>
        <v>Jets</v>
      </c>
      <c r="E51" s="12" t="str">
        <f>VLOOKUP(INDEX(E$2:E$33,E$36-$A51+1),Historic!$A$3:$B$37,2)</f>
        <v>Lions</v>
      </c>
      <c r="F51" s="12" t="str">
        <f>VLOOKUP(INDEX(F$2:F$33,F$36-$A51+1),Historic!$A$3:$B$37,2)</f>
        <v>Lions</v>
      </c>
      <c r="G51" s="12" t="str">
        <f>VLOOKUP(INDEX(G$2:G$33,G$36-$A51+1),Historic!$A$3:$B$37,2)</f>
        <v>Broncos</v>
      </c>
      <c r="H51" s="12" t="str">
        <f>VLOOKUP(INDEX(H$2:H$33,H$36-$A51+1),Historic!$A$3:$B$37,2)</f>
        <v>Bears</v>
      </c>
      <c r="I51" s="12" t="str">
        <f>VLOOKUP(INDEX(I$2:I$33,I$36-$A51+1),Historic!$A$3:$B$37,2)</f>
        <v>Cardinals</v>
      </c>
      <c r="J51" s="12" t="str">
        <f>VLOOKUP(INDEX(J$2:J$33,J$36-$A51+1),Historic!$A$3:$B$37,2)</f>
        <v>Packers</v>
      </c>
      <c r="K51" s="12" t="str">
        <f>VLOOKUP(INDEX(K$2:K$33,K$36-$A51+1),Historic!$A$3:$B$37,2)</f>
        <v>Raiders</v>
      </c>
      <c r="L51" s="12" t="str">
        <f>VLOOKUP(INDEX(L$2:L$33,L$36-$A51+1),Historic!$A$3:$B$37,2)</f>
        <v>Broncos</v>
      </c>
      <c r="M51" s="12" t="str">
        <f>VLOOKUP(INDEX(M$2:M$33,M$36-$A51+1),Historic!$A$3:$B$37,2)</f>
        <v>Commanders</v>
      </c>
      <c r="N51" s="12" t="str">
        <f>VLOOKUP(INDEX(N$2:N$33,N$36-$A51+1),Historic!$A$3:$B$37,2)</f>
        <v>Patriots</v>
      </c>
      <c r="O51" s="12" t="str">
        <f>VLOOKUP(INDEX(O$2:O$33,O$36-$A51+1),Historic!$A$3:$B$37,2)</f>
        <v>Saints</v>
      </c>
      <c r="P51" s="12" t="str">
        <f>VLOOKUP(INDEX(P$2:P$33,P$36-$A51+1),Historic!$A$3:$B$37,2)</f>
        <v>Chiefs</v>
      </c>
      <c r="Q51" s="12" t="str">
        <f>VLOOKUP(INDEX(Q$2:Q$33,Q$36-$A51+1),Historic!$A$3:$B$37,2)</f>
        <v>Packers</v>
      </c>
      <c r="R51" s="12" t="str">
        <f>VLOOKUP(INDEX(R$2:R$33,R$36-$A51+1),Historic!$A$3:$B$37,2)</f>
        <v>Raiders</v>
      </c>
      <c r="S51" s="12" t="str">
        <f>VLOOKUP(INDEX(S$2:S$33,S$36-$A51+1),Historic!$A$3:$B$37,2)</f>
        <v>Chargers</v>
      </c>
      <c r="T51" s="12" t="str">
        <f>VLOOKUP(INDEX(T$2:T$33,T$36-$A51+1),Historic!$A$3:$B$37,2)</f>
        <v>Colts</v>
      </c>
      <c r="U51" s="12" t="str">
        <f>VLOOKUP(INDEX(U$2:U$33,U$36-$A51+1),Historic!$A$3:$B$37,2)</f>
        <v>Chiefs</v>
      </c>
      <c r="V51" s="12" t="str">
        <f>VLOOKUP(INDEX(V$2:V$33,V$36-$A51+1),Historic!$A$3:$B$37,2)</f>
        <v>Saints</v>
      </c>
      <c r="W51" s="12" t="str">
        <f>VLOOKUP(INDEX(W$2:W$33,W$36-$A51+1),Historic!$A$3:$B$37,2)</f>
        <v>Jets</v>
      </c>
      <c r="X51" s="12" t="str">
        <f>VLOOKUP(INDEX(X$2:X$33,X$36-$A51+1),Historic!$A$3:$B$37,2)</f>
        <v>Packers</v>
      </c>
      <c r="Y51" s="12" t="str">
        <f>VLOOKUP(INDEX(Y$2:Y$33,Y$36-$A51+1),Historic!$A$3:$B$37,2)</f>
        <v>Chargers</v>
      </c>
      <c r="Z51" s="12" t="str">
        <f>VLOOKUP(INDEX(Z$2:Z$33,Z$36-$A51+1),Historic!$A$3:$B$37,2)</f>
        <v>Giants</v>
      </c>
      <c r="AA51" s="12" t="str">
        <f>VLOOKUP(INDEX(AA$2:AA$33,AA$36-$A51+1),Historic!$A$3:$B$37,2)</f>
        <v>Raiders</v>
      </c>
      <c r="AB51" s="12" t="str">
        <f>VLOOKUP(INDEX(AB$2:AB$33,AB$36-$A51+1),Historic!$A$3:$B$37,2)</f>
        <v>Commanders</v>
      </c>
      <c r="AC51" s="12" t="str">
        <f>VLOOKUP(INDEX(AC$2:AC$33,AC$36-$A51+1),Historic!$A$3:$B$37,2)</f>
        <v>Commanders</v>
      </c>
      <c r="AD51" s="12" t="str">
        <f>VLOOKUP(INDEX(AD$2:AD$33,AD$36-$A51+1),Historic!$A$3:$B$37,2)</f>
        <v>Raiders</v>
      </c>
      <c r="AE51" s="12" t="str">
        <f>VLOOKUP(INDEX(AE$2:AE$33,AE$36-$A51+1),Historic!$A$3:$B$37,2)</f>
        <v>Jets</v>
      </c>
      <c r="AF51" s="12" t="str">
        <f>VLOOKUP(INDEX(AF$2:AF$33,AF$36-$A51+1),Historic!$A$3:$B$37,2)</f>
        <v>Lions</v>
      </c>
      <c r="AG51" s="12" t="str">
        <f>VLOOKUP(INDEX(AG$2:AG$33,AG$36-$A51+1),Historic!$A$3:$B$37,2)</f>
        <v>Broncos</v>
      </c>
      <c r="AH51" s="12" t="str">
        <f>VLOOKUP(INDEX(AH$2:AH$33,AH$36-$A51+1),Historic!$A$3:$B$37,2)</f>
        <v>Patriots</v>
      </c>
      <c r="AI51" s="12" t="str">
        <f>VLOOKUP(INDEX(AI$2:AI$33,AI$36-$A51+1),Historic!$A$3:$B$37,2)</f>
        <v>Vikings</v>
      </c>
      <c r="AJ51" s="12" t="str">
        <f>VLOOKUP(INDEX(AJ$2:AJ$33,AJ$36-$A51+1),Historic!$A$3:$B$37,2)</f>
        <v>Rams</v>
      </c>
      <c r="AK51" s="12" t="str">
        <f>VLOOKUP(INDEX(AK$2:AK$33,AK$36-$A51+1),Historic!$A$3:$B$37,2)</f>
        <v>Chargers</v>
      </c>
      <c r="AL51" s="12" t="str">
        <f>VLOOKUP(INDEX(AL$2:AL$33,AL$36-$A51+1),Historic!$A$3:$B$37,2)</f>
        <v>Titans</v>
      </c>
      <c r="AM51" s="12" t="str">
        <f>VLOOKUP(INDEX(AM$2:AM$33,AM$36-$A51+1),Historic!$A$3:$B$37,2)</f>
        <v>Eagles</v>
      </c>
      <c r="AN51" s="12" t="str">
        <f>VLOOKUP(INDEX(AN$2:AN$33,AN$36-$A51+1),Historic!$A$3:$B$37,2)</f>
        <v>Buccaneers</v>
      </c>
      <c r="AO51" s="12" t="str">
        <f>VLOOKUP(INDEX(AO$2:AO$33,AO$36-$A51+1),Historic!$A$3:$B$37,2)</f>
        <v>Falcons</v>
      </c>
      <c r="AP51" s="12" t="str">
        <f>VLOOKUP(INDEX(AP$2:AP$33,AP$36-$A51+1),Historic!$A$3:$B$37,2)</f>
        <v>Giants</v>
      </c>
      <c r="AQ51" s="12" t="str">
        <f>VLOOKUP(INDEX(AQ$2:AQ$33,AQ$36-$A51+1),Historic!$A$3:$B$37,2)</f>
        <v>Bears</v>
      </c>
      <c r="AR51" s="12" t="str">
        <f>VLOOKUP(INDEX(AR$2:AR$33,AR$36-$A51+1),Historic!$A$3:$B$37,2)</f>
        <v>Giants</v>
      </c>
      <c r="AS51" s="12" t="str">
        <f>VLOOKUP(INDEX(AS$2:AS$33,AS$36-$A51+1),Historic!$A$3:$B$37,2)</f>
        <v>Dolphins</v>
      </c>
      <c r="AT51" s="12" t="str">
        <f>VLOOKUP(INDEX(AT$2:AT$33,AT$36-$A51+1),Historic!$A$3:$B$37,2)</f>
        <v>Bills</v>
      </c>
      <c r="AU51" s="12" t="str">
        <f>VLOOKUP(INDEX(AU$2:AU$33,AU$36-$A51+1),Historic!$A$3:$B$37,2)</f>
        <v>Bills</v>
      </c>
      <c r="AV51" s="12" t="str">
        <f>VLOOKUP(INDEX(AV$2:AV$33,AV$36-$A51+1),Historic!$A$3:$B$37,2)</f>
        <v>Buccaneers</v>
      </c>
      <c r="AW51" s="12" t="str">
        <f>VLOOKUP(INDEX(AW$2:AW$33,AW$36-$A51+1),Historic!$A$3:$B$37,2)</f>
        <v>Cowboys</v>
      </c>
      <c r="AX51" s="12" t="str">
        <f>VLOOKUP(INDEX(AX$2:AX$33,AX$36-$A51+1),Historic!$A$3:$B$37,2)</f>
        <v>Titans</v>
      </c>
      <c r="AY51" s="12" t="str">
        <f>VLOOKUP(INDEX(AY$2:AY$33,AY$36-$A51+1),Historic!$A$3:$B$37,2)</f>
        <v>Bears</v>
      </c>
      <c r="AZ51" s="12" t="str">
        <f>VLOOKUP(INDEX(AZ$2:AZ$33,AZ$36-$A51+1),Historic!$A$3:$B$37,2)</f>
        <v>Commanders</v>
      </c>
      <c r="BA51" s="12" t="str">
        <f>VLOOKUP(INDEX(BA$2:BA$33,BA$36-$A51+1),Historic!$A$3:$B$37,2)</f>
        <v>Eagles</v>
      </c>
      <c r="BB51" s="12" t="str">
        <f>VLOOKUP(INDEX(BB$2:BB$33,BB$36-$A51+1),Historic!$A$3:$B$37,2)</f>
        <v>Buccaneers</v>
      </c>
      <c r="BC51" s="12" t="str">
        <f>VLOOKUP(INDEX(BC$2:BC$33,BC$36-$A51+1),Historic!$A$3:$B$37,2)</f>
        <v>Rams</v>
      </c>
    </row>
    <row r="52" spans="1:55" x14ac:dyDescent="0.2">
      <c r="A52" s="12">
        <v>15</v>
      </c>
      <c r="B52" s="12" t="str">
        <f>VLOOKUP(INDEX(B$2:B$33,B$36-$A52+1),Historic!$A$3:$B$37,2)</f>
        <v>Packers</v>
      </c>
      <c r="C52" s="12" t="str">
        <f>VLOOKUP(INDEX(C$2:C$33,C$36-$A52+1),Historic!$A$3:$B$37,2)</f>
        <v>Bears</v>
      </c>
      <c r="D52" s="12" t="str">
        <f>VLOOKUP(INDEX(D$2:D$33,D$36-$A52+1),Historic!$A$3:$B$37,2)</f>
        <v>Vikings</v>
      </c>
      <c r="E52" s="12" t="str">
        <f>VLOOKUP(INDEX(E$2:E$33,E$36-$A52+1),Historic!$A$3:$B$37,2)</f>
        <v>Packers</v>
      </c>
      <c r="F52" s="12" t="str">
        <f>VLOOKUP(INDEX(F$2:F$33,F$36-$A52+1),Historic!$A$3:$B$37,2)</f>
        <v>Jets</v>
      </c>
      <c r="G52" s="12" t="str">
        <f>VLOOKUP(INDEX(G$2:G$33,G$36-$A52+1),Historic!$A$3:$B$37,2)</f>
        <v>Chiefs</v>
      </c>
      <c r="H52" s="12" t="str">
        <f>VLOOKUP(INDEX(H$2:H$33,H$36-$A52+1),Historic!$A$3:$B$37,2)</f>
        <v>Chargers</v>
      </c>
      <c r="I52" s="12" t="str">
        <f>VLOOKUP(INDEX(I$2:I$33,I$36-$A52+1),Historic!$A$3:$B$37,2)</f>
        <v>Chargers</v>
      </c>
      <c r="J52" s="12" t="str">
        <f>VLOOKUP(INDEX(J$2:J$33,J$36-$A52+1),Historic!$A$3:$B$37,2)</f>
        <v>Jets</v>
      </c>
      <c r="K52" s="12" t="str">
        <f>VLOOKUP(INDEX(K$2:K$33,K$36-$A52+1),Historic!$A$3:$B$37,2)</f>
        <v>Patriots</v>
      </c>
      <c r="L52" s="12" t="str">
        <f>VLOOKUP(INDEX(L$2:L$33,L$36-$A52+1),Historic!$A$3:$B$37,2)</f>
        <v>Chiefs</v>
      </c>
      <c r="M52" s="12" t="str">
        <f>VLOOKUP(INDEX(M$2:M$33,M$36-$A52+1),Historic!$A$3:$B$37,2)</f>
        <v>Packers</v>
      </c>
      <c r="N52" s="12" t="str">
        <f>VLOOKUP(INDEX(N$2:N$33,N$36-$A52+1),Historic!$A$3:$B$37,2)</f>
        <v>Browns</v>
      </c>
      <c r="O52" s="12" t="str">
        <f>VLOOKUP(INDEX(O$2:O$33,O$36-$A52+1),Historic!$A$3:$B$37,2)</f>
        <v>Bills</v>
      </c>
      <c r="P52" s="12" t="str">
        <f>VLOOKUP(INDEX(P$2:P$33,P$36-$A52+1),Historic!$A$3:$B$37,2)</f>
        <v>Packers</v>
      </c>
      <c r="Q52" s="12" t="str">
        <f>VLOOKUP(INDEX(Q$2:Q$33,Q$36-$A52+1),Historic!$A$3:$B$37,2)</f>
        <v>Chargers</v>
      </c>
      <c r="R52" s="12" t="str">
        <f>VLOOKUP(INDEX(R$2:R$33,R$36-$A52+1),Historic!$A$3:$B$37,2)</f>
        <v>Dolphins</v>
      </c>
      <c r="S52" s="12" t="str">
        <f>VLOOKUP(INDEX(S$2:S$33,S$36-$A52+1),Historic!$A$3:$B$37,2)</f>
        <v>Bills</v>
      </c>
      <c r="T52" s="12" t="str">
        <f>VLOOKUP(INDEX(T$2:T$33,T$36-$A52+1),Historic!$A$3:$B$37,2)</f>
        <v>Jets</v>
      </c>
      <c r="U52" s="12" t="str">
        <f>VLOOKUP(INDEX(U$2:U$33,U$36-$A52+1),Historic!$A$3:$B$37,2)</f>
        <v>Bengals</v>
      </c>
      <c r="V52" s="12" t="str">
        <f>VLOOKUP(INDEX(V$2:V$33,V$36-$A52+1),Historic!$A$3:$B$37,2)</f>
        <v>Colts</v>
      </c>
      <c r="W52" s="12" t="str">
        <f>VLOOKUP(INDEX(W$2:W$33,W$36-$A52+1),Historic!$A$3:$B$37,2)</f>
        <v>Giants</v>
      </c>
      <c r="X52" s="12" t="str">
        <f>VLOOKUP(INDEX(X$2:X$33,X$36-$A52+1),Historic!$A$3:$B$37,2)</f>
        <v>Broncos</v>
      </c>
      <c r="Y52" s="12" t="str">
        <f>VLOOKUP(INDEX(Y$2:Y$33,Y$36-$A52+1),Historic!$A$3:$B$37,2)</f>
        <v>Eagles</v>
      </c>
      <c r="Z52" s="12" t="str">
        <f>VLOOKUP(INDEX(Z$2:Z$33,Z$36-$A52+1),Historic!$A$3:$B$37,2)</f>
        <v>Cardinals</v>
      </c>
      <c r="AA52" s="12" t="str">
        <f>VLOOKUP(INDEX(AA$2:AA$33,AA$36-$A52+1),Historic!$A$3:$B$37,2)</f>
        <v>Vikings</v>
      </c>
      <c r="AB52" s="12" t="str">
        <f>VLOOKUP(INDEX(AB$2:AB$33,AB$36-$A52+1),Historic!$A$3:$B$37,2)</f>
        <v>Chargers</v>
      </c>
      <c r="AC52" s="12" t="str">
        <f>VLOOKUP(INDEX(AC$2:AC$33,AC$36-$A52+1),Historic!$A$3:$B$37,2)</f>
        <v>Titans</v>
      </c>
      <c r="AD52" s="12" t="str">
        <f>VLOOKUP(INDEX(AD$2:AD$33,AD$36-$A52+1),Historic!$A$3:$B$37,2)</f>
        <v>Seahawks</v>
      </c>
      <c r="AE52" s="12" t="str">
        <f>VLOOKUP(INDEX(AE$2:AE$33,AE$36-$A52+1),Historic!$A$3:$B$37,2)</f>
        <v>Raiders</v>
      </c>
      <c r="AF52" s="12" t="str">
        <f>VLOOKUP(INDEX(AF$2:AF$33,AF$36-$A52+1),Historic!$A$3:$B$37,2)</f>
        <v>Packers</v>
      </c>
      <c r="AG52" s="12" t="str">
        <f>VLOOKUP(INDEX(AG$2:AG$33,AG$36-$A52+1),Historic!$A$3:$B$37,2)</f>
        <v>Commanders</v>
      </c>
      <c r="AH52" s="12" t="str">
        <f>VLOOKUP(INDEX(AH$2:AH$33,AH$36-$A52+1),Historic!$A$3:$B$37,2)</f>
        <v>Dolphins</v>
      </c>
      <c r="AI52" s="12" t="str">
        <f>VLOOKUP(INDEX(AI$2:AI$33,AI$36-$A52+1),Historic!$A$3:$B$37,2)</f>
        <v>Saints</v>
      </c>
      <c r="AJ52" s="12" t="str">
        <f>VLOOKUP(INDEX(AJ$2:AJ$33,AJ$36-$A52+1),Historic!$A$3:$B$37,2)</f>
        <v>Vikings</v>
      </c>
      <c r="AK52" s="12" t="str">
        <f>VLOOKUP(INDEX(AK$2:AK$33,AK$36-$A52+1),Historic!$A$3:$B$37,2)</f>
        <v>Cowboys</v>
      </c>
      <c r="AL52" s="12" t="str">
        <f>VLOOKUP(INDEX(AL$2:AL$33,AL$36-$A52+1),Historic!$A$3:$B$37,2)</f>
        <v>Bengals</v>
      </c>
      <c r="AM52" s="12" t="str">
        <f>VLOOKUP(INDEX(AM$2:AM$33,AM$36-$A52+1),Historic!$A$3:$B$37,2)</f>
        <v>Texans</v>
      </c>
      <c r="AN52" s="12" t="str">
        <f>VLOOKUP(INDEX(AN$2:AN$33,AN$36-$A52+1),Historic!$A$3:$B$37,2)</f>
        <v>Bears</v>
      </c>
      <c r="AO52" s="12" t="str">
        <f>VLOOKUP(INDEX(AO$2:AO$33,AO$36-$A52+1),Historic!$A$3:$B$37,2)</f>
        <v>Steelers</v>
      </c>
      <c r="AP52" s="12" t="str">
        <f>VLOOKUP(INDEX(AP$2:AP$33,AP$36-$A52+1),Historic!$A$3:$B$37,2)</f>
        <v>Chargers</v>
      </c>
      <c r="AQ52" s="12" t="str">
        <f>VLOOKUP(INDEX(AQ$2:AQ$33,AQ$36-$A52+1),Historic!$A$3:$B$37,2)</f>
        <v>Chargers</v>
      </c>
      <c r="AR52" s="12" t="str">
        <f>VLOOKUP(INDEX(AR$2:AR$33,AR$36-$A52+1),Historic!$A$3:$B$37,2)</f>
        <v>Cowboys</v>
      </c>
      <c r="AS52" s="12" t="str">
        <f>VLOOKUP(INDEX(AS$2:AS$33,AS$36-$A52+1),Historic!$A$3:$B$37,2)</f>
        <v>Jets</v>
      </c>
      <c r="AT52" s="12" t="str">
        <f>VLOOKUP(INDEX(AT$2:AT$33,AT$36-$A52+1),Historic!$A$3:$B$37,2)</f>
        <v>Chiefs</v>
      </c>
      <c r="AU52" s="12" t="str">
        <f>VLOOKUP(INDEX(AU$2:AU$33,AU$36-$A52+1),Historic!$A$3:$B$37,2)</f>
        <v>Colts</v>
      </c>
      <c r="AV52" s="12" t="str">
        <f>VLOOKUP(INDEX(AV$2:AV$33,AV$36-$A52+1),Historic!$A$3:$B$37,2)</f>
        <v>Titans</v>
      </c>
      <c r="AW52" s="12" t="str">
        <f>VLOOKUP(INDEX(AW$2:AW$33,AW$36-$A52+1),Historic!$A$3:$B$37,2)</f>
        <v>Seahawks</v>
      </c>
      <c r="AX52" s="12" t="str">
        <f>VLOOKUP(INDEX(AX$2:AX$33,AX$36-$A52+1),Historic!$A$3:$B$37,2)</f>
        <v>Vikings</v>
      </c>
      <c r="AY52" s="12" t="str">
        <f>VLOOKUP(INDEX(AY$2:AY$33,AY$36-$A52+1),Historic!$A$3:$B$37,2)</f>
        <v>Steelers</v>
      </c>
      <c r="AZ52" s="12" t="str">
        <f>VLOOKUP(INDEX(AZ$2:AZ$33,AZ$36-$A52+1),Historic!$A$3:$B$37,2)</f>
        <v>Dolphins</v>
      </c>
      <c r="BA52" s="12" t="str">
        <f>VLOOKUP(INDEX(BA$2:BA$33,BA$36-$A52+1),Historic!$A$3:$B$37,2)</f>
        <v>Saints</v>
      </c>
      <c r="BB52" s="12" t="str">
        <f>VLOOKUP(INDEX(BB$2:BB$33,BB$36-$A52+1),Historic!$A$3:$B$37,2)</f>
        <v>Lions</v>
      </c>
      <c r="BC52" s="12" t="str">
        <f>VLOOKUP(INDEX(BC$2:BC$33,BC$36-$A52+1),Historic!$A$3:$B$37,2)</f>
        <v>Bengals</v>
      </c>
    </row>
    <row r="53" spans="1:55" x14ac:dyDescent="0.2">
      <c r="A53" s="12">
        <v>16</v>
      </c>
      <c r="B53" s="12" t="str">
        <f>VLOOKUP(INDEX(B$2:B$33,B$36-$A53+1),Historic!$A$3:$B$37,2)</f>
        <v>Bears</v>
      </c>
      <c r="C53" s="12" t="str">
        <f>VLOOKUP(INDEX(C$2:C$33,C$36-$A53+1),Historic!$A$3:$B$37,2)</f>
        <v>Chargers</v>
      </c>
      <c r="D53" s="12" t="str">
        <f>VLOOKUP(INDEX(D$2:D$33,D$36-$A53+1),Historic!$A$3:$B$37,2)</f>
        <v>Rams</v>
      </c>
      <c r="E53" s="12" t="str">
        <f>VLOOKUP(INDEX(E$2:E$33,E$36-$A53+1),Historic!$A$3:$B$37,2)</f>
        <v>Eagles</v>
      </c>
      <c r="F53" s="12" t="str">
        <f>VLOOKUP(INDEX(F$2:F$33,F$36-$A53+1),Historic!$A$3:$B$37,2)</f>
        <v>Eagles</v>
      </c>
      <c r="G53" s="12" t="str">
        <f>VLOOKUP(INDEX(G$2:G$33,G$36-$A53+1),Historic!$A$3:$B$37,2)</f>
        <v>Giants</v>
      </c>
      <c r="H53" s="12" t="str">
        <f>VLOOKUP(INDEX(H$2:H$33,H$36-$A53+1),Historic!$A$3:$B$37,2)</f>
        <v>Dolphins</v>
      </c>
      <c r="I53" s="12" t="str">
        <f>VLOOKUP(INDEX(I$2:I$33,I$36-$A53+1),Historic!$A$3:$B$37,2)</f>
        <v>Falcons</v>
      </c>
      <c r="J53" s="12" t="str">
        <f>VLOOKUP(INDEX(J$2:J$33,J$36-$A53+1),Historic!$A$3:$B$37,2)</f>
        <v>Browns</v>
      </c>
      <c r="K53" s="12" t="str">
        <f>VLOOKUP(INDEX(K$2:K$33,K$36-$A53+1),Historic!$A$3:$B$37,2)</f>
        <v>Jets</v>
      </c>
      <c r="L53" s="12" t="str">
        <f>VLOOKUP(INDEX(L$2:L$33,L$36-$A53+1),Historic!$A$3:$B$37,2)</f>
        <v>Dolphins</v>
      </c>
      <c r="M53" s="12" t="str">
        <f>VLOOKUP(INDEX(M$2:M$33,M$36-$A53+1),Historic!$A$3:$B$37,2)</f>
        <v>Steelers</v>
      </c>
      <c r="N53" s="12" t="str">
        <f>VLOOKUP(INDEX(N$2:N$33,N$36-$A53+1),Historic!$A$3:$B$37,2)</f>
        <v>Lions</v>
      </c>
      <c r="O53" s="12" t="str">
        <f>VLOOKUP(INDEX(O$2:O$33,O$36-$A53+1),Historic!$A$3:$B$37,2)</f>
        <v>Vikings</v>
      </c>
      <c r="P53" s="12" t="str">
        <f>VLOOKUP(INDEX(P$2:P$33,P$36-$A53+1),Historic!$A$3:$B$37,2)</f>
        <v>Bengals</v>
      </c>
      <c r="Q53" s="12" t="str">
        <f>VLOOKUP(INDEX(Q$2:Q$33,Q$36-$A53+1),Historic!$A$3:$B$37,2)</f>
        <v>Lions</v>
      </c>
      <c r="R53" s="12" t="str">
        <f>VLOOKUP(INDEX(R$2:R$33,R$36-$A53+1),Historic!$A$3:$B$37,2)</f>
        <v>Falcons</v>
      </c>
      <c r="S53" s="12" t="str">
        <f>VLOOKUP(INDEX(S$2:S$33,S$36-$A53+1),Historic!$A$3:$B$37,2)</f>
        <v>Eagles</v>
      </c>
      <c r="T53" s="12" t="str">
        <f>VLOOKUP(INDEX(T$2:T$33,T$36-$A53+1),Historic!$A$3:$B$37,2)</f>
        <v>Broncos</v>
      </c>
      <c r="U53" s="12" t="str">
        <f>VLOOKUP(INDEX(U$2:U$33,U$36-$A53+1),Historic!$A$3:$B$37,2)</f>
        <v>Raiders</v>
      </c>
      <c r="V53" s="12" t="str">
        <f>VLOOKUP(INDEX(V$2:V$33,V$36-$A53+1),Historic!$A$3:$B$37,2)</f>
        <v>Cowboys</v>
      </c>
      <c r="W53" s="12" t="str">
        <f>VLOOKUP(INDEX(W$2:W$33,W$36-$A53+1),Historic!$A$3:$B$37,2)</f>
        <v>Vikings</v>
      </c>
      <c r="X53" s="12" t="str">
        <f>VLOOKUP(INDEX(X$2:X$33,X$36-$A53+1),Historic!$A$3:$B$37,2)</f>
        <v>Raiders</v>
      </c>
      <c r="Y53" s="12" t="str">
        <f>VLOOKUP(INDEX(Y$2:Y$33,Y$36-$A53+1),Historic!$A$3:$B$37,2)</f>
        <v>Jets</v>
      </c>
      <c r="Z53" s="12" t="str">
        <f>VLOOKUP(INDEX(Z$2:Z$33,Z$36-$A53+1),Historic!$A$3:$B$37,2)</f>
        <v>Colts</v>
      </c>
      <c r="AA53" s="12" t="str">
        <f>VLOOKUP(INDEX(AA$2:AA$33,AA$36-$A53+1),Historic!$A$3:$B$37,2)</f>
        <v>Broncos</v>
      </c>
      <c r="AB53" s="12" t="str">
        <f>VLOOKUP(INDEX(AB$2:AB$33,AB$36-$A53+1),Historic!$A$3:$B$37,2)</f>
        <v>Dolphins</v>
      </c>
      <c r="AC53" s="12" t="str">
        <f>VLOOKUP(INDEX(AC$2:AC$33,AC$36-$A53+1),Historic!$A$3:$B$37,2)</f>
        <v>Seahawks</v>
      </c>
      <c r="AD53" s="12" t="str">
        <f>VLOOKUP(INDEX(AD$2:AD$33,AD$36-$A53+1),Historic!$A$3:$B$37,2)</f>
        <v>Titans</v>
      </c>
      <c r="AE53" s="12" t="str">
        <f>VLOOKUP(INDEX(AE$2:AE$33,AE$36-$A53+1),Historic!$A$3:$B$37,2)</f>
        <v>Patriots</v>
      </c>
      <c r="AF53" s="12" t="str">
        <f>VLOOKUP(INDEX(AF$2:AF$33,AF$36-$A53+1),Historic!$A$3:$B$37,2)</f>
        <v>Steelers</v>
      </c>
      <c r="AG53" s="12" t="str">
        <f>VLOOKUP(INDEX(AG$2:AG$33,AG$36-$A53+1),Historic!$A$3:$B$37,2)</f>
        <v>Falcons</v>
      </c>
      <c r="AH53" s="12" t="str">
        <f>VLOOKUP(INDEX(AH$2:AH$33,AH$36-$A53+1),Historic!$A$3:$B$37,2)</f>
        <v>Saints</v>
      </c>
      <c r="AI53" s="12" t="str">
        <f>VLOOKUP(INDEX(AI$2:AI$33,AI$36-$A53+1),Historic!$A$3:$B$37,2)</f>
        <v>Bengals</v>
      </c>
      <c r="AJ53" s="12" t="str">
        <f>VLOOKUP(INDEX(AJ$2:AJ$33,AJ$36-$A53+1),Historic!$A$3:$B$37,2)</f>
        <v>Bengals</v>
      </c>
      <c r="AK53" s="12" t="str">
        <f>VLOOKUP(INDEX(AK$2:AK$33,AK$36-$A53+1),Historic!$A$3:$B$37,2)</f>
        <v>Vikings</v>
      </c>
      <c r="AL53" s="12" t="str">
        <f>VLOOKUP(INDEX(AL$2:AL$33,AL$36-$A53+1),Historic!$A$3:$B$37,2)</f>
        <v>Jaguars</v>
      </c>
      <c r="AM53" s="12" t="str">
        <f>VLOOKUP(INDEX(AM$2:AM$33,AM$36-$A53+1),Historic!$A$3:$B$37,2)</f>
        <v>Vikings</v>
      </c>
      <c r="AN53" s="12" t="str">
        <f>VLOOKUP(INDEX(AN$2:AN$33,AN$36-$A53+1),Historic!$A$3:$B$37,2)</f>
        <v>Jets</v>
      </c>
      <c r="AO53" s="12" t="str">
        <f>VLOOKUP(INDEX(AO$2:AO$33,AO$36-$A53+1),Historic!$A$3:$B$37,2)</f>
        <v>Panthers</v>
      </c>
      <c r="AP53" s="12" t="str">
        <f>VLOOKUP(INDEX(AP$2:AP$33,AP$36-$A53+1),Historic!$A$3:$B$37,2)</f>
        <v>Raiders</v>
      </c>
      <c r="AQ53" s="12" t="str">
        <f>VLOOKUP(INDEX(AQ$2:AQ$33,AQ$36-$A53+1),Historic!$A$3:$B$37,2)</f>
        <v>Raiders</v>
      </c>
      <c r="AR53" s="12" t="str">
        <f>VLOOKUP(INDEX(AR$2:AR$33,AR$36-$A53+1),Historic!$A$3:$B$37,2)</f>
        <v>Steelers</v>
      </c>
      <c r="AS53" s="12" t="str">
        <f>VLOOKUP(INDEX(AS$2:AS$33,AS$36-$A53+1),Historic!$A$3:$B$37,2)</f>
        <v>Ravens</v>
      </c>
      <c r="AT53" s="12" t="str">
        <f>VLOOKUP(INDEX(AT$2:AT$33,AT$36-$A53+1),Historic!$A$3:$B$37,2)</f>
        <v>Chargers</v>
      </c>
      <c r="AU53" s="12" t="str">
        <f>VLOOKUP(INDEX(AU$2:AU$33,AU$36-$A53+1),Historic!$A$3:$B$37,2)</f>
        <v>Falcons</v>
      </c>
      <c r="AV53" s="12" t="str">
        <f>VLOOKUP(INDEX(AV$2:AV$33,AV$36-$A53+1),Historic!$A$3:$B$37,2)</f>
        <v>Commanders</v>
      </c>
      <c r="AW53" s="12" t="str">
        <f>VLOOKUP(INDEX(AW$2:AW$33,AW$36-$A53+1),Historic!$A$3:$B$37,2)</f>
        <v>Chargers</v>
      </c>
      <c r="AX53" s="12" t="str">
        <f>VLOOKUP(INDEX(AX$2:AX$33,AX$36-$A53+1),Historic!$A$3:$B$37,2)</f>
        <v>Browns</v>
      </c>
      <c r="AY53" s="12" t="str">
        <f>VLOOKUP(INDEX(AY$2:AY$33,AY$36-$A53+1),Historic!$A$3:$B$37,2)</f>
        <v>Cowboys</v>
      </c>
      <c r="AZ53" s="12" t="str">
        <f>VLOOKUP(INDEX(AZ$2:AZ$33,AZ$36-$A53+1),Historic!$A$3:$B$37,2)</f>
        <v>Raiders</v>
      </c>
      <c r="BA53" s="12" t="str">
        <f>VLOOKUP(INDEX(BA$2:BA$33,BA$36-$A53+1),Historic!$A$3:$B$37,2)</f>
        <v>Chargers</v>
      </c>
      <c r="BB53" s="12" t="str">
        <f>VLOOKUP(INDEX(BB$2:BB$33,BB$36-$A53+1),Historic!$A$3:$B$37,2)</f>
        <v>Steelers</v>
      </c>
      <c r="BC53" s="12" t="str">
        <f>VLOOKUP(INDEX(BC$2:BC$33,BC$36-$A53+1),Historic!$A$3:$B$37,2)</f>
        <v>Jaguars</v>
      </c>
    </row>
    <row r="54" spans="1:55" x14ac:dyDescent="0.2">
      <c r="A54" s="12">
        <v>17</v>
      </c>
      <c r="B54" s="12" t="str">
        <f>VLOOKUP(INDEX(B$2:B$33,B$36-$A54+1),Historic!$A$3:$B$37,2)</f>
        <v>Commanders</v>
      </c>
      <c r="C54" s="12" t="str">
        <f>VLOOKUP(INDEX(C$2:C$33,C$36-$A54+1),Historic!$A$3:$B$37,2)</f>
        <v>Patriots</v>
      </c>
      <c r="D54" s="12" t="str">
        <f>VLOOKUP(INDEX(D$2:D$33,D$36-$A54+1),Historic!$A$3:$B$37,2)</f>
        <v>Colts</v>
      </c>
      <c r="E54" s="12" t="str">
        <f>VLOOKUP(INDEX(E$2:E$33,E$36-$A54+1),Historic!$A$3:$B$37,2)</f>
        <v>49ers</v>
      </c>
      <c r="F54" s="12" t="str">
        <f>VLOOKUP(INDEX(F$2:F$33,F$36-$A54+1),Historic!$A$3:$B$37,2)</f>
        <v>49ers</v>
      </c>
      <c r="G54" s="12" t="str">
        <f>VLOOKUP(INDEX(G$2:G$33,G$36-$A54+1),Historic!$A$3:$B$37,2)</f>
        <v>49ers</v>
      </c>
      <c r="H54" s="12" t="str">
        <f>VLOOKUP(INDEX(H$2:H$33,H$36-$A54+1),Historic!$A$3:$B$37,2)</f>
        <v>Lions</v>
      </c>
      <c r="I54" s="12" t="str">
        <f>VLOOKUP(INDEX(I$2:I$33,I$36-$A54+1),Historic!$A$3:$B$37,2)</f>
        <v>Browns</v>
      </c>
      <c r="J54" s="12" t="str">
        <f>VLOOKUP(INDEX(J$2:J$33,J$36-$A54+1),Historic!$A$3:$B$37,2)</f>
        <v>Commanders</v>
      </c>
      <c r="K54" s="12" t="str">
        <f>VLOOKUP(INDEX(K$2:K$33,K$36-$A54+1),Historic!$A$3:$B$37,2)</f>
        <v>Saints</v>
      </c>
      <c r="L54" s="12" t="str">
        <f>VLOOKUP(INDEX(L$2:L$33,L$36-$A54+1),Historic!$A$3:$B$37,2)</f>
        <v>Colts</v>
      </c>
      <c r="M54" s="12" t="str">
        <f>VLOOKUP(INDEX(M$2:M$33,M$36-$A54+1),Historic!$A$3:$B$37,2)</f>
        <v>Cardinals</v>
      </c>
      <c r="N54" s="12" t="str">
        <f>VLOOKUP(INDEX(N$2:N$33,N$36-$A54+1),Historic!$A$3:$B$37,2)</f>
        <v>Bills</v>
      </c>
      <c r="O54" s="12" t="str">
        <f>VLOOKUP(INDEX(O$2:O$33,O$36-$A54+1),Historic!$A$3:$B$37,2)</f>
        <v>Packers</v>
      </c>
      <c r="P54" s="12" t="str">
        <f>VLOOKUP(INDEX(P$2:P$33,P$36-$A54+1),Historic!$A$3:$B$37,2)</f>
        <v>Chargers</v>
      </c>
      <c r="Q54" s="12" t="str">
        <f>VLOOKUP(INDEX(Q$2:Q$33,Q$36-$A54+1),Historic!$A$3:$B$37,2)</f>
        <v>Bengals</v>
      </c>
      <c r="R54" s="12" t="str">
        <f>VLOOKUP(INDEX(R$2:R$33,R$36-$A54+1),Historic!$A$3:$B$37,2)</f>
        <v>Cowboys</v>
      </c>
      <c r="S54" s="12" t="str">
        <f>VLOOKUP(INDEX(S$2:S$33,S$36-$A54+1),Historic!$A$3:$B$37,2)</f>
        <v>Cardinals</v>
      </c>
      <c r="T54" s="12" t="str">
        <f>VLOOKUP(INDEX(T$2:T$33,T$36-$A54+1),Historic!$A$3:$B$37,2)</f>
        <v>Commanders</v>
      </c>
      <c r="U54" s="12" t="str">
        <f>VLOOKUP(INDEX(U$2:U$33,U$36-$A54+1),Historic!$A$3:$B$37,2)</f>
        <v>Colts</v>
      </c>
      <c r="V54" s="12" t="str">
        <f>VLOOKUP(INDEX(V$2:V$33,V$36-$A54+1),Historic!$A$3:$B$37,2)</f>
        <v>Vikings</v>
      </c>
      <c r="W54" s="12" t="str">
        <f>VLOOKUP(INDEX(W$2:W$33,W$36-$A54+1),Historic!$A$3:$B$37,2)</f>
        <v>Dolphins</v>
      </c>
      <c r="X54" s="12" t="str">
        <f>VLOOKUP(INDEX(X$2:X$33,X$36-$A54+1),Historic!$A$3:$B$37,2)</f>
        <v>Browns</v>
      </c>
      <c r="Y54" s="12" t="str">
        <f>VLOOKUP(INDEX(Y$2:Y$33,Y$36-$A54+1),Historic!$A$3:$B$37,2)</f>
        <v>Saints</v>
      </c>
      <c r="Z54" s="12" t="str">
        <f>VLOOKUP(INDEX(Z$2:Z$33,Z$36-$A54+1),Historic!$A$3:$B$37,2)</f>
        <v>Bills</v>
      </c>
      <c r="AA54" s="12" t="str">
        <f>VLOOKUP(INDEX(AA$2:AA$33,AA$36-$A54+1),Historic!$A$3:$B$37,2)</f>
        <v>Seahawks</v>
      </c>
      <c r="AB54" s="12" t="str">
        <f>VLOOKUP(INDEX(AB$2:AB$33,AB$36-$A54+1),Historic!$A$3:$B$37,2)</f>
        <v>Bengals</v>
      </c>
      <c r="AC54" s="12" t="str">
        <f>VLOOKUP(INDEX(AC$2:AC$33,AC$36-$A54+1),Historic!$A$3:$B$37,2)</f>
        <v>Panthers</v>
      </c>
      <c r="AD54" s="12" t="str">
        <f>VLOOKUP(INDEX(AD$2:AD$33,AD$36-$A54+1),Historic!$A$3:$B$37,2)</f>
        <v>Buccaneers</v>
      </c>
      <c r="AE54" s="12" t="str">
        <f>VLOOKUP(INDEX(AE$2:AE$33,AE$36-$A54+1),Historic!$A$3:$B$37,2)</f>
        <v>Ravens</v>
      </c>
      <c r="AF54" s="12" t="str">
        <f>VLOOKUP(INDEX(AF$2:AF$33,AF$36-$A54+1),Historic!$A$3:$B$37,2)</f>
        <v>Commanders</v>
      </c>
      <c r="AG54" s="12" t="str">
        <f>VLOOKUP(INDEX(AG$2:AG$33,AG$36-$A54+1),Historic!$A$3:$B$37,2)</f>
        <v>Browns</v>
      </c>
      <c r="AH54" s="12" t="str">
        <f>VLOOKUP(INDEX(AH$2:AH$33,AH$36-$A54+1),Historic!$A$3:$B$37,2)</f>
        <v>Chiefs</v>
      </c>
      <c r="AI54" s="12" t="str">
        <f>VLOOKUP(INDEX(AI$2:AI$33,AI$36-$A54+1),Historic!$A$3:$B$37,2)</f>
        <v>49ers</v>
      </c>
      <c r="AJ54" s="12" t="str">
        <f>VLOOKUP(INDEX(AJ$2:AJ$33,AJ$36-$A54+1),Historic!$A$3:$B$37,2)</f>
        <v>Saints</v>
      </c>
      <c r="AK54" s="12" t="str">
        <f>VLOOKUP(INDEX(AK$2:AK$33,AK$36-$A54+1),Historic!$A$3:$B$37,2)</f>
        <v>Dolphins</v>
      </c>
      <c r="AL54" s="12" t="str">
        <f>VLOOKUP(INDEX(AL$2:AL$33,AL$36-$A54+1),Historic!$A$3:$B$37,2)</f>
        <v>Packers</v>
      </c>
      <c r="AM54" s="12" t="str">
        <f>VLOOKUP(INDEX(AM$2:AM$33,AM$36-$A54+1),Historic!$A$3:$B$37,2)</f>
        <v>Cardinals</v>
      </c>
      <c r="AN54" s="12" t="str">
        <f>VLOOKUP(INDEX(AN$2:AN$33,AN$36-$A54+1),Historic!$A$3:$B$37,2)</f>
        <v>Chargers</v>
      </c>
      <c r="AO54" s="12" t="str">
        <f>VLOOKUP(INDEX(AO$2:AO$33,AO$36-$A54+1),Historic!$A$3:$B$37,2)</f>
        <v>Titans</v>
      </c>
      <c r="AP54" s="12" t="str">
        <f>VLOOKUP(INDEX(AP$2:AP$33,AP$36-$A54+1),Historic!$A$3:$B$37,2)</f>
        <v>Jaguars</v>
      </c>
      <c r="AQ54" s="12" t="str">
        <f>VLOOKUP(INDEX(AQ$2:AQ$33,AQ$36-$A54+1),Historic!$A$3:$B$37,2)</f>
        <v>Jets</v>
      </c>
      <c r="AR54" s="12" t="str">
        <f>VLOOKUP(INDEX(AR$2:AR$33,AR$36-$A54+1),Historic!$A$3:$B$37,2)</f>
        <v>Rams</v>
      </c>
      <c r="AS54" s="12" t="str">
        <f>VLOOKUP(INDEX(AS$2:AS$33,AS$36-$A54+1),Historic!$A$3:$B$37,2)</f>
        <v>Cowboys</v>
      </c>
      <c r="AT54" s="12" t="str">
        <f>VLOOKUP(INDEX(AT$2:AT$33,AT$36-$A54+1),Historic!$A$3:$B$37,2)</f>
        <v>Texans</v>
      </c>
      <c r="AU54" s="12" t="str">
        <f>VLOOKUP(INDEX(AU$2:AU$33,AU$36-$A54+1),Historic!$A$3:$B$37,2)</f>
        <v>Lions</v>
      </c>
      <c r="AV54" s="12" t="str">
        <f>VLOOKUP(INDEX(AV$2:AV$33,AV$36-$A54+1),Historic!$A$3:$B$37,2)</f>
        <v>Ravens</v>
      </c>
      <c r="AW54" s="12" t="str">
        <f>VLOOKUP(INDEX(AW$2:AW$33,AW$36-$A54+1),Historic!$A$3:$B$37,2)</f>
        <v>Ravens</v>
      </c>
      <c r="AX54" s="12" t="str">
        <f>VLOOKUP(INDEX(AX$2:AX$33,AX$36-$A54+1),Historic!$A$3:$B$37,2)</f>
        <v>Panthers</v>
      </c>
      <c r="AY54" s="12" t="str">
        <f>VLOOKUP(INDEX(AY$2:AY$33,AY$36-$A54+1),Historic!$A$3:$B$37,2)</f>
        <v>Falcons</v>
      </c>
      <c r="AZ54" s="12" t="str">
        <f>VLOOKUP(INDEX(AZ$2:AZ$33,AZ$36-$A54+1),Historic!$A$3:$B$37,2)</f>
        <v>Cardinals</v>
      </c>
      <c r="BA54" s="12" t="str">
        <f>VLOOKUP(INDEX(BA$2:BA$33,BA$36-$A54+1),Historic!$A$3:$B$37,2)</f>
        <v>Colts</v>
      </c>
      <c r="BB54" s="12" t="str">
        <f>VLOOKUP(INDEX(BB$2:BB$33,BB$36-$A54+1),Historic!$A$3:$B$37,2)</f>
        <v>Commanders</v>
      </c>
      <c r="BC54" s="12" t="str">
        <f>VLOOKUP(INDEX(BC$2:BC$33,BC$36-$A54+1),Historic!$A$3:$B$37,2)</f>
        <v>Seahawks</v>
      </c>
    </row>
    <row r="55" spans="1:55" x14ac:dyDescent="0.2">
      <c r="A55" s="12">
        <v>18</v>
      </c>
      <c r="B55" s="12" t="str">
        <f>VLOOKUP(INDEX(B$2:B$33,B$36-$A55+1),Historic!$A$3:$B$37,2)</f>
        <v>Broncos</v>
      </c>
      <c r="C55" s="12" t="str">
        <f>VLOOKUP(INDEX(C$2:C$33,C$36-$A55+1),Historic!$A$3:$B$37,2)</f>
        <v>Jets</v>
      </c>
      <c r="D55" s="12" t="str">
        <f>VLOOKUP(INDEX(D$2:D$33,D$36-$A55+1),Historic!$A$3:$B$37,2)</f>
        <v>Broncos</v>
      </c>
      <c r="E55" s="12" t="str">
        <f>VLOOKUP(INDEX(E$2:E$33,E$36-$A55+1),Historic!$A$3:$B$37,2)</f>
        <v>Patriots</v>
      </c>
      <c r="F55" s="12" t="str">
        <f>VLOOKUP(INDEX(F$2:F$33,F$36-$A55+1),Historic!$A$3:$B$37,2)</f>
        <v>Packers</v>
      </c>
      <c r="G55" s="12" t="str">
        <f>VLOOKUP(INDEX(G$2:G$33,G$36-$A55+1),Historic!$A$3:$B$37,2)</f>
        <v>Eagles</v>
      </c>
      <c r="H55" s="12" t="str">
        <f>VLOOKUP(INDEX(H$2:H$33,H$36-$A55+1),Historic!$A$3:$B$37,2)</f>
        <v>Titans</v>
      </c>
      <c r="I55" s="12" t="str">
        <f>VLOOKUP(INDEX(I$2:I$33,I$36-$A55+1),Historic!$A$3:$B$37,2)</f>
        <v>Lions</v>
      </c>
      <c r="J55" s="12" t="str">
        <f>VLOOKUP(INDEX(J$2:J$33,J$36-$A55+1),Historic!$A$3:$B$37,2)</f>
        <v>Saints</v>
      </c>
      <c r="K55" s="12" t="str">
        <f>VLOOKUP(INDEX(K$2:K$33,K$36-$A55+1),Historic!$A$3:$B$37,2)</f>
        <v>Chiefs</v>
      </c>
      <c r="L55" s="12" t="str">
        <f>VLOOKUP(INDEX(L$2:L$33,L$36-$A55+1),Historic!$A$3:$B$37,2)</f>
        <v>Bears</v>
      </c>
      <c r="M55" s="12" t="str">
        <f>VLOOKUP(INDEX(M$2:M$33,M$36-$A55+1),Historic!$A$3:$B$37,2)</f>
        <v>Raiders</v>
      </c>
      <c r="N55" s="12" t="str">
        <f>VLOOKUP(INDEX(N$2:N$33,N$36-$A55+1),Historic!$A$3:$B$37,2)</f>
        <v>Saints</v>
      </c>
      <c r="O55" s="12" t="str">
        <f>VLOOKUP(INDEX(O$2:O$33,O$36-$A55+1),Historic!$A$3:$B$37,2)</f>
        <v>Bears</v>
      </c>
      <c r="P55" s="12" t="str">
        <f>VLOOKUP(INDEX(P$2:P$33,P$36-$A55+1),Historic!$A$3:$B$37,2)</f>
        <v>Saints</v>
      </c>
      <c r="Q55" s="12" t="str">
        <f>VLOOKUP(INDEX(Q$2:Q$33,Q$36-$A55+1),Historic!$A$3:$B$37,2)</f>
        <v>Eagles</v>
      </c>
      <c r="R55" s="12" t="str">
        <f>VLOOKUP(INDEX(R$2:R$33,R$36-$A55+1),Historic!$A$3:$B$37,2)</f>
        <v>Saints</v>
      </c>
      <c r="S55" s="12" t="str">
        <f>VLOOKUP(INDEX(S$2:S$33,S$36-$A55+1),Historic!$A$3:$B$37,2)</f>
        <v>Cowboys</v>
      </c>
      <c r="T55" s="12" t="str">
        <f>VLOOKUP(INDEX(T$2:T$33,T$36-$A55+1),Historic!$A$3:$B$37,2)</f>
        <v>Raiders</v>
      </c>
      <c r="U55" s="12" t="str">
        <f>VLOOKUP(INDEX(U$2:U$33,U$36-$A55+1),Historic!$A$3:$B$37,2)</f>
        <v>Dolphins</v>
      </c>
      <c r="V55" s="12" t="str">
        <f>VLOOKUP(INDEX(V$2:V$33,V$36-$A55+1),Historic!$A$3:$B$37,2)</f>
        <v>Lions</v>
      </c>
      <c r="W55" s="12" t="str">
        <f>VLOOKUP(INDEX(W$2:W$33,W$36-$A55+1),Historic!$A$3:$B$37,2)</f>
        <v>Steelers</v>
      </c>
      <c r="X55" s="12" t="str">
        <f>VLOOKUP(INDEX(X$2:X$33,X$36-$A55+1),Historic!$A$3:$B$37,2)</f>
        <v>Rams</v>
      </c>
      <c r="Y55" s="12" t="str">
        <f>VLOOKUP(INDEX(Y$2:Y$33,Y$36-$A55+1),Historic!$A$3:$B$37,2)</f>
        <v>Bears</v>
      </c>
      <c r="Z55" s="12" t="str">
        <f>VLOOKUP(INDEX(Z$2:Z$33,Z$36-$A55+1),Historic!$A$3:$B$37,2)</f>
        <v>Saints</v>
      </c>
      <c r="AA55" s="12" t="str">
        <f>VLOOKUP(INDEX(AA$2:AA$33,AA$36-$A55+1),Historic!$A$3:$B$37,2)</f>
        <v>Rams</v>
      </c>
      <c r="AB55" s="12" t="str">
        <f>VLOOKUP(INDEX(AB$2:AB$33,AB$36-$A55+1),Historic!$A$3:$B$37,2)</f>
        <v>Titans</v>
      </c>
      <c r="AC55" s="12" t="str">
        <f>VLOOKUP(INDEX(AC$2:AC$33,AC$36-$A55+1),Historic!$A$3:$B$37,2)</f>
        <v>Bengals</v>
      </c>
      <c r="AD55" s="12" t="str">
        <f>VLOOKUP(INDEX(AD$2:AD$33,AD$36-$A55+1),Historic!$A$3:$B$37,2)</f>
        <v>Chiefs</v>
      </c>
      <c r="AE55" s="12" t="str">
        <f>VLOOKUP(INDEX(AE$2:AE$33,AE$36-$A55+1),Historic!$A$3:$B$37,2)</f>
        <v>Packers</v>
      </c>
      <c r="AF55" s="12" t="str">
        <f>VLOOKUP(INDEX(AF$2:AF$33,AF$36-$A55+1),Historic!$A$3:$B$37,2)</f>
        <v>Bills</v>
      </c>
      <c r="AG55" s="12" t="str">
        <f>VLOOKUP(INDEX(AG$2:AG$33,AG$36-$A55+1),Historic!$A$3:$B$37,2)</f>
        <v>Giants</v>
      </c>
      <c r="AH55" s="12" t="str">
        <f>VLOOKUP(INDEX(AH$2:AH$33,AH$36-$A55+1),Historic!$A$3:$B$37,2)</f>
        <v>Chargers</v>
      </c>
      <c r="AI55" s="12" t="str">
        <f>VLOOKUP(INDEX(AI$2:AI$33,AI$36-$A55+1),Historic!$A$3:$B$37,2)</f>
        <v>Buccaneers</v>
      </c>
      <c r="AJ55" s="12" t="str">
        <f>VLOOKUP(INDEX(AJ$2:AJ$33,AJ$36-$A55+1),Historic!$A$3:$B$37,2)</f>
        <v>Chiefs</v>
      </c>
      <c r="AK55" s="12" t="str">
        <f>VLOOKUP(INDEX(AK$2:AK$33,AK$36-$A55+1),Historic!$A$3:$B$37,2)</f>
        <v>Falcons</v>
      </c>
      <c r="AL55" s="12" t="str">
        <f>VLOOKUP(INDEX(AL$2:AL$33,AL$36-$A55+1),Historic!$A$3:$B$37,2)</f>
        <v>Steelers</v>
      </c>
      <c r="AM55" s="12" t="str">
        <f>VLOOKUP(INDEX(AM$2:AM$33,AM$36-$A55+1),Historic!$A$3:$B$37,2)</f>
        <v>Lions</v>
      </c>
      <c r="AN55" s="12" t="str">
        <f>VLOOKUP(INDEX(AN$2:AN$33,AN$36-$A55+1),Historic!$A$3:$B$37,2)</f>
        <v>Texans</v>
      </c>
      <c r="AO55" s="12" t="str">
        <f>VLOOKUP(INDEX(AO$2:AO$33,AO$36-$A55+1),Historic!$A$3:$B$37,2)</f>
        <v>Giants</v>
      </c>
      <c r="AP55" s="12" t="str">
        <f>VLOOKUP(INDEX(AP$2:AP$33,AP$36-$A55+1),Historic!$A$3:$B$37,2)</f>
        <v>Dolphins</v>
      </c>
      <c r="AQ55" s="12" t="str">
        <f>VLOOKUP(INDEX(AQ$2:AQ$33,AQ$36-$A55+1),Historic!$A$3:$B$37,2)</f>
        <v>Eagles</v>
      </c>
      <c r="AR55" s="12" t="str">
        <f>VLOOKUP(INDEX(AR$2:AR$33,AR$36-$A55+1),Historic!$A$3:$B$37,2)</f>
        <v>Saints</v>
      </c>
      <c r="AS55" s="12" t="str">
        <f>VLOOKUP(INDEX(AS$2:AS$33,AS$36-$A55+1),Historic!$A$3:$B$37,2)</f>
        <v>Steelers</v>
      </c>
      <c r="AT55" s="12" t="str">
        <f>VLOOKUP(INDEX(AT$2:AT$33,AT$36-$A55+1),Historic!$A$3:$B$37,2)</f>
        <v>49ers</v>
      </c>
      <c r="AU55" s="12" t="str">
        <f>VLOOKUP(INDEX(AU$2:AU$33,AU$36-$A55+1),Historic!$A$3:$B$37,2)</f>
        <v>Rams</v>
      </c>
      <c r="AV55" s="12" t="str">
        <f>VLOOKUP(INDEX(AV$2:AV$33,AV$36-$A55+1),Historic!$A$3:$B$37,2)</f>
        <v>Colts</v>
      </c>
      <c r="AW55" s="12" t="str">
        <f>VLOOKUP(INDEX(AW$2:AW$33,AW$36-$A55+1),Historic!$A$3:$B$37,2)</f>
        <v>Cardinals</v>
      </c>
      <c r="AX55" s="12" t="str">
        <f>VLOOKUP(INDEX(AX$2:AX$33,AX$36-$A55+1),Historic!$A$3:$B$37,2)</f>
        <v>Commanders</v>
      </c>
      <c r="AY55" s="12" t="str">
        <f>VLOOKUP(INDEX(AY$2:AY$33,AY$36-$A55+1),Historic!$A$3:$B$37,2)</f>
        <v>Broncos</v>
      </c>
      <c r="AZ55" s="12" t="str">
        <f>VLOOKUP(INDEX(AZ$2:AZ$33,AZ$36-$A55+1),Historic!$A$3:$B$37,2)</f>
        <v>Patriots</v>
      </c>
      <c r="BA55" s="12" t="str">
        <f>VLOOKUP(INDEX(BA$2:BA$33,BA$36-$A55+1),Historic!$A$3:$B$37,2)</f>
        <v>Dolphins</v>
      </c>
      <c r="BB55" s="12" t="str">
        <f>VLOOKUP(INDEX(BB$2:BB$33,BB$36-$A55+1),Historic!$A$3:$B$37,2)</f>
        <v>Packers</v>
      </c>
      <c r="BC55" s="12" t="str">
        <f>VLOOKUP(INDEX(BC$2:BC$33,BC$36-$A55+1),Historic!$A$3:$B$37,2)</f>
        <v>Colts</v>
      </c>
    </row>
    <row r="56" spans="1:55" x14ac:dyDescent="0.2">
      <c r="A56" s="12">
        <v>19</v>
      </c>
      <c r="B56" s="12" t="str">
        <f>VLOOKUP(INDEX(B$2:B$33,B$36-$A56+1),Historic!$A$3:$B$37,2)</f>
        <v>Steelers</v>
      </c>
      <c r="C56" s="12" t="str">
        <f>VLOOKUP(INDEX(C$2:C$33,C$36-$A56+1),Historic!$A$3:$B$37,2)</f>
        <v>Saints</v>
      </c>
      <c r="D56" s="12" t="str">
        <f>VLOOKUP(INDEX(D$2:D$33,D$36-$A56+1),Historic!$A$3:$B$37,2)</f>
        <v>Bears</v>
      </c>
      <c r="E56" s="12" t="str">
        <f>VLOOKUP(INDEX(E$2:E$33,E$36-$A56+1),Historic!$A$3:$B$37,2)</f>
        <v>Saints</v>
      </c>
      <c r="F56" s="12" t="str">
        <f>VLOOKUP(INDEX(F$2:F$33,F$36-$A56+1),Historic!$A$3:$B$37,2)</f>
        <v>Chargers</v>
      </c>
      <c r="G56" s="12" t="str">
        <f>VLOOKUP(INDEX(G$2:G$33,G$36-$A56+1),Historic!$A$3:$B$37,2)</f>
        <v>Bears</v>
      </c>
      <c r="H56" s="12" t="str">
        <f>VLOOKUP(INDEX(H$2:H$33,H$36-$A56+1),Historic!$A$3:$B$37,2)</f>
        <v>Chiefs</v>
      </c>
      <c r="I56" s="12" t="str">
        <f>VLOOKUP(INDEX(I$2:I$33,I$36-$A56+1),Historic!$A$3:$B$37,2)</f>
        <v>Giants</v>
      </c>
      <c r="J56" s="12" t="str">
        <f>VLOOKUP(INDEX(J$2:J$33,J$36-$A56+1),Historic!$A$3:$B$37,2)</f>
        <v>Lions</v>
      </c>
      <c r="K56" s="12" t="str">
        <f>VLOOKUP(INDEX(K$2:K$33,K$36-$A56+1),Historic!$A$3:$B$37,2)</f>
        <v>Bills</v>
      </c>
      <c r="L56" s="12" t="str">
        <f>VLOOKUP(INDEX(L$2:L$33,L$36-$A56+1),Historic!$A$3:$B$37,2)</f>
        <v>Bengals</v>
      </c>
      <c r="M56" s="12" t="str">
        <f>VLOOKUP(INDEX(M$2:M$33,M$36-$A56+1),Historic!$A$3:$B$37,2)</f>
        <v>Falcons</v>
      </c>
      <c r="N56" s="12" t="str">
        <f>VLOOKUP(INDEX(N$2:N$33,N$36-$A56+1),Historic!$A$3:$B$37,2)</f>
        <v>Giants</v>
      </c>
      <c r="O56" s="12" t="str">
        <f>VLOOKUP(INDEX(O$2:O$33,O$36-$A56+1),Historic!$A$3:$B$37,2)</f>
        <v>Jets</v>
      </c>
      <c r="P56" s="12" t="str">
        <f>VLOOKUP(INDEX(P$2:P$33,P$36-$A56+1),Historic!$A$3:$B$37,2)</f>
        <v>Jets</v>
      </c>
      <c r="Q56" s="12" t="str">
        <f>VLOOKUP(INDEX(Q$2:Q$33,Q$36-$A56+1),Historic!$A$3:$B$37,2)</f>
        <v>Steelers</v>
      </c>
      <c r="R56" s="12" t="str">
        <f>VLOOKUP(INDEX(R$2:R$33,R$36-$A56+1),Historic!$A$3:$B$37,2)</f>
        <v>Steelers</v>
      </c>
      <c r="S56" s="12" t="str">
        <f>VLOOKUP(INDEX(S$2:S$33,S$36-$A56+1),Historic!$A$3:$B$37,2)</f>
        <v>Giants</v>
      </c>
      <c r="T56" s="12" t="str">
        <f>VLOOKUP(INDEX(T$2:T$33,T$36-$A56+1),Historic!$A$3:$B$37,2)</f>
        <v>Cardinals</v>
      </c>
      <c r="U56" s="12" t="str">
        <f>VLOOKUP(INDEX(U$2:U$33,U$36-$A56+1),Historic!$A$3:$B$37,2)</f>
        <v>Seahawks</v>
      </c>
      <c r="V56" s="12" t="str">
        <f>VLOOKUP(INDEX(V$2:V$33,V$36-$A56+1),Historic!$A$3:$B$37,2)</f>
        <v>Chargers</v>
      </c>
      <c r="W56" s="12" t="str">
        <f>VLOOKUP(INDEX(W$2:W$33,W$36-$A56+1),Historic!$A$3:$B$37,2)</f>
        <v>Seahawks</v>
      </c>
      <c r="X56" s="12" t="str">
        <f>VLOOKUP(INDEX(X$2:X$33,X$36-$A56+1),Historic!$A$3:$B$37,2)</f>
        <v>Falcons</v>
      </c>
      <c r="Y56" s="12" t="str">
        <f>VLOOKUP(INDEX(Y$2:Y$33,Y$36-$A56+1),Historic!$A$3:$B$37,2)</f>
        <v>Cardinals</v>
      </c>
      <c r="Z56" s="12" t="str">
        <f>VLOOKUP(INDEX(Z$2:Z$33,Z$36-$A56+1),Historic!$A$3:$B$37,2)</f>
        <v>Eagles</v>
      </c>
      <c r="AA56" s="12" t="str">
        <f>VLOOKUP(INDEX(AA$2:AA$33,AA$36-$A56+1),Historic!$A$3:$B$37,2)</f>
        <v>Buccaneers</v>
      </c>
      <c r="AB56" s="12" t="str">
        <f>VLOOKUP(INDEX(AB$2:AB$33,AB$36-$A56+1),Historic!$A$3:$B$37,2)</f>
        <v>Seahawks</v>
      </c>
      <c r="AC56" s="12" t="str">
        <f>VLOOKUP(INDEX(AC$2:AC$33,AC$36-$A56+1),Historic!$A$3:$B$37,2)</f>
        <v>Falcons</v>
      </c>
      <c r="AD56" s="12" t="str">
        <f>VLOOKUP(INDEX(AD$2:AD$33,AD$36-$A56+1),Historic!$A$3:$B$37,2)</f>
        <v>Steelers</v>
      </c>
      <c r="AE56" s="12" t="str">
        <f>VLOOKUP(INDEX(AE$2:AE$33,AE$36-$A56+1),Historic!$A$3:$B$37,2)</f>
        <v>Chargers</v>
      </c>
      <c r="AF56" s="12" t="str">
        <f>VLOOKUP(INDEX(AF$2:AF$33,AF$36-$A56+1),Historic!$A$3:$B$37,2)</f>
        <v>Jaguars</v>
      </c>
      <c r="AG56" s="12" t="str">
        <f>VLOOKUP(INDEX(AG$2:AG$33,AG$36-$A56+1),Historic!$A$3:$B$37,2)</f>
        <v>Titans</v>
      </c>
      <c r="AH56" s="12" t="str">
        <f>VLOOKUP(INDEX(AH$2:AH$33,AH$36-$A56+1),Historic!$A$3:$B$37,2)</f>
        <v>Bills</v>
      </c>
      <c r="AI56" s="12" t="str">
        <f>VLOOKUP(INDEX(AI$2:AI$33,AI$36-$A56+1),Historic!$A$3:$B$37,2)</f>
        <v>Bears</v>
      </c>
      <c r="AJ56" s="12" t="str">
        <f>VLOOKUP(INDEX(AJ$2:AJ$33,AJ$36-$A56+1),Historic!$A$3:$B$37,2)</f>
        <v>Panthers</v>
      </c>
      <c r="AK56" s="12" t="str">
        <f>VLOOKUP(INDEX(AK$2:AK$33,AK$36-$A56+1),Historic!$A$3:$B$37,2)</f>
        <v>Eagles</v>
      </c>
      <c r="AL56" s="12" t="str">
        <f>VLOOKUP(INDEX(AL$2:AL$33,AL$36-$A56+1),Historic!$A$3:$B$37,2)</f>
        <v>Panthers</v>
      </c>
      <c r="AM56" s="12" t="str">
        <f>VLOOKUP(INDEX(AM$2:AM$33,AM$36-$A56+1),Historic!$A$3:$B$37,2)</f>
        <v>Bears</v>
      </c>
      <c r="AN56" s="12" t="str">
        <f>VLOOKUP(INDEX(AN$2:AN$33,AN$36-$A56+1),Historic!$A$3:$B$37,2)</f>
        <v>Saints</v>
      </c>
      <c r="AO56" s="12" t="str">
        <f>VLOOKUP(INDEX(AO$2:AO$33,AO$36-$A56+1),Historic!$A$3:$B$37,2)</f>
        <v>Broncos</v>
      </c>
      <c r="AP56" s="12" t="str">
        <f>VLOOKUP(INDEX(AP$2:AP$33,AP$36-$A56+1),Historic!$A$3:$B$37,2)</f>
        <v>Rams</v>
      </c>
      <c r="AQ56" s="12" t="str">
        <f>VLOOKUP(INDEX(AQ$2:AQ$33,AQ$36-$A56+1),Historic!$A$3:$B$37,2)</f>
        <v>Cowboys</v>
      </c>
      <c r="AR56" s="12" t="str">
        <f>VLOOKUP(INDEX(AR$2:AR$33,AR$36-$A56+1),Historic!$A$3:$B$37,2)</f>
        <v>Panthers</v>
      </c>
      <c r="AS56" s="12" t="str">
        <f>VLOOKUP(INDEX(AS$2:AS$33,AS$36-$A56+1),Historic!$A$3:$B$37,2)</f>
        <v>Bears</v>
      </c>
      <c r="AT56" s="12" t="str">
        <f>VLOOKUP(INDEX(AT$2:AT$33,AT$36-$A56+1),Historic!$A$3:$B$37,2)</f>
        <v>Dolphins</v>
      </c>
      <c r="AU56" s="12" t="str">
        <f>VLOOKUP(INDEX(AU$2:AU$33,AU$36-$A56+1),Historic!$A$3:$B$37,2)</f>
        <v>Raiders</v>
      </c>
      <c r="AV56" s="12" t="str">
        <f>VLOOKUP(INDEX(AV$2:AV$33,AV$36-$A56+1),Historic!$A$3:$B$37,2)</f>
        <v>Vikings</v>
      </c>
      <c r="AW56" s="12" t="str">
        <f>VLOOKUP(INDEX(AW$2:AW$33,AW$36-$A56+1),Historic!$A$3:$B$37,2)</f>
        <v>Packers</v>
      </c>
      <c r="AX56" s="12" t="str">
        <f>VLOOKUP(INDEX(AX$2:AX$33,AX$36-$A56+1),Historic!$A$3:$B$37,2)</f>
        <v>Falcons</v>
      </c>
      <c r="AY56" s="12" t="str">
        <f>VLOOKUP(INDEX(AY$2:AY$33,AY$36-$A56+1),Historic!$A$3:$B$37,2)</f>
        <v>Buccaneers</v>
      </c>
      <c r="AZ56" s="12" t="str">
        <f>VLOOKUP(INDEX(AZ$2:AZ$33,AZ$36-$A56+1),Historic!$A$3:$B$37,2)</f>
        <v>Vikings</v>
      </c>
      <c r="BA56" s="12" t="str">
        <f>VLOOKUP(INDEX(BA$2:BA$33,BA$36-$A56+1),Historic!$A$3:$B$37,2)</f>
        <v>Ravens</v>
      </c>
      <c r="BB56" s="12" t="str">
        <f>VLOOKUP(INDEX(BB$2:BB$33,BB$36-$A56+1),Historic!$A$3:$B$37,2)</f>
        <v>Patriots</v>
      </c>
      <c r="BC56" s="12" t="str">
        <f>VLOOKUP(INDEX(BC$2:BC$33,BC$36-$A56+1),Historic!$A$3:$B$37,2)</f>
        <v>Saints</v>
      </c>
    </row>
    <row r="57" spans="1:55" x14ac:dyDescent="0.2">
      <c r="A57" s="12">
        <v>20</v>
      </c>
      <c r="B57" s="12" t="str">
        <f>VLOOKUP(INDEX(B$2:B$33,B$36-$A57+1),Historic!$A$3:$B$37,2)</f>
        <v>Falcons</v>
      </c>
      <c r="C57" s="12" t="str">
        <f>VLOOKUP(INDEX(C$2:C$33,C$36-$A57+1),Historic!$A$3:$B$37,2)</f>
        <v>Packers</v>
      </c>
      <c r="D57" s="12" t="str">
        <f>VLOOKUP(INDEX(D$2:D$33,D$36-$A57+1),Historic!$A$3:$B$37,2)</f>
        <v>Bills</v>
      </c>
      <c r="E57" s="12" t="str">
        <f>VLOOKUP(INDEX(E$2:E$33,E$36-$A57+1),Historic!$A$3:$B$37,2)</f>
        <v>Cardinals</v>
      </c>
      <c r="F57" s="12" t="str">
        <f>VLOOKUP(INDEX(F$2:F$33,F$36-$A57+1),Historic!$A$3:$B$37,2)</f>
        <v>Saints</v>
      </c>
      <c r="G57" s="12" t="str">
        <f>VLOOKUP(INDEX(G$2:G$33,G$36-$A57+1),Historic!$A$3:$B$37,2)</f>
        <v>Falcons</v>
      </c>
      <c r="H57" s="12" t="str">
        <f>VLOOKUP(INDEX(H$2:H$33,H$36-$A57+1),Historic!$A$3:$B$37,2)</f>
        <v>Packers</v>
      </c>
      <c r="I57" s="12" t="str">
        <f>VLOOKUP(INDEX(I$2:I$33,I$36-$A57+1),Historic!$A$3:$B$37,2)</f>
        <v>Seahawks</v>
      </c>
      <c r="J57" s="12" t="str">
        <f>VLOOKUP(INDEX(J$2:J$33,J$36-$A57+1),Historic!$A$3:$B$37,2)</f>
        <v>Bears</v>
      </c>
      <c r="K57" s="12" t="str">
        <f>VLOOKUP(INDEX(K$2:K$33,K$36-$A57+1),Historic!$A$3:$B$37,2)</f>
        <v>Vikings</v>
      </c>
      <c r="L57" s="12" t="str">
        <f>VLOOKUP(INDEX(L$2:L$33,L$36-$A57+1),Historic!$A$3:$B$37,2)</f>
        <v>Commanders</v>
      </c>
      <c r="M57" s="12" t="str">
        <f>VLOOKUP(INDEX(M$2:M$33,M$36-$A57+1),Historic!$A$3:$B$37,2)</f>
        <v>Titans</v>
      </c>
      <c r="N57" s="12" t="str">
        <f>VLOOKUP(INDEX(N$2:N$33,N$36-$A57+1),Historic!$A$3:$B$37,2)</f>
        <v>Seahawks</v>
      </c>
      <c r="O57" s="12" t="str">
        <f>VLOOKUP(INDEX(O$2:O$33,O$36-$A57+1),Historic!$A$3:$B$37,2)</f>
        <v>Falcons</v>
      </c>
      <c r="P57" s="12" t="str">
        <f>VLOOKUP(INDEX(P$2:P$33,P$36-$A57+1),Historic!$A$3:$B$37,2)</f>
        <v>Eagles</v>
      </c>
      <c r="Q57" s="12" t="str">
        <f>VLOOKUP(INDEX(Q$2:Q$33,Q$36-$A57+1),Historic!$A$3:$B$37,2)</f>
        <v>Vikings</v>
      </c>
      <c r="R57" s="12" t="str">
        <f>VLOOKUP(INDEX(R$2:R$33,R$36-$A57+1),Historic!$A$3:$B$37,2)</f>
        <v>Eagles</v>
      </c>
      <c r="S57" s="12" t="str">
        <f>VLOOKUP(INDEX(S$2:S$33,S$36-$A57+1),Historic!$A$3:$B$37,2)</f>
        <v>Rams</v>
      </c>
      <c r="T57" s="12" t="str">
        <f>VLOOKUP(INDEX(T$2:T$33,T$36-$A57+1),Historic!$A$3:$B$37,2)</f>
        <v>Dolphins</v>
      </c>
      <c r="U57" s="12" t="str">
        <f>VLOOKUP(INDEX(U$2:U$33,U$36-$A57+1),Historic!$A$3:$B$37,2)</f>
        <v>Lions</v>
      </c>
      <c r="V57" s="12" t="str">
        <f>VLOOKUP(INDEX(V$2:V$33,V$36-$A57+1),Historic!$A$3:$B$37,2)</f>
        <v>Packers</v>
      </c>
      <c r="W57" s="12" t="str">
        <f>VLOOKUP(INDEX(W$2:W$33,W$36-$A57+1),Historic!$A$3:$B$37,2)</f>
        <v>Browns</v>
      </c>
      <c r="X57" s="12" t="str">
        <f>VLOOKUP(INDEX(X$2:X$33,X$36-$A57+1),Historic!$A$3:$B$37,2)</f>
        <v>Giants</v>
      </c>
      <c r="Y57" s="12" t="str">
        <f>VLOOKUP(INDEX(Y$2:Y$33,Y$36-$A57+1),Historic!$A$3:$B$37,2)</f>
        <v>Browns</v>
      </c>
      <c r="Z57" s="12" t="str">
        <f>VLOOKUP(INDEX(Z$2:Z$33,Z$36-$A57+1),Historic!$A$3:$B$37,2)</f>
        <v>Broncos</v>
      </c>
      <c r="AA57" s="12" t="str">
        <f>VLOOKUP(INDEX(AA$2:AA$33,AA$36-$A57+1),Historic!$A$3:$B$37,2)</f>
        <v>Saints</v>
      </c>
      <c r="AB57" s="12" t="str">
        <f>VLOOKUP(INDEX(AB$2:AB$33,AB$36-$A57+1),Historic!$A$3:$B$37,2)</f>
        <v>Bears</v>
      </c>
      <c r="AC57" s="12" t="str">
        <f>VLOOKUP(INDEX(AC$2:AC$33,AC$36-$A57+1),Historic!$A$3:$B$37,2)</f>
        <v>Eagles</v>
      </c>
      <c r="AD57" s="12" t="str">
        <f>VLOOKUP(INDEX(AD$2:AD$33,AD$36-$A57+1),Historic!$A$3:$B$37,2)</f>
        <v>Saints</v>
      </c>
      <c r="AE57" s="12" t="str">
        <f>VLOOKUP(INDEX(AE$2:AE$33,AE$36-$A57+1),Historic!$A$3:$B$37,2)</f>
        <v>Panthers</v>
      </c>
      <c r="AF57" s="12" t="str">
        <f>VLOOKUP(INDEX(AF$2:AF$33,AF$36-$A57+1),Historic!$A$3:$B$37,2)</f>
        <v>Chiefs</v>
      </c>
      <c r="AG57" s="12" t="str">
        <f>VLOOKUP(INDEX(AG$2:AG$33,AG$36-$A57+1),Historic!$A$3:$B$37,2)</f>
        <v>Saints</v>
      </c>
      <c r="AH57" s="12" t="str">
        <f>VLOOKUP(INDEX(AH$2:AH$33,AH$36-$A57+1),Historic!$A$3:$B$37,2)</f>
        <v>Commanders</v>
      </c>
      <c r="AI57" s="12" t="str">
        <f>VLOOKUP(INDEX(AI$2:AI$33,AI$36-$A57+1),Historic!$A$3:$B$37,2)</f>
        <v>Bills</v>
      </c>
      <c r="AJ57" s="12" t="str">
        <f>VLOOKUP(INDEX(AJ$2:AJ$33,AJ$36-$A57+1),Historic!$A$3:$B$37,2)</f>
        <v>Texans</v>
      </c>
      <c r="AK57" s="12" t="str">
        <f>VLOOKUP(INDEX(AK$2:AK$33,AK$36-$A57+1),Historic!$A$3:$B$37,2)</f>
        <v>Ravens</v>
      </c>
      <c r="AL57" s="12" t="str">
        <f>VLOOKUP(INDEX(AL$2:AL$33,AL$36-$A57+1),Historic!$A$3:$B$37,2)</f>
        <v>Rams</v>
      </c>
      <c r="AM57" s="12" t="str">
        <f>VLOOKUP(INDEX(AM$2:AM$33,AM$36-$A57+1),Historic!$A$3:$B$37,2)</f>
        <v>Panthers</v>
      </c>
      <c r="AN57" s="12" t="str">
        <f>VLOOKUP(INDEX(AN$2:AN$33,AN$36-$A57+1),Historic!$A$3:$B$37,2)</f>
        <v>Commanders</v>
      </c>
      <c r="AO57" s="12" t="str">
        <f>VLOOKUP(INDEX(AO$2:AO$33,AO$36-$A57+1),Historic!$A$3:$B$37,2)</f>
        <v>49ers</v>
      </c>
      <c r="AP57" s="12" t="str">
        <f>VLOOKUP(INDEX(AP$2:AP$33,AP$36-$A57+1),Historic!$A$3:$B$37,2)</f>
        <v>Lions</v>
      </c>
      <c r="AQ57" s="12" t="str">
        <f>VLOOKUP(INDEX(AQ$2:AQ$33,AQ$36-$A57+1),Historic!$A$3:$B$37,2)</f>
        <v>Cardinals</v>
      </c>
      <c r="AR57" s="12" t="str">
        <f>VLOOKUP(INDEX(AR$2:AR$33,AR$36-$A57+1),Historic!$A$3:$B$37,2)</f>
        <v>Buccaneers</v>
      </c>
      <c r="AS57" s="12" t="str">
        <f>VLOOKUP(INDEX(AS$2:AS$33,AS$36-$A57+1),Historic!$A$3:$B$37,2)</f>
        <v>Rams</v>
      </c>
      <c r="AT57" s="12" t="str">
        <f>VLOOKUP(INDEX(AT$2:AT$33,AT$36-$A57+1),Historic!$A$3:$B$37,2)</f>
        <v>Saints</v>
      </c>
      <c r="AU57" s="12" t="str">
        <f>VLOOKUP(INDEX(AU$2:AU$33,AU$36-$A57+1),Historic!$A$3:$B$37,2)</f>
        <v>Eagles</v>
      </c>
      <c r="AV57" s="12" t="str">
        <f>VLOOKUP(INDEX(AV$2:AV$33,AV$36-$A57+1),Historic!$A$3:$B$37,2)</f>
        <v>Cardinals</v>
      </c>
      <c r="AW57" s="12" t="str">
        <f>VLOOKUP(INDEX(AW$2:AW$33,AW$36-$A57+1),Historic!$A$3:$B$37,2)</f>
        <v>Commanders</v>
      </c>
      <c r="AX57" s="12" t="str">
        <f>VLOOKUP(INDEX(AX$2:AX$33,AX$36-$A57+1),Historic!$A$3:$B$37,2)</f>
        <v>Dolphins</v>
      </c>
      <c r="AY57" s="12" t="str">
        <f>VLOOKUP(INDEX(AY$2:AY$33,AY$36-$A57+1),Historic!$A$3:$B$37,2)</f>
        <v>Colts</v>
      </c>
      <c r="AZ57" s="12" t="str">
        <f>VLOOKUP(INDEX(AZ$2:AZ$33,AZ$36-$A57+1),Historic!$A$3:$B$37,2)</f>
        <v>Chargers</v>
      </c>
      <c r="BA57" s="12" t="str">
        <f>VLOOKUP(INDEX(BA$2:BA$33,BA$36-$A57+1),Historic!$A$3:$B$37,2)</f>
        <v>Browns</v>
      </c>
      <c r="BB57" s="12" t="str">
        <f>VLOOKUP(INDEX(BB$2:BB$33,BB$36-$A57+1),Historic!$A$3:$B$37,2)</f>
        <v>Jets</v>
      </c>
      <c r="BC57" s="12" t="str">
        <f>VLOOKUP(INDEX(BC$2:BC$33,BC$36-$A57+1),Historic!$A$3:$B$37,2)</f>
        <v>Raiders</v>
      </c>
    </row>
    <row r="58" spans="1:55" x14ac:dyDescent="0.2">
      <c r="A58" s="12">
        <v>21</v>
      </c>
      <c r="B58" s="12" t="str">
        <f>VLOOKUP(INDEX(B$2:B$33,B$36-$A58+1),Historic!$A$3:$B$37,2)</f>
        <v>Jets</v>
      </c>
      <c r="C58" s="12" t="str">
        <f>VLOOKUP(INDEX(C$2:C$33,C$36-$A58+1),Historic!$A$3:$B$37,2)</f>
        <v>Titans</v>
      </c>
      <c r="D58" s="12" t="str">
        <f>VLOOKUP(INDEX(D$2:D$33,D$36-$A58+1),Historic!$A$3:$B$37,2)</f>
        <v>Chargers</v>
      </c>
      <c r="E58" s="12" t="str">
        <f>VLOOKUP(INDEX(E$2:E$33,E$36-$A58+1),Historic!$A$3:$B$37,2)</f>
        <v>Jets</v>
      </c>
      <c r="F58" s="12" t="str">
        <f>VLOOKUP(INDEX(F$2:F$33,F$36-$A58+1),Historic!$A$3:$B$37,2)</f>
        <v>Chiefs</v>
      </c>
      <c r="G58" s="12" t="str">
        <f>VLOOKUP(INDEX(G$2:G$33,G$36-$A58+1),Historic!$A$3:$B$37,2)</f>
        <v>Packers</v>
      </c>
      <c r="H58" s="12" t="str">
        <f>VLOOKUP(INDEX(H$2:H$33,H$36-$A58+1),Historic!$A$3:$B$37,2)</f>
        <v>Eagles</v>
      </c>
      <c r="I58" s="12" t="str">
        <f>VLOOKUP(INDEX(I$2:I$33,I$36-$A58+1),Historic!$A$3:$B$37,2)</f>
        <v>Eagles</v>
      </c>
      <c r="J58" s="12" t="str">
        <f>VLOOKUP(INDEX(J$2:J$33,J$36-$A58+1),Historic!$A$3:$B$37,2)</f>
        <v>Cardinals</v>
      </c>
      <c r="K58" s="12" t="str">
        <f>VLOOKUP(INDEX(K$2:K$33,K$36-$A58+1),Historic!$A$3:$B$37,2)</f>
        <v>Giants</v>
      </c>
      <c r="L58" s="12" t="str">
        <f>VLOOKUP(INDEX(L$2:L$33,L$36-$A58+1),Historic!$A$3:$B$37,2)</f>
        <v>49ers</v>
      </c>
      <c r="M58" s="12" t="str">
        <f>VLOOKUP(INDEX(M$2:M$33,M$36-$A58+1),Historic!$A$3:$B$37,2)</f>
        <v>Vikings</v>
      </c>
      <c r="N58" s="12" t="str">
        <f>VLOOKUP(INDEX(N$2:N$33,N$36-$A58+1),Historic!$A$3:$B$37,2)</f>
        <v>Eagles</v>
      </c>
      <c r="O58" s="12" t="str">
        <f>VLOOKUP(INDEX(O$2:O$33,O$36-$A58+1),Historic!$A$3:$B$37,2)</f>
        <v>Colts</v>
      </c>
      <c r="P58" s="12" t="str">
        <f>VLOOKUP(INDEX(P$2:P$33,P$36-$A58+1),Historic!$A$3:$B$37,2)</f>
        <v>Buccaneers</v>
      </c>
      <c r="Q58" s="12" t="str">
        <f>VLOOKUP(INDEX(Q$2:Q$33,Q$36-$A58+1),Historic!$A$3:$B$37,2)</f>
        <v>Chiefs</v>
      </c>
      <c r="R58" s="12" t="str">
        <f>VLOOKUP(INDEX(R$2:R$33,R$36-$A58+1),Historic!$A$3:$B$37,2)</f>
        <v>Titans</v>
      </c>
      <c r="S58" s="12" t="str">
        <f>VLOOKUP(INDEX(S$2:S$33,S$36-$A58+1),Historic!$A$3:$B$37,2)</f>
        <v>Jets</v>
      </c>
      <c r="T58" s="12" t="str">
        <f>VLOOKUP(INDEX(T$2:T$33,T$36-$A58+1),Historic!$A$3:$B$37,2)</f>
        <v>Chargers</v>
      </c>
      <c r="U58" s="12" t="str">
        <f>VLOOKUP(INDEX(U$2:U$33,U$36-$A58+1),Historic!$A$3:$B$37,2)</f>
        <v>Bears</v>
      </c>
      <c r="V58" s="12" t="str">
        <f>VLOOKUP(INDEX(V$2:V$33,V$36-$A58+1),Historic!$A$3:$B$37,2)</f>
        <v>Jets</v>
      </c>
      <c r="W58" s="12" t="str">
        <f>VLOOKUP(INDEX(W$2:W$33,W$36-$A58+1),Historic!$A$3:$B$37,2)</f>
        <v>Patriots</v>
      </c>
      <c r="X58" s="12" t="str">
        <f>VLOOKUP(INDEX(X$2:X$33,X$36-$A58+1),Historic!$A$3:$B$37,2)</f>
        <v>Lions</v>
      </c>
      <c r="Y58" s="12" t="str">
        <f>VLOOKUP(INDEX(Y$2:Y$33,Y$36-$A58+1),Historic!$A$3:$B$37,2)</f>
        <v>Seahawks</v>
      </c>
      <c r="Z58" s="12" t="str">
        <f>VLOOKUP(INDEX(Z$2:Z$33,Z$36-$A58+1),Historic!$A$3:$B$37,2)</f>
        <v>Falcons</v>
      </c>
      <c r="AA58" s="12" t="str">
        <f>VLOOKUP(INDEX(AA$2:AA$33,AA$36-$A58+1),Historic!$A$3:$B$37,2)</f>
        <v>Bengals</v>
      </c>
      <c r="AB58" s="12" t="str">
        <f>VLOOKUP(INDEX(AB$2:AB$33,AB$36-$A58+1),Historic!$A$3:$B$37,2)</f>
        <v>Raiders</v>
      </c>
      <c r="AC58" s="12" t="str">
        <f>VLOOKUP(INDEX(AC$2:AC$33,AC$36-$A58+1),Historic!$A$3:$B$37,2)</f>
        <v>Ravens</v>
      </c>
      <c r="AD58" s="12" t="str">
        <f>VLOOKUP(INDEX(AD$2:AD$33,AD$36-$A58+1),Historic!$A$3:$B$37,2)</f>
        <v>Commanders</v>
      </c>
      <c r="AE58" s="12" t="str">
        <f>VLOOKUP(INDEX(AE$2:AE$33,AE$36-$A58+1),Historic!$A$3:$B$37,2)</f>
        <v>Giants</v>
      </c>
      <c r="AF58" s="12" t="str">
        <f>VLOOKUP(INDEX(AF$2:AF$33,AF$36-$A58+1),Historic!$A$3:$B$37,2)</f>
        <v>Panthers</v>
      </c>
      <c r="AG58" s="12" t="str">
        <f>VLOOKUP(INDEX(AG$2:AG$33,AG$36-$A58+1),Historic!$A$3:$B$37,2)</f>
        <v>Cardinals</v>
      </c>
      <c r="AH58" s="12" t="str">
        <f>VLOOKUP(INDEX(AH$2:AH$33,AH$36-$A58+1),Historic!$A$3:$B$37,2)</f>
        <v>Rams</v>
      </c>
      <c r="AI58" s="12" t="str">
        <f>VLOOKUP(INDEX(AI$2:AI$33,AI$36-$A58+1),Historic!$A$3:$B$37,2)</f>
        <v>Jets</v>
      </c>
      <c r="AJ58" s="12" t="str">
        <f>VLOOKUP(INDEX(AJ$2:AJ$33,AJ$36-$A58+1),Historic!$A$3:$B$37,2)</f>
        <v>Giants</v>
      </c>
      <c r="AK58" s="12" t="str">
        <f>VLOOKUP(INDEX(AK$2:AK$33,AK$36-$A58+1),Historic!$A$3:$B$37,2)</f>
        <v>Browns</v>
      </c>
      <c r="AL58" s="12" t="str">
        <f>VLOOKUP(INDEX(AL$2:AL$33,AL$36-$A58+1),Historic!$A$3:$B$37,2)</f>
        <v>Bills</v>
      </c>
      <c r="AM58" s="12" t="str">
        <f>VLOOKUP(INDEX(AM$2:AM$33,AM$36-$A58+1),Historic!$A$3:$B$37,2)</f>
        <v>Broncos</v>
      </c>
      <c r="AN58" s="12" t="str">
        <f>VLOOKUP(INDEX(AN$2:AN$33,AN$36-$A58+1),Historic!$A$3:$B$37,2)</f>
        <v>Broncos</v>
      </c>
      <c r="AO58" s="12" t="str">
        <f>VLOOKUP(INDEX(AO$2:AO$33,AO$36-$A58+1),Historic!$A$3:$B$37,2)</f>
        <v>Dolphins</v>
      </c>
      <c r="AP58" s="12" t="str">
        <f>VLOOKUP(INDEX(AP$2:AP$33,AP$36-$A58+1),Historic!$A$3:$B$37,2)</f>
        <v>Vikings</v>
      </c>
      <c r="AQ58" s="12" t="str">
        <f>VLOOKUP(INDEX(AQ$2:AQ$33,AQ$36-$A58+1),Historic!$A$3:$B$37,2)</f>
        <v>Seahawks</v>
      </c>
      <c r="AR58" s="12" t="str">
        <f>VLOOKUP(INDEX(AR$2:AR$33,AR$36-$A58+1),Historic!$A$3:$B$37,2)</f>
        <v>Dolphins</v>
      </c>
      <c r="AS58" s="12" t="str">
        <f>VLOOKUP(INDEX(AS$2:AS$33,AS$36-$A58+1),Historic!$A$3:$B$37,2)</f>
        <v>Giants</v>
      </c>
      <c r="AT58" s="12" t="str">
        <f>VLOOKUP(INDEX(AT$2:AT$33,AT$36-$A58+1),Historic!$A$3:$B$37,2)</f>
        <v>Browns</v>
      </c>
      <c r="AU58" s="12" t="str">
        <f>VLOOKUP(INDEX(AU$2:AU$33,AU$36-$A58+1),Historic!$A$3:$B$37,2)</f>
        <v>Saints</v>
      </c>
      <c r="AV58" s="12" t="str">
        <f>VLOOKUP(INDEX(AV$2:AV$33,AV$36-$A58+1),Historic!$A$3:$B$37,2)</f>
        <v>Eagles</v>
      </c>
      <c r="AW58" s="12" t="str">
        <f>VLOOKUP(INDEX(AW$2:AW$33,AW$36-$A58+1),Historic!$A$3:$B$37,2)</f>
        <v>Bengals</v>
      </c>
      <c r="AX58" s="12" t="str">
        <f>VLOOKUP(INDEX(AX$2:AX$33,AX$36-$A58+1),Historic!$A$3:$B$37,2)</f>
        <v>Packers</v>
      </c>
      <c r="AY58" s="12" t="str">
        <f>VLOOKUP(INDEX(AY$2:AY$33,AY$36-$A58+1),Historic!$A$3:$B$37,2)</f>
        <v>Raiders</v>
      </c>
      <c r="AZ58" s="12" t="str">
        <f>VLOOKUP(INDEX(AZ$2:AZ$33,AZ$36-$A58+1),Historic!$A$3:$B$37,2)</f>
        <v>49ers</v>
      </c>
      <c r="BA58" s="12" t="str">
        <f>VLOOKUP(INDEX(BA$2:BA$33,BA$36-$A58+1),Historic!$A$3:$B$37,2)</f>
        <v>Vikings</v>
      </c>
      <c r="BB58" s="12" t="str">
        <f>VLOOKUP(INDEX(BB$2:BB$33,BB$36-$A58+1),Historic!$A$3:$B$37,2)</f>
        <v>Browns</v>
      </c>
      <c r="BC58" s="12" t="str">
        <f>VLOOKUP(INDEX(BC$2:BC$33,BC$36-$A58+1),Historic!$A$3:$B$37,2)</f>
        <v>Broncos</v>
      </c>
    </row>
    <row r="59" spans="1:55" x14ac:dyDescent="0.2">
      <c r="A59" s="12">
        <v>22</v>
      </c>
      <c r="B59" s="12" t="str">
        <f>VLOOKUP(INDEX(B$2:B$33,B$36-$A59+1),Historic!$A$3:$B$37,2)</f>
        <v>Eagles</v>
      </c>
      <c r="C59" s="12" t="str">
        <f>VLOOKUP(INDEX(C$2:C$33,C$36-$A59+1),Historic!$A$3:$B$37,2)</f>
        <v>Broncos</v>
      </c>
      <c r="D59" s="12" t="str">
        <f>VLOOKUP(INDEX(D$2:D$33,D$36-$A59+1),Historic!$A$3:$B$37,2)</f>
        <v>Cardinals</v>
      </c>
      <c r="E59" s="12" t="str">
        <f>VLOOKUP(INDEX(E$2:E$33,E$36-$A59+1),Historic!$A$3:$B$37,2)</f>
        <v>Colts</v>
      </c>
      <c r="F59" s="12" t="str">
        <f>VLOOKUP(INDEX(F$2:F$33,F$36-$A59+1),Historic!$A$3:$B$37,2)</f>
        <v>Browns</v>
      </c>
      <c r="G59" s="12" t="str">
        <f>VLOOKUP(INDEX(G$2:G$33,G$36-$A59+1),Historic!$A$3:$B$37,2)</f>
        <v>Browns</v>
      </c>
      <c r="H59" s="12" t="str">
        <f>VLOOKUP(INDEX(H$2:H$33,H$36-$A59+1),Historic!$A$3:$B$37,2)</f>
        <v>Saints</v>
      </c>
      <c r="I59" s="12" t="str">
        <f>VLOOKUP(INDEX(I$2:I$33,I$36-$A59+1),Historic!$A$3:$B$37,2)</f>
        <v>49ers</v>
      </c>
      <c r="J59" s="12" t="str">
        <f>VLOOKUP(INDEX(J$2:J$33,J$36-$A59+1),Historic!$A$3:$B$37,2)</f>
        <v>Giants</v>
      </c>
      <c r="K59" s="12" t="str">
        <f>VLOOKUP(INDEX(K$2:K$33,K$36-$A59+1),Historic!$A$3:$B$37,2)</f>
        <v>Falcons</v>
      </c>
      <c r="L59" s="12" t="str">
        <f>VLOOKUP(INDEX(L$2:L$33,L$36-$A59+1),Historic!$A$3:$B$37,2)</f>
        <v>Buccaneers</v>
      </c>
      <c r="M59" s="12" t="str">
        <f>VLOOKUP(INDEX(M$2:M$33,M$36-$A59+1),Historic!$A$3:$B$37,2)</f>
        <v>Seahawks</v>
      </c>
      <c r="N59" s="12" t="str">
        <f>VLOOKUP(INDEX(N$2:N$33,N$36-$A59+1),Historic!$A$3:$B$37,2)</f>
        <v>Chiefs</v>
      </c>
      <c r="O59" s="12" t="str">
        <f>VLOOKUP(INDEX(O$2:O$33,O$36-$A59+1),Historic!$A$3:$B$37,2)</f>
        <v>Bengals</v>
      </c>
      <c r="P59" s="12" t="str">
        <f>VLOOKUP(INDEX(P$2:P$33,P$36-$A59+1),Historic!$A$3:$B$37,2)</f>
        <v>Browns</v>
      </c>
      <c r="Q59" s="12" t="str">
        <f>VLOOKUP(INDEX(Q$2:Q$33,Q$36-$A59+1),Historic!$A$3:$B$37,2)</f>
        <v>Colts</v>
      </c>
      <c r="R59" s="12" t="str">
        <f>VLOOKUP(INDEX(R$2:R$33,R$36-$A59+1),Historic!$A$3:$B$37,2)</f>
        <v>Lions</v>
      </c>
      <c r="S59" s="12" t="str">
        <f>VLOOKUP(INDEX(S$2:S$33,S$36-$A59+1),Historic!$A$3:$B$37,2)</f>
        <v>Packers</v>
      </c>
      <c r="T59" s="12" t="str">
        <f>VLOOKUP(INDEX(T$2:T$33,T$36-$A59+1),Historic!$A$3:$B$37,2)</f>
        <v>Steelers</v>
      </c>
      <c r="U59" s="12" t="str">
        <f>VLOOKUP(INDEX(U$2:U$33,U$36-$A59+1),Historic!$A$3:$B$37,2)</f>
        <v>Chargers</v>
      </c>
      <c r="V59" s="12" t="str">
        <f>VLOOKUP(INDEX(V$2:V$33,V$36-$A59+1),Historic!$A$3:$B$37,2)</f>
        <v>Buccaneers</v>
      </c>
      <c r="W59" s="12" t="str">
        <f>VLOOKUP(INDEX(W$2:W$33,W$36-$A59+1),Historic!$A$3:$B$37,2)</f>
        <v>Cardinals</v>
      </c>
      <c r="X59" s="12" t="str">
        <f>VLOOKUP(INDEX(X$2:X$33,X$36-$A59+1),Historic!$A$3:$B$37,2)</f>
        <v>Bears</v>
      </c>
      <c r="Y59" s="12" t="str">
        <f>VLOOKUP(INDEX(Y$2:Y$33,Y$36-$A59+1),Historic!$A$3:$B$37,2)</f>
        <v>Falcons</v>
      </c>
      <c r="Z59" s="12" t="str">
        <f>VLOOKUP(INDEX(Z$2:Z$33,Z$36-$A59+1),Historic!$A$3:$B$37,2)</f>
        <v>Jets</v>
      </c>
      <c r="AA59" s="12" t="str">
        <f>VLOOKUP(INDEX(AA$2:AA$33,AA$36-$A59+1),Historic!$A$3:$B$37,2)</f>
        <v>Titans</v>
      </c>
      <c r="AB59" s="12" t="str">
        <f>VLOOKUP(INDEX(AB$2:AB$33,AB$36-$A59+1),Historic!$A$3:$B$37,2)</f>
        <v>Cardinals</v>
      </c>
      <c r="AC59" s="12" t="str">
        <f>VLOOKUP(INDEX(AC$2:AC$33,AC$36-$A59+1),Historic!$A$3:$B$37,2)</f>
        <v>Bills</v>
      </c>
      <c r="AD59" s="12" t="str">
        <f>VLOOKUP(INDEX(AD$2:AD$33,AD$36-$A59+1),Historic!$A$3:$B$37,2)</f>
        <v>Ravens</v>
      </c>
      <c r="AE59" s="12" t="str">
        <f>VLOOKUP(INDEX(AE$2:AE$33,AE$36-$A59+1),Historic!$A$3:$B$37,2)</f>
        <v>Broncos</v>
      </c>
      <c r="AF59" s="12" t="str">
        <f>VLOOKUP(INDEX(AF$2:AF$33,AF$36-$A59+1),Historic!$A$3:$B$37,2)</f>
        <v>Seahawks</v>
      </c>
      <c r="AG59" s="12" t="str">
        <f>VLOOKUP(INDEX(AG$2:AG$33,AG$36-$A59+1),Historic!$A$3:$B$37,2)</f>
        <v>Colts</v>
      </c>
      <c r="AH59" s="12" t="str">
        <f>VLOOKUP(INDEX(AH$2:AH$33,AH$36-$A59+1),Historic!$A$3:$B$37,2)</f>
        <v>Seahawks</v>
      </c>
      <c r="AI59" s="12" t="str">
        <f>VLOOKUP(INDEX(AI$2:AI$33,AI$36-$A59+1),Historic!$A$3:$B$37,2)</f>
        <v>Steelers</v>
      </c>
      <c r="AJ59" s="12" t="str">
        <f>VLOOKUP(INDEX(AJ$2:AJ$33,AJ$36-$A59+1),Historic!$A$3:$B$37,2)</f>
        <v>Cowboys</v>
      </c>
      <c r="AK59" s="12" t="str">
        <f>VLOOKUP(INDEX(AK$2:AK$33,AK$36-$A59+1),Historic!$A$3:$B$37,2)</f>
        <v>Rams</v>
      </c>
      <c r="AL59" s="12" t="str">
        <f>VLOOKUP(INDEX(AL$2:AL$33,AL$36-$A59+1),Historic!$A$3:$B$37,2)</f>
        <v>49ers</v>
      </c>
      <c r="AM59" s="12" t="str">
        <f>VLOOKUP(INDEX(AM$2:AM$33,AM$36-$A59+1),Historic!$A$3:$B$37,2)</f>
        <v>Bills</v>
      </c>
      <c r="AN59" s="12" t="str">
        <f>VLOOKUP(INDEX(AN$2:AN$33,AN$36-$A59+1),Historic!$A$3:$B$37,2)</f>
        <v>Bills</v>
      </c>
      <c r="AO59" s="12" t="str">
        <f>VLOOKUP(INDEX(AO$2:AO$33,AO$36-$A59+1),Historic!$A$3:$B$37,2)</f>
        <v>Bears</v>
      </c>
      <c r="AP59" s="12" t="str">
        <f>VLOOKUP(INDEX(AP$2:AP$33,AP$36-$A59+1),Historic!$A$3:$B$37,2)</f>
        <v>Texans</v>
      </c>
      <c r="AQ59" s="12" t="str">
        <f>VLOOKUP(INDEX(AQ$2:AQ$33,AQ$36-$A59+1),Historic!$A$3:$B$37,2)</f>
        <v>Chiefs</v>
      </c>
      <c r="AR59" s="12" t="str">
        <f>VLOOKUP(INDEX(AR$2:AR$33,AR$36-$A59+1),Historic!$A$3:$B$37,2)</f>
        <v>Chargers</v>
      </c>
      <c r="AS59" s="12" t="str">
        <f>VLOOKUP(INDEX(AS$2:AS$33,AS$36-$A59+1),Historic!$A$3:$B$37,2)</f>
        <v>Titans</v>
      </c>
      <c r="AT59" s="12" t="str">
        <f>VLOOKUP(INDEX(AT$2:AT$33,AT$36-$A59+1),Historic!$A$3:$B$37,2)</f>
        <v>Vikings</v>
      </c>
      <c r="AU59" s="12" t="str">
        <f>VLOOKUP(INDEX(AU$2:AU$33,AU$36-$A59+1),Historic!$A$3:$B$37,2)</f>
        <v>Bears</v>
      </c>
      <c r="AV59" s="12" t="str">
        <f>VLOOKUP(INDEX(AV$2:AV$33,AV$36-$A59+1),Historic!$A$3:$B$37,2)</f>
        <v>Saints</v>
      </c>
      <c r="AW59" s="12" t="str">
        <f>VLOOKUP(INDEX(AW$2:AW$33,AW$36-$A59+1),Historic!$A$3:$B$37,2)</f>
        <v>Dolphins</v>
      </c>
      <c r="AX59" s="12" t="str">
        <f>VLOOKUP(INDEX(AX$2:AX$33,AX$36-$A59+1),Historic!$A$3:$B$37,2)</f>
        <v>Bengals</v>
      </c>
      <c r="AY59" s="12" t="str">
        <f>VLOOKUP(INDEX(AY$2:AY$33,AY$36-$A59+1),Historic!$A$3:$B$37,2)</f>
        <v>Jets</v>
      </c>
      <c r="AZ59" s="12" t="str">
        <f>VLOOKUP(INDEX(AZ$2:AZ$33,AZ$36-$A59+1),Historic!$A$3:$B$37,2)</f>
        <v>Giants</v>
      </c>
      <c r="BA59" s="12" t="str">
        <f>VLOOKUP(INDEX(BA$2:BA$33,BA$36-$A59+1),Historic!$A$3:$B$37,2)</f>
        <v>Commanders</v>
      </c>
      <c r="BB59" s="12" t="str">
        <f>VLOOKUP(INDEX(BB$2:BB$33,BB$36-$A59+1),Historic!$A$3:$B$37,2)</f>
        <v>Titans</v>
      </c>
      <c r="BC59" s="12" t="str">
        <f>VLOOKUP(INDEX(BC$2:BC$33,BC$36-$A59+1),Historic!$A$3:$B$37,2)</f>
        <v>Vikings</v>
      </c>
    </row>
    <row r="60" spans="1:55" x14ac:dyDescent="0.2">
      <c r="A60" s="12">
        <v>23</v>
      </c>
      <c r="B60" s="12" t="str">
        <f>VLOOKUP(INDEX(B$2:B$33,B$36-$A60+1),Historic!$A$3:$B$37,2)</f>
        <v>Bills</v>
      </c>
      <c r="C60" s="12" t="str">
        <f>VLOOKUP(INDEX(C$2:C$33,C$36-$A60+1),Historic!$A$3:$B$37,2)</f>
        <v>Cardinals</v>
      </c>
      <c r="D60" s="12" t="str">
        <f>VLOOKUP(INDEX(D$2:D$33,D$36-$A60+1),Historic!$A$3:$B$37,2)</f>
        <v>Patriots</v>
      </c>
      <c r="E60" s="12" t="str">
        <f>VLOOKUP(INDEX(E$2:E$33,E$36-$A60+1),Historic!$A$3:$B$37,2)</f>
        <v>Bears</v>
      </c>
      <c r="F60" s="12" t="str">
        <f>VLOOKUP(INDEX(F$2:F$33,F$36-$A60+1),Historic!$A$3:$B$37,2)</f>
        <v>Bears</v>
      </c>
      <c r="G60" s="12" t="str">
        <f>VLOOKUP(INDEX(G$2:G$33,G$36-$A60+1),Historic!$A$3:$B$37,2)</f>
        <v>Jets</v>
      </c>
      <c r="H60" s="12" t="str">
        <f>VLOOKUP(INDEX(H$2:H$33,H$36-$A60+1),Historic!$A$3:$B$37,2)</f>
        <v>Falcons</v>
      </c>
      <c r="I60" s="12" t="str">
        <f>VLOOKUP(INDEX(I$2:I$33,I$36-$A60+1),Historic!$A$3:$B$37,2)</f>
        <v>Packers</v>
      </c>
      <c r="J60" s="12" t="str">
        <f>VLOOKUP(INDEX(J$2:J$33,J$36-$A60+1),Historic!$A$3:$B$37,2)</f>
        <v>Colts</v>
      </c>
      <c r="K60" s="12" t="str">
        <f>VLOOKUP(INDEX(K$2:K$33,K$36-$A60+1),Historic!$A$3:$B$37,2)</f>
        <v>Cardinals</v>
      </c>
      <c r="L60" s="12" t="str">
        <f>VLOOKUP(INDEX(L$2:L$33,L$36-$A60+1),Historic!$A$3:$B$37,2)</f>
        <v>Packers</v>
      </c>
      <c r="M60" s="12" t="str">
        <f>VLOOKUP(INDEX(M$2:M$33,M$36-$A60+1),Historic!$A$3:$B$37,2)</f>
        <v>Bears</v>
      </c>
      <c r="N60" s="12" t="str">
        <f>VLOOKUP(INDEX(N$2:N$33,N$36-$A60+1),Historic!$A$3:$B$37,2)</f>
        <v>Bears</v>
      </c>
      <c r="O60" s="12" t="str">
        <f>VLOOKUP(INDEX(O$2:O$33,O$36-$A60+1),Historic!$A$3:$B$37,2)</f>
        <v>Chargers</v>
      </c>
      <c r="P60" s="12" t="str">
        <f>VLOOKUP(INDEX(P$2:P$33,P$36-$A60+1),Historic!$A$3:$B$37,2)</f>
        <v>Lions</v>
      </c>
      <c r="Q60" s="12" t="str">
        <f>VLOOKUP(INDEX(Q$2:Q$33,Q$36-$A60+1),Historic!$A$3:$B$37,2)</f>
        <v>Cardinals</v>
      </c>
      <c r="R60" s="12" t="str">
        <f>VLOOKUP(INDEX(R$2:R$33,R$36-$A60+1),Historic!$A$3:$B$37,2)</f>
        <v>Cardinals</v>
      </c>
      <c r="S60" s="12" t="str">
        <f>VLOOKUP(INDEX(S$2:S$33,S$36-$A60+1),Historic!$A$3:$B$37,2)</f>
        <v>Raiders</v>
      </c>
      <c r="T60" s="12" t="str">
        <f>VLOOKUP(INDEX(T$2:T$33,T$36-$A60+1),Historic!$A$3:$B$37,2)</f>
        <v>Buccaneers</v>
      </c>
      <c r="U60" s="12" t="str">
        <f>VLOOKUP(INDEX(U$2:U$33,U$36-$A60+1),Historic!$A$3:$B$37,2)</f>
        <v>Buccaneers</v>
      </c>
      <c r="V60" s="12" t="str">
        <f>VLOOKUP(INDEX(V$2:V$33,V$36-$A60+1),Historic!$A$3:$B$37,2)</f>
        <v>Cardinals</v>
      </c>
      <c r="W60" s="12" t="str">
        <f>VLOOKUP(INDEX(W$2:W$33,W$36-$A60+1),Historic!$A$3:$B$37,2)</f>
        <v>Chargers</v>
      </c>
      <c r="X60" s="12" t="str">
        <f>VLOOKUP(INDEX(X$2:X$33,X$36-$A60+1),Historic!$A$3:$B$37,2)</f>
        <v>Buccaneers</v>
      </c>
      <c r="Y60" s="12" t="str">
        <f>VLOOKUP(INDEX(Y$2:Y$33,Y$36-$A60+1),Historic!$A$3:$B$37,2)</f>
        <v>Buccaneers</v>
      </c>
      <c r="Z60" s="12" t="str">
        <f>VLOOKUP(INDEX(Z$2:Z$33,Z$36-$A60+1),Historic!$A$3:$B$37,2)</f>
        <v>Seahawks</v>
      </c>
      <c r="AA60" s="12" t="str">
        <f>VLOOKUP(INDEX(AA$2:AA$33,AA$36-$A60+1),Historic!$A$3:$B$37,2)</f>
        <v>Panthers</v>
      </c>
      <c r="AB60" s="12" t="str">
        <f>VLOOKUP(INDEX(AB$2:AB$33,AB$36-$A60+1),Historic!$A$3:$B$37,2)</f>
        <v>Buccaneers</v>
      </c>
      <c r="AC60" s="12" t="str">
        <f>VLOOKUP(INDEX(AC$2:AC$33,AC$36-$A60+1),Historic!$A$3:$B$37,2)</f>
        <v>Cowboys</v>
      </c>
      <c r="AD60" s="12" t="str">
        <f>VLOOKUP(INDEX(AD$2:AD$33,AD$36-$A60+1),Historic!$A$3:$B$37,2)</f>
        <v>Lions</v>
      </c>
      <c r="AE60" s="12" t="str">
        <f>VLOOKUP(INDEX(AE$2:AE$33,AE$36-$A60+1),Historic!$A$3:$B$37,2)</f>
        <v>Bears</v>
      </c>
      <c r="AF60" s="12" t="str">
        <f>VLOOKUP(INDEX(AF$2:AF$33,AF$36-$A60+1),Historic!$A$3:$B$37,2)</f>
        <v>49ers</v>
      </c>
      <c r="AG60" s="12" t="str">
        <f>VLOOKUP(INDEX(AG$2:AG$33,AG$36-$A60+1),Historic!$A$3:$B$37,2)</f>
        <v>Bengals</v>
      </c>
      <c r="AH60" s="12" t="str">
        <f>VLOOKUP(INDEX(AH$2:AH$33,AH$36-$A60+1),Historic!$A$3:$B$37,2)</f>
        <v>Ravens</v>
      </c>
      <c r="AI60" s="12" t="str">
        <f>VLOOKUP(INDEX(AI$2:AI$33,AI$36-$A60+1),Historic!$A$3:$B$37,2)</f>
        <v>Texans</v>
      </c>
      <c r="AJ60" s="12" t="str">
        <f>VLOOKUP(INDEX(AJ$2:AJ$33,AJ$36-$A60+1),Historic!$A$3:$B$37,2)</f>
        <v>Lions</v>
      </c>
      <c r="AK60" s="12" t="str">
        <f>VLOOKUP(INDEX(AK$2:AK$33,AK$36-$A60+1),Historic!$A$3:$B$37,2)</f>
        <v>Cardinals</v>
      </c>
      <c r="AL60" s="12" t="str">
        <f>VLOOKUP(INDEX(AL$2:AL$33,AL$36-$A60+1),Historic!$A$3:$B$37,2)</f>
        <v>Falcons</v>
      </c>
      <c r="AM60" s="12" t="str">
        <f>VLOOKUP(INDEX(AM$2:AM$33,AM$36-$A60+1),Historic!$A$3:$B$37,2)</f>
        <v>Saints</v>
      </c>
      <c r="AN60" s="12" t="str">
        <f>VLOOKUP(INDEX(AN$2:AN$33,AN$36-$A60+1),Historic!$A$3:$B$37,2)</f>
        <v>49ers</v>
      </c>
      <c r="AO60" s="12" t="str">
        <f>VLOOKUP(INDEX(AO$2:AO$33,AO$36-$A60+1),Historic!$A$3:$B$37,2)</f>
        <v>Jaguars</v>
      </c>
      <c r="AP60" s="12" t="str">
        <f>VLOOKUP(INDEX(AP$2:AP$33,AP$36-$A60+1),Historic!$A$3:$B$37,2)</f>
        <v>Commanders</v>
      </c>
      <c r="AQ60" s="12" t="str">
        <f>VLOOKUP(INDEX(AQ$2:AQ$33,AQ$36-$A60+1),Historic!$A$3:$B$37,2)</f>
        <v>Bills</v>
      </c>
      <c r="AR60" s="12" t="str">
        <f>VLOOKUP(INDEX(AR$2:AR$33,AR$36-$A60+1),Historic!$A$3:$B$37,2)</f>
        <v>Titans</v>
      </c>
      <c r="AS60" s="12" t="str">
        <f>VLOOKUP(INDEX(AS$2:AS$33,AS$36-$A60+1),Historic!$A$3:$B$37,2)</f>
        <v>Lions</v>
      </c>
      <c r="AT60" s="12" t="str">
        <f>VLOOKUP(INDEX(AT$2:AT$33,AT$36-$A60+1),Historic!$A$3:$B$37,2)</f>
        <v>Rams</v>
      </c>
      <c r="AU60" s="12" t="str">
        <f>VLOOKUP(INDEX(AU$2:AU$33,AU$36-$A60+1),Historic!$A$3:$B$37,2)</f>
        <v>Giants</v>
      </c>
      <c r="AV60" s="12" t="str">
        <f>VLOOKUP(INDEX(AV$2:AV$33,AV$36-$A60+1),Historic!$A$3:$B$37,2)</f>
        <v>Bills</v>
      </c>
      <c r="AW60" s="12" t="str">
        <f>VLOOKUP(INDEX(AW$2:AW$33,AW$36-$A60+1),Historic!$A$3:$B$37,2)</f>
        <v>Raiders</v>
      </c>
      <c r="AX60" s="12" t="str">
        <f>VLOOKUP(INDEX(AX$2:AX$33,AX$36-$A60+1),Historic!$A$3:$B$37,2)</f>
        <v>Broncos</v>
      </c>
      <c r="AY60" s="12" t="str">
        <f>VLOOKUP(INDEX(AY$2:AY$33,AY$36-$A60+1),Historic!$A$3:$B$37,2)</f>
        <v>Browns</v>
      </c>
      <c r="AZ60" s="12" t="str">
        <f>VLOOKUP(INDEX(AZ$2:AZ$33,AZ$36-$A60+1),Historic!$A$3:$B$37,2)</f>
        <v>Cowboys</v>
      </c>
      <c r="BA60" s="12" t="str">
        <f>VLOOKUP(INDEX(BA$2:BA$33,BA$36-$A60+1),Historic!$A$3:$B$37,2)</f>
        <v>Seahawks</v>
      </c>
      <c r="BB60" s="12" t="str">
        <f>VLOOKUP(INDEX(BB$2:BB$33,BB$36-$A60+1),Historic!$A$3:$B$37,2)</f>
        <v>Saints</v>
      </c>
      <c r="BC60" s="12" t="str">
        <f>VLOOKUP(INDEX(BC$2:BC$33,BC$36-$A60+1),Historic!$A$3:$B$37,2)</f>
        <v>Jets</v>
      </c>
    </row>
    <row r="61" spans="1:55" x14ac:dyDescent="0.2">
      <c r="A61" s="12">
        <v>24</v>
      </c>
      <c r="B61" s="12" t="str">
        <f>VLOOKUP(INDEX(B$2:B$33,B$36-$A61+1),Historic!$A$3:$B$37,2)</f>
        <v>Titans</v>
      </c>
      <c r="C61" s="12" t="str">
        <f>VLOOKUP(INDEX(C$2:C$33,C$36-$A61+1),Historic!$A$3:$B$37,2)</f>
        <v>Giants</v>
      </c>
      <c r="D61" s="12" t="str">
        <f>VLOOKUP(INDEX(D$2:D$33,D$36-$A61+1),Historic!$A$3:$B$37,2)</f>
        <v>Eagles</v>
      </c>
      <c r="E61" s="12" t="str">
        <f>VLOOKUP(INDEX(E$2:E$33,E$36-$A61+1),Historic!$A$3:$B$37,2)</f>
        <v>Giants</v>
      </c>
      <c r="F61" s="12" t="str">
        <f>VLOOKUP(INDEX(F$2:F$33,F$36-$A61+1),Historic!$A$3:$B$37,2)</f>
        <v>Falcons</v>
      </c>
      <c r="G61" s="12" t="str">
        <f>VLOOKUP(INDEX(G$2:G$33,G$36-$A61+1),Historic!$A$3:$B$37,2)</f>
        <v>Patriots</v>
      </c>
      <c r="H61" s="12" t="str">
        <f>VLOOKUP(INDEX(H$2:H$33,H$36-$A61+1),Historic!$A$3:$B$37,2)</f>
        <v>Giants</v>
      </c>
      <c r="I61" s="12" t="str">
        <f>VLOOKUP(INDEX(I$2:I$33,I$36-$A61+1),Historic!$A$3:$B$37,2)</f>
        <v>Bills</v>
      </c>
      <c r="J61" s="12" t="str">
        <f>VLOOKUP(INDEX(J$2:J$33,J$36-$A61+1),Historic!$A$3:$B$37,2)</f>
        <v>Bills</v>
      </c>
      <c r="K61" s="12" t="str">
        <f>VLOOKUP(INDEX(K$2:K$33,K$36-$A61+1),Historic!$A$3:$B$37,2)</f>
        <v>Colts</v>
      </c>
      <c r="L61" s="12" t="str">
        <f>VLOOKUP(INDEX(L$2:L$33,L$36-$A61+1),Historic!$A$3:$B$37,2)</f>
        <v>Cardinals</v>
      </c>
      <c r="M61" s="12" t="str">
        <f>VLOOKUP(INDEX(M$2:M$33,M$36-$A61+1),Historic!$A$3:$B$37,2)</f>
        <v>Rams</v>
      </c>
      <c r="N61" s="12" t="str">
        <f>VLOOKUP(INDEX(N$2:N$33,N$36-$A61+1),Historic!$A$3:$B$37,2)</f>
        <v>49ers</v>
      </c>
      <c r="O61" s="12" t="str">
        <f>VLOOKUP(INDEX(O$2:O$33,O$36-$A61+1),Historic!$A$3:$B$37,2)</f>
        <v>Chiefs</v>
      </c>
      <c r="P61" s="12" t="str">
        <f>VLOOKUP(INDEX(P$2:P$33,P$36-$A61+1),Historic!$A$3:$B$37,2)</f>
        <v>Colts</v>
      </c>
      <c r="Q61" s="12" t="str">
        <f>VLOOKUP(INDEX(Q$2:Q$33,Q$36-$A61+1),Historic!$A$3:$B$37,2)</f>
        <v>Saints</v>
      </c>
      <c r="R61" s="12" t="str">
        <f>VLOOKUP(INDEX(R$2:R$33,R$36-$A61+1),Historic!$A$3:$B$37,2)</f>
        <v>Chargers</v>
      </c>
      <c r="S61" s="12" t="str">
        <f>VLOOKUP(INDEX(S$2:S$33,S$36-$A61+1),Historic!$A$3:$B$37,2)</f>
        <v>Bengals</v>
      </c>
      <c r="T61" s="12" t="str">
        <f>VLOOKUP(INDEX(T$2:T$33,T$36-$A61+1),Historic!$A$3:$B$37,2)</f>
        <v>Falcons</v>
      </c>
      <c r="U61" s="12" t="str">
        <f>VLOOKUP(INDEX(U$2:U$33,U$36-$A61+1),Historic!$A$3:$B$37,2)</f>
        <v>Patriots</v>
      </c>
      <c r="V61" s="12" t="str">
        <f>VLOOKUP(INDEX(V$2:V$33,V$36-$A61+1),Historic!$A$3:$B$37,2)</f>
        <v>Rams</v>
      </c>
      <c r="W61" s="12" t="str">
        <f>VLOOKUP(INDEX(W$2:W$33,W$36-$A61+1),Historic!$A$3:$B$37,2)</f>
        <v>Packers</v>
      </c>
      <c r="X61" s="12" t="str">
        <f>VLOOKUP(INDEX(X$2:X$33,X$36-$A61+1),Historic!$A$3:$B$37,2)</f>
        <v>Bengals</v>
      </c>
      <c r="Y61" s="12" t="str">
        <f>VLOOKUP(INDEX(Y$2:Y$33,Y$36-$A61+1),Historic!$A$3:$B$37,2)</f>
        <v>Rams</v>
      </c>
      <c r="Z61" s="12" t="str">
        <f>VLOOKUP(INDEX(Z$2:Z$33,Z$36-$A61+1),Historic!$A$3:$B$37,2)</f>
        <v>Buccaneers</v>
      </c>
      <c r="AA61" s="12" t="str">
        <f>VLOOKUP(INDEX(AA$2:AA$33,AA$36-$A61+1),Historic!$A$3:$B$37,2)</f>
        <v>Patriots</v>
      </c>
      <c r="AB61" s="12" t="str">
        <f>VLOOKUP(INDEX(AB$2:AB$33,AB$36-$A61+1),Historic!$A$3:$B$37,2)</f>
        <v>Giants</v>
      </c>
      <c r="AC61" s="12" t="str">
        <f>VLOOKUP(INDEX(AC$2:AC$33,AC$36-$A61+1),Historic!$A$3:$B$37,2)</f>
        <v>Saints</v>
      </c>
      <c r="AD61" s="12" t="str">
        <f>VLOOKUP(INDEX(AD$2:AD$33,AD$36-$A61+1),Historic!$A$3:$B$37,2)</f>
        <v>Chargers</v>
      </c>
      <c r="AE61" s="12" t="str">
        <f>VLOOKUP(INDEX(AE$2:AE$33,AE$36-$A61+1),Historic!$A$3:$B$37,2)</f>
        <v>Steelers</v>
      </c>
      <c r="AF61" s="12" t="str">
        <f>VLOOKUP(INDEX(AF$2:AF$33,AF$36-$A61+1),Historic!$A$3:$B$37,2)</f>
        <v>Bears</v>
      </c>
      <c r="AG61" s="12" t="str">
        <f>VLOOKUP(INDEX(AG$2:AG$33,AG$36-$A61+1),Historic!$A$3:$B$37,2)</f>
        <v>Jaguars</v>
      </c>
      <c r="AH61" s="12" t="str">
        <f>VLOOKUP(INDEX(AH$2:AH$33,AH$36-$A61+1),Historic!$A$3:$B$37,2)</f>
        <v>Panthers</v>
      </c>
      <c r="AI61" s="12" t="str">
        <f>VLOOKUP(INDEX(AI$2:AI$33,AI$36-$A61+1),Historic!$A$3:$B$37,2)</f>
        <v>Jaguars</v>
      </c>
      <c r="AJ61" s="12" t="str">
        <f>VLOOKUP(INDEX(AJ$2:AJ$33,AJ$36-$A61+1),Historic!$A$3:$B$37,2)</f>
        <v>Commanders</v>
      </c>
      <c r="AK61" s="12" t="str">
        <f>VLOOKUP(INDEX(AK$2:AK$33,AK$36-$A61+1),Historic!$A$3:$B$37,2)</f>
        <v>Lions</v>
      </c>
      <c r="AL61" s="12" t="str">
        <f>VLOOKUP(INDEX(AL$2:AL$33,AL$36-$A61+1),Historic!$A$3:$B$37,2)</f>
        <v>Dolphins</v>
      </c>
      <c r="AM61" s="12" t="str">
        <f>VLOOKUP(INDEX(AM$2:AM$33,AM$36-$A61+1),Historic!$A$3:$B$37,2)</f>
        <v>Bengals</v>
      </c>
      <c r="AN61" s="12" t="str">
        <f>VLOOKUP(INDEX(AN$2:AN$33,AN$36-$A61+1),Historic!$A$3:$B$37,2)</f>
        <v>Packers</v>
      </c>
      <c r="AO61" s="12" t="str">
        <f>VLOOKUP(INDEX(AO$2:AO$33,AO$36-$A61+1),Historic!$A$3:$B$37,2)</f>
        <v>Bills</v>
      </c>
      <c r="AP61" s="12" t="str">
        <f>VLOOKUP(INDEX(AP$2:AP$33,AP$36-$A61+1),Historic!$A$3:$B$37,2)</f>
        <v>Cowboys</v>
      </c>
      <c r="AQ61" s="12" t="str">
        <f>VLOOKUP(INDEX(AQ$2:AQ$33,AQ$36-$A61+1),Historic!$A$3:$B$37,2)</f>
        <v>Panthers</v>
      </c>
      <c r="AR61" s="12" t="str">
        <f>VLOOKUP(INDEX(AR$2:AR$33,AR$36-$A61+1),Historic!$A$3:$B$37,2)</f>
        <v>Jets</v>
      </c>
      <c r="AS61" s="12" t="str">
        <f>VLOOKUP(INDEX(AS$2:AS$33,AS$36-$A61+1),Historic!$A$3:$B$37,2)</f>
        <v>Bills</v>
      </c>
      <c r="AT61" s="12" t="str">
        <f>VLOOKUP(INDEX(AT$2:AT$33,AT$36-$A61+1),Historic!$A$3:$B$37,2)</f>
        <v>Giants</v>
      </c>
      <c r="AU61" s="12" t="str">
        <f>VLOOKUP(INDEX(AU$2:AU$33,AU$36-$A61+1),Historic!$A$3:$B$37,2)</f>
        <v>Buccaneers</v>
      </c>
      <c r="AV61" s="12" t="str">
        <f>VLOOKUP(INDEX(AV$2:AV$33,AV$36-$A61+1),Historic!$A$3:$B$37,2)</f>
        <v>Bengals</v>
      </c>
      <c r="AW61" s="12" t="str">
        <f>VLOOKUP(INDEX(AW$2:AW$33,AW$36-$A61+1),Historic!$A$3:$B$37,2)</f>
        <v>49ers</v>
      </c>
      <c r="AX61" s="12" t="str">
        <f>VLOOKUP(INDEX(AX$2:AX$33,AX$36-$A61+1),Historic!$A$3:$B$37,2)</f>
        <v>Bills</v>
      </c>
      <c r="AY61" s="12" t="str">
        <f>VLOOKUP(INDEX(AY$2:AY$33,AY$36-$A61+1),Historic!$A$3:$B$37,2)</f>
        <v>Jaguars</v>
      </c>
      <c r="AZ61" s="12" t="str">
        <f>VLOOKUP(INDEX(AZ$2:AZ$33,AZ$36-$A61+1),Historic!$A$3:$B$37,2)</f>
        <v>Broncos</v>
      </c>
      <c r="BA61" s="12" t="str">
        <f>VLOOKUP(INDEX(BA$2:BA$33,BA$36-$A61+1),Historic!$A$3:$B$37,2)</f>
        <v>Broncos</v>
      </c>
      <c r="BB61" s="12" t="str">
        <f>VLOOKUP(INDEX(BB$2:BB$33,BB$36-$A61+1),Historic!$A$3:$B$37,2)</f>
        <v>Panthers</v>
      </c>
      <c r="BC61" s="12" t="str">
        <f>VLOOKUP(INDEX(BC$2:BC$33,BC$36-$A61+1),Historic!$A$3:$B$37,2)</f>
        <v>Bears</v>
      </c>
    </row>
    <row r="62" spans="1:55" x14ac:dyDescent="0.2">
      <c r="A62" s="12">
        <v>25</v>
      </c>
      <c r="B62" s="12" t="str">
        <f>VLOOKUP(INDEX(B$2:B$33,B$36-$A62+1),Historic!$A$3:$B$37,2)</f>
        <v>Saints</v>
      </c>
      <c r="C62" s="12" t="str">
        <f>VLOOKUP(INDEX(C$2:C$33,C$36-$A62+1),Historic!$A$3:$B$37,2)</f>
        <v>Bengals</v>
      </c>
      <c r="D62" s="12" t="str">
        <f>VLOOKUP(INDEX(D$2:D$33,D$36-$A62+1),Historic!$A$3:$B$37,2)</f>
        <v>Saints</v>
      </c>
      <c r="E62" s="12" t="str">
        <f>VLOOKUP(INDEX(E$2:E$33,E$36-$A62+1),Historic!$A$3:$B$37,2)</f>
        <v>Chargers</v>
      </c>
      <c r="F62" s="12" t="str">
        <f>VLOOKUP(INDEX(F$2:F$33,F$36-$A62+1),Historic!$A$3:$B$37,2)</f>
        <v>Giants</v>
      </c>
      <c r="G62" s="12" t="str">
        <f>VLOOKUP(INDEX(G$2:G$33,G$36-$A62+1),Historic!$A$3:$B$37,2)</f>
        <v>Chargers</v>
      </c>
      <c r="H62" s="12" t="str">
        <f>VLOOKUP(INDEX(H$2:H$33,H$36-$A62+1),Historic!$A$3:$B$37,2)</f>
        <v>Jets</v>
      </c>
      <c r="I62" s="12" t="str">
        <f>VLOOKUP(INDEX(I$2:I$33,I$36-$A62+1),Historic!$A$3:$B$37,2)</f>
        <v>Jets</v>
      </c>
      <c r="J62" s="12" t="str">
        <f>VLOOKUP(INDEX(J$2:J$33,J$36-$A62+1),Historic!$A$3:$B$37,2)</f>
        <v>Buccaneers</v>
      </c>
      <c r="K62" s="12" t="str">
        <f>VLOOKUP(INDEX(K$2:K$33,K$36-$A62+1),Historic!$A$3:$B$37,2)</f>
        <v>Packers</v>
      </c>
      <c r="L62" s="12" t="str">
        <f>VLOOKUP(INDEX(L$2:L$33,L$36-$A62+1),Historic!$A$3:$B$37,2)</f>
        <v>Seahawks</v>
      </c>
      <c r="M62" s="12" t="str">
        <f>VLOOKUP(INDEX(M$2:M$33,M$36-$A62+1),Historic!$A$3:$B$37,2)</f>
        <v>Browns</v>
      </c>
      <c r="N62" s="12" t="str">
        <f>VLOOKUP(INDEX(N$2:N$33,N$36-$A62+1),Historic!$A$3:$B$37,2)</f>
        <v>Broncos</v>
      </c>
      <c r="O62" s="12" t="str">
        <f>VLOOKUP(INDEX(O$2:O$33,O$36-$A62+1),Historic!$A$3:$B$37,2)</f>
        <v>Eagles</v>
      </c>
      <c r="P62" s="12" t="str">
        <f>VLOOKUP(INDEX(P$2:P$33,P$36-$A62+1),Historic!$A$3:$B$37,2)</f>
        <v>Falcons</v>
      </c>
      <c r="Q62" s="12" t="str">
        <f>VLOOKUP(INDEX(Q$2:Q$33,Q$36-$A62+1),Historic!$A$3:$B$37,2)</f>
        <v>Titans</v>
      </c>
      <c r="R62" s="12" t="str">
        <f>VLOOKUP(INDEX(R$2:R$33,R$36-$A62+1),Historic!$A$3:$B$37,2)</f>
        <v>Packers</v>
      </c>
      <c r="S62" s="12" t="str">
        <f>VLOOKUP(INDEX(S$2:S$33,S$36-$A62+1),Historic!$A$3:$B$37,2)</f>
        <v>Buccaneers</v>
      </c>
      <c r="T62" s="12" t="str">
        <f>VLOOKUP(INDEX(T$2:T$33,T$36-$A62+1),Historic!$A$3:$B$37,2)</f>
        <v>Chiefs</v>
      </c>
      <c r="U62" s="12" t="str">
        <f>VLOOKUP(INDEX(U$2:U$33,U$36-$A62+1),Historic!$A$3:$B$37,2)</f>
        <v>Cardinals</v>
      </c>
      <c r="V62" s="12" t="str">
        <f>VLOOKUP(INDEX(V$2:V$33,V$36-$A62+1),Historic!$A$3:$B$37,2)</f>
        <v>Broncos</v>
      </c>
      <c r="W62" s="12" t="str">
        <f>VLOOKUP(INDEX(W$2:W$33,W$36-$A62+1),Historic!$A$3:$B$37,2)</f>
        <v>Bengals</v>
      </c>
      <c r="X62" s="12" t="str">
        <f>VLOOKUP(INDEX(X$2:X$33,X$36-$A62+1),Historic!$A$3:$B$37,2)</f>
        <v>Cardinals</v>
      </c>
      <c r="Y62" s="12" t="str">
        <f>VLOOKUP(INDEX(Y$2:Y$33,Y$36-$A62+1),Historic!$A$3:$B$37,2)</f>
        <v>Patriots</v>
      </c>
      <c r="Z62" s="12" t="str">
        <f>VLOOKUP(INDEX(Z$2:Z$33,Z$36-$A62+1),Historic!$A$3:$B$37,2)</f>
        <v>Rams</v>
      </c>
      <c r="AA62" s="12" t="str">
        <f>VLOOKUP(INDEX(AA$2:AA$33,AA$36-$A62+1),Historic!$A$3:$B$37,2)</f>
        <v>Commanders</v>
      </c>
      <c r="AB62" s="12" t="str">
        <f>VLOOKUP(INDEX(AB$2:AB$33,AB$36-$A62+1),Historic!$A$3:$B$37,2)</f>
        <v>Rams</v>
      </c>
      <c r="AC62" s="12" t="str">
        <f>VLOOKUP(INDEX(AC$2:AC$33,AC$36-$A62+1),Historic!$A$3:$B$37,2)</f>
        <v>Rams</v>
      </c>
      <c r="AD62" s="12" t="str">
        <f>VLOOKUP(INDEX(AD$2:AD$33,AD$36-$A62+1),Historic!$A$3:$B$37,2)</f>
        <v>Bears</v>
      </c>
      <c r="AE62" s="12" t="str">
        <f>VLOOKUP(INDEX(AE$2:AE$33,AE$36-$A62+1),Historic!$A$3:$B$37,2)</f>
        <v>Cardinals</v>
      </c>
      <c r="AF62" s="12" t="str">
        <f>VLOOKUP(INDEX(AF$2:AF$33,AF$36-$A62+1),Historic!$A$3:$B$37,2)</f>
        <v>Cowboys</v>
      </c>
      <c r="AG62" s="12" t="str">
        <f>VLOOKUP(INDEX(AG$2:AG$33,AG$36-$A62+1),Historic!$A$3:$B$37,2)</f>
        <v>Chiefs</v>
      </c>
      <c r="AH62" s="12" t="str">
        <f>VLOOKUP(INDEX(AH$2:AH$33,AH$36-$A62+1),Historic!$A$3:$B$37,2)</f>
        <v>Jaguars</v>
      </c>
      <c r="AI62" s="12" t="str">
        <f>VLOOKUP(INDEX(AI$2:AI$33,AI$36-$A62+1),Historic!$A$3:$B$37,2)</f>
        <v>Falcons</v>
      </c>
      <c r="AJ62" s="12" t="str">
        <f>VLOOKUP(INDEX(AJ$2:AJ$33,AJ$36-$A62+1),Historic!$A$3:$B$37,2)</f>
        <v>Cardinals</v>
      </c>
      <c r="AK62" s="12" t="str">
        <f>VLOOKUP(INDEX(AK$2:AK$33,AK$36-$A62+1),Historic!$A$3:$B$37,2)</f>
        <v>Bills</v>
      </c>
      <c r="AL62" s="12" t="str">
        <f>VLOOKUP(INDEX(AL$2:AL$33,AL$36-$A62+1),Historic!$A$3:$B$37,2)</f>
        <v>Texans</v>
      </c>
      <c r="AM62" s="12" t="str">
        <f>VLOOKUP(INDEX(AM$2:AM$33,AM$36-$A62+1),Historic!$A$3:$B$37,2)</f>
        <v>Ravens</v>
      </c>
      <c r="AN62" s="12" t="str">
        <f>VLOOKUP(INDEX(AN$2:AN$33,AN$36-$A62+1),Historic!$A$3:$B$37,2)</f>
        <v>Jaguars</v>
      </c>
      <c r="AO62" s="12" t="str">
        <f>VLOOKUP(INDEX(AO$2:AO$33,AO$36-$A62+1),Historic!$A$3:$B$37,2)</f>
        <v>Raiders</v>
      </c>
      <c r="AP62" s="12" t="str">
        <f>VLOOKUP(INDEX(AP$2:AP$33,AP$36-$A62+1),Historic!$A$3:$B$37,2)</f>
        <v>Titans</v>
      </c>
      <c r="AQ62" s="12" t="str">
        <f>VLOOKUP(INDEX(AQ$2:AQ$33,AQ$36-$A62+1),Historic!$A$3:$B$37,2)</f>
        <v>Dolphins</v>
      </c>
      <c r="AR62" s="12" t="str">
        <f>VLOOKUP(INDEX(AR$2:AR$33,AR$36-$A62+1),Historic!$A$3:$B$37,2)</f>
        <v>Bills</v>
      </c>
      <c r="AS62" s="12" t="str">
        <f>VLOOKUP(INDEX(AS$2:AS$33,AS$36-$A62+1),Historic!$A$3:$B$37,2)</f>
        <v>Vikings</v>
      </c>
      <c r="AT62" s="12" t="str">
        <f>VLOOKUP(INDEX(AT$2:AT$33,AT$36-$A62+1),Historic!$A$3:$B$37,2)</f>
        <v>Falcons</v>
      </c>
      <c r="AU62" s="12" t="str">
        <f>VLOOKUP(INDEX(AU$2:AU$33,AU$36-$A62+1),Historic!$A$3:$B$37,2)</f>
        <v>Dolphins</v>
      </c>
      <c r="AV62" s="12" t="str">
        <f>VLOOKUP(INDEX(AV$2:AV$33,AV$36-$A62+1),Historic!$A$3:$B$37,2)</f>
        <v>Panthers</v>
      </c>
      <c r="AW62" s="12" t="str">
        <f>VLOOKUP(INDEX(AW$2:AW$33,AW$36-$A62+1),Historic!$A$3:$B$37,2)</f>
        <v>Bears</v>
      </c>
      <c r="AX62" s="12" t="str">
        <f>VLOOKUP(INDEX(AX$2:AX$33,AX$36-$A62+1),Historic!$A$3:$B$37,2)</f>
        <v>Lions</v>
      </c>
      <c r="AY62" s="12" t="str">
        <f>VLOOKUP(INDEX(AY$2:AY$33,AY$36-$A62+1),Historic!$A$3:$B$37,2)</f>
        <v>Cardinals</v>
      </c>
      <c r="AZ62" s="12" t="str">
        <f>VLOOKUP(INDEX(AZ$2:AZ$33,AZ$36-$A62+1),Historic!$A$3:$B$37,2)</f>
        <v>Panthers</v>
      </c>
      <c r="BA62" s="12" t="str">
        <f>VLOOKUP(INDEX(BA$2:BA$33,BA$36-$A62+1),Historic!$A$3:$B$37,2)</f>
        <v>Falcons</v>
      </c>
      <c r="BB62" s="12" t="str">
        <f>VLOOKUP(INDEX(BB$2:BB$33,BB$36-$A62+1),Historic!$A$3:$B$37,2)</f>
        <v>Falcons</v>
      </c>
      <c r="BC62" s="12" t="str">
        <f>VLOOKUP(INDEX(BC$2:BC$33,BC$36-$A62+1),Historic!$A$3:$B$37,2)</f>
        <v>Falcons</v>
      </c>
    </row>
    <row r="63" spans="1:55" x14ac:dyDescent="0.2">
      <c r="A63" s="12">
        <v>26</v>
      </c>
      <c r="B63" s="12" t="str">
        <f>VLOOKUP(INDEX(B$2:B$33,B$36-$A63+1),Historic!$A$3:$B$37,2)</f>
        <v>Patriots</v>
      </c>
      <c r="C63" s="12" t="str">
        <f>VLOOKUP(INDEX(C$2:C$33,C$36-$A63+1),Historic!$A$3:$B$37,2)</f>
        <v>Bills</v>
      </c>
      <c r="D63" s="12" t="str">
        <f>VLOOKUP(INDEX(D$2:D$33,D$36-$A63+1),Historic!$A$3:$B$37,2)</f>
        <v>Titans</v>
      </c>
      <c r="E63" s="12" t="str">
        <f>VLOOKUP(INDEX(E$2:E$33,E$36-$A63+1),Historic!$A$3:$B$37,2)</f>
        <v>Titans</v>
      </c>
      <c r="F63" s="12" t="str">
        <f>VLOOKUP(INDEX(F$2:F$33,F$36-$A63+1),Historic!$A$3:$B$37,2)</f>
        <v>Colts</v>
      </c>
      <c r="G63" s="12" t="str">
        <f>VLOOKUP(INDEX(G$2:G$33,G$36-$A63+1),Historic!$A$3:$B$37,2)</f>
        <v>Saints</v>
      </c>
      <c r="H63" s="12" t="str">
        <f>VLOOKUP(INDEX(H$2:H$33,H$36-$A63+1),Historic!$A$3:$B$37,2)</f>
        <v>Bills</v>
      </c>
      <c r="I63" s="12" t="str">
        <f>VLOOKUP(INDEX(I$2:I$33,I$36-$A63+1),Historic!$A$3:$B$37,2)</f>
        <v>Saints</v>
      </c>
      <c r="J63" s="12" t="str">
        <f>VLOOKUP(INDEX(J$2:J$33,J$36-$A63+1),Historic!$A$3:$B$37,2)</f>
        <v>Bengals</v>
      </c>
      <c r="K63" s="12" t="str">
        <f>VLOOKUP(INDEX(K$2:K$33,K$36-$A63+1),Historic!$A$3:$B$37,2)</f>
        <v>Bengals</v>
      </c>
      <c r="L63" s="12" t="str">
        <f>VLOOKUP(INDEX(L$2:L$33,L$36-$A63+1),Historic!$A$3:$B$37,2)</f>
        <v>Jets</v>
      </c>
      <c r="M63" s="12" t="str">
        <f>VLOOKUP(INDEX(M$2:M$33,M$36-$A63+1),Historic!$A$3:$B$37,2)</f>
        <v>Saints</v>
      </c>
      <c r="N63" s="12" t="str">
        <f>VLOOKUP(INDEX(N$2:N$33,N$36-$A63+1),Historic!$A$3:$B$37,2)</f>
        <v>Rams</v>
      </c>
      <c r="O63" s="12" t="str">
        <f>VLOOKUP(INDEX(O$2:O$33,O$36-$A63+1),Historic!$A$3:$B$37,2)</f>
        <v>Giants</v>
      </c>
      <c r="P63" s="12" t="str">
        <f>VLOOKUP(INDEX(P$2:P$33,P$36-$A63+1),Historic!$A$3:$B$37,2)</f>
        <v>Vikings</v>
      </c>
      <c r="Q63" s="12" t="str">
        <f>VLOOKUP(INDEX(Q$2:Q$33,Q$36-$A63+1),Historic!$A$3:$B$37,2)</f>
        <v>Falcons</v>
      </c>
      <c r="R63" s="12" t="str">
        <f>VLOOKUP(INDEX(R$2:R$33,R$36-$A63+1),Historic!$A$3:$B$37,2)</f>
        <v>Bills</v>
      </c>
      <c r="S63" s="12" t="str">
        <f>VLOOKUP(INDEX(S$2:S$33,S$36-$A63+1),Historic!$A$3:$B$37,2)</f>
        <v>Chiefs</v>
      </c>
      <c r="T63" s="12" t="str">
        <f>VLOOKUP(INDEX(T$2:T$33,T$36-$A63+1),Historic!$A$3:$B$37,2)</f>
        <v>Lions</v>
      </c>
      <c r="U63" s="12" t="str">
        <f>VLOOKUP(INDEX(U$2:U$33,U$36-$A63+1),Historic!$A$3:$B$37,2)</f>
        <v>Jets</v>
      </c>
      <c r="V63" s="12" t="str">
        <f>VLOOKUP(INDEX(V$2:V$33,V$36-$A63+1),Historic!$A$3:$B$37,2)</f>
        <v>Falcons</v>
      </c>
      <c r="W63" s="12" t="str">
        <f>VLOOKUP(INDEX(W$2:W$33,W$36-$A63+1),Historic!$A$3:$B$37,2)</f>
        <v>Rams</v>
      </c>
      <c r="X63" s="12" t="str">
        <f>VLOOKUP(INDEX(X$2:X$33,X$36-$A63+1),Historic!$A$3:$B$37,2)</f>
        <v>Jets</v>
      </c>
      <c r="Y63" s="12" t="str">
        <f>VLOOKUP(INDEX(Y$2:Y$33,Y$36-$A63+1),Historic!$A$3:$B$37,2)</f>
        <v>Commanders</v>
      </c>
      <c r="Z63" s="12" t="str">
        <f>VLOOKUP(INDEX(Z$2:Z$33,Z$36-$A63+1),Historic!$A$3:$B$37,2)</f>
        <v>Bengals</v>
      </c>
      <c r="AA63" s="12" t="str">
        <f>VLOOKUP(INDEX(AA$2:AA$33,AA$36-$A63+1),Historic!$A$3:$B$37,2)</f>
        <v>Giants</v>
      </c>
      <c r="AB63" s="12" t="str">
        <f>VLOOKUP(INDEX(AB$2:AB$33,AB$36-$A63+1),Historic!$A$3:$B$37,2)</f>
        <v>Lions</v>
      </c>
      <c r="AC63" s="12" t="str">
        <f>VLOOKUP(INDEX(AC$2:AC$33,AC$36-$A63+1),Historic!$A$3:$B$37,2)</f>
        <v>Bears</v>
      </c>
      <c r="AD63" s="12" t="str">
        <f>VLOOKUP(INDEX(AD$2:AD$33,AD$36-$A63+1),Historic!$A$3:$B$37,2)</f>
        <v>Rams</v>
      </c>
      <c r="AE63" s="12" t="str">
        <f>VLOOKUP(INDEX(AE$2:AE$33,AE$36-$A63+1),Historic!$A$3:$B$37,2)</f>
        <v>Eagles</v>
      </c>
      <c r="AF63" s="12" t="str">
        <f>VLOOKUP(INDEX(AF$2:AF$33,AF$36-$A63+1),Historic!$A$3:$B$37,2)</f>
        <v>Patriots</v>
      </c>
      <c r="AG63" s="12" t="str">
        <f>VLOOKUP(INDEX(AG$2:AG$33,AG$36-$A63+1),Historic!$A$3:$B$37,2)</f>
        <v>Vikings</v>
      </c>
      <c r="AH63" s="12" t="str">
        <f>VLOOKUP(INDEX(AH$2:AH$33,AH$36-$A63+1),Historic!$A$3:$B$37,2)</f>
        <v>Vikings</v>
      </c>
      <c r="AI63" s="12" t="str">
        <f>VLOOKUP(INDEX(AI$2:AI$33,AI$36-$A63+1),Historic!$A$3:$B$37,2)</f>
        <v>Browns</v>
      </c>
      <c r="AJ63" s="12" t="str">
        <f>VLOOKUP(INDEX(AJ$2:AJ$33,AJ$36-$A63+1),Historic!$A$3:$B$37,2)</f>
        <v>Raiders</v>
      </c>
      <c r="AK63" s="12" t="str">
        <f>VLOOKUP(INDEX(AK$2:AK$33,AK$36-$A63+1),Historic!$A$3:$B$37,2)</f>
        <v>Raiders</v>
      </c>
      <c r="AL63" s="12" t="str">
        <f>VLOOKUP(INDEX(AL$2:AL$33,AL$36-$A63+1),Historic!$A$3:$B$37,2)</f>
        <v>Vikings</v>
      </c>
      <c r="AM63" s="12" t="str">
        <f>VLOOKUP(INDEX(AM$2:AM$33,AM$36-$A63+1),Historic!$A$3:$B$37,2)</f>
        <v>49ers</v>
      </c>
      <c r="AN63" s="12" t="str">
        <f>VLOOKUP(INDEX(AN$2:AN$33,AN$36-$A63+1),Historic!$A$3:$B$37,2)</f>
        <v>Raiders</v>
      </c>
      <c r="AO63" s="12" t="str">
        <f>VLOOKUP(INDEX(AO$2:AO$33,AO$36-$A63+1),Historic!$A$3:$B$37,2)</f>
        <v>Browns</v>
      </c>
      <c r="AP63" s="12" t="str">
        <f>VLOOKUP(INDEX(AP$2:AP$33,AP$36-$A63+1),Historic!$A$3:$B$37,2)</f>
        <v>49ers</v>
      </c>
      <c r="AQ63" s="12" t="str">
        <f>VLOOKUP(INDEX(AQ$2:AQ$33,AQ$36-$A63+1),Historic!$A$3:$B$37,2)</f>
        <v>Jaguars</v>
      </c>
      <c r="AR63" s="12" t="str">
        <f>VLOOKUP(INDEX(AR$2:AR$33,AR$36-$A63+1),Historic!$A$3:$B$37,2)</f>
        <v>Cardinals</v>
      </c>
      <c r="AS63" s="12" t="str">
        <f>VLOOKUP(INDEX(AS$2:AS$33,AS$36-$A63+1),Historic!$A$3:$B$37,2)</f>
        <v>Buccaneers</v>
      </c>
      <c r="AT63" s="12" t="str">
        <f>VLOOKUP(INDEX(AT$2:AT$33,AT$36-$A63+1),Historic!$A$3:$B$37,2)</f>
        <v>Bears</v>
      </c>
      <c r="AU63" s="12" t="str">
        <f>VLOOKUP(INDEX(AU$2:AU$33,AU$36-$A63+1),Historic!$A$3:$B$37,2)</f>
        <v>49ers</v>
      </c>
      <c r="AV63" s="12" t="str">
        <f>VLOOKUP(INDEX(AV$2:AV$33,AV$36-$A63+1),Historic!$A$3:$B$37,2)</f>
        <v>Chargers</v>
      </c>
      <c r="AW63" s="12" t="str">
        <f>VLOOKUP(INDEX(AW$2:AW$33,AW$36-$A63+1),Historic!$A$3:$B$37,2)</f>
        <v>Buccaneers</v>
      </c>
      <c r="AX63" s="12" t="str">
        <f>VLOOKUP(INDEX(AX$2:AX$33,AX$36-$A63+1),Historic!$A$3:$B$37,2)</f>
        <v>Jaguars</v>
      </c>
      <c r="AY63" s="12" t="str">
        <f>VLOOKUP(INDEX(AY$2:AY$33,AY$36-$A63+1),Historic!$A$3:$B$37,2)</f>
        <v>Panthers</v>
      </c>
      <c r="AZ63" s="12" t="str">
        <f>VLOOKUP(INDEX(AZ$2:AZ$33,AZ$36-$A63+1),Historic!$A$3:$B$37,2)</f>
        <v>Lions</v>
      </c>
      <c r="BA63" s="12" t="str">
        <f>VLOOKUP(INDEX(BA$2:BA$33,BA$36-$A63+1),Historic!$A$3:$B$37,2)</f>
        <v>Bears</v>
      </c>
      <c r="BB63" s="12" t="str">
        <f>VLOOKUP(INDEX(BB$2:BB$33,BB$36-$A63+1),Historic!$A$3:$B$37,2)</f>
        <v>Raiders</v>
      </c>
      <c r="BC63" s="12" t="str">
        <f>VLOOKUP(INDEX(BC$2:BC$33,BC$36-$A63+1),Historic!$A$3:$B$37,2)</f>
        <v>Titans</v>
      </c>
    </row>
    <row r="64" spans="1:55" x14ac:dyDescent="0.2">
      <c r="A64" s="12">
        <v>27</v>
      </c>
      <c r="B64" s="12" t="e">
        <f>VLOOKUP(INDEX(B$2:B$33,B$36-$A64+1),Historic!$A$3:$B$37,2)</f>
        <v>#VALUE!</v>
      </c>
      <c r="C64" s="12" t="e">
        <f>VLOOKUP(INDEX(C$2:C$33,C$36-$A64+1),Historic!$A$3:$B$37,2)</f>
        <v>#VALUE!</v>
      </c>
      <c r="D64" s="12" t="e">
        <f>VLOOKUP(INDEX(D$2:D$33,D$36-$A64+1),Historic!$A$3:$B$37,2)</f>
        <v>#VALUE!</v>
      </c>
      <c r="E64" s="12" t="e">
        <f>VLOOKUP(INDEX(E$2:E$33,E$36-$A64+1),Historic!$A$3:$B$37,2)</f>
        <v>#VALUE!</v>
      </c>
      <c r="F64" s="12" t="e">
        <f>VLOOKUP(INDEX(F$2:F$33,F$36-$A64+1),Historic!$A$3:$B$37,2)</f>
        <v>#VALUE!</v>
      </c>
      <c r="G64" s="12" t="str">
        <f>VLOOKUP(INDEX(G$2:G$33,G$36-$A64+1),Historic!$A$3:$B$37,2)</f>
        <v>Seahawks</v>
      </c>
      <c r="H64" s="12" t="str">
        <f>VLOOKUP(INDEX(H$2:H$33,H$36-$A64+1),Historic!$A$3:$B$37,2)</f>
        <v>Seahawks</v>
      </c>
      <c r="I64" s="12" t="str">
        <f>VLOOKUP(INDEX(I$2:I$33,I$36-$A64+1),Historic!$A$3:$B$37,2)</f>
        <v>Chiefs</v>
      </c>
      <c r="J64" s="12" t="str">
        <f>VLOOKUP(INDEX(J$2:J$33,J$36-$A64+1),Historic!$A$3:$B$37,2)</f>
        <v>Chiefs</v>
      </c>
      <c r="K64" s="12" t="str">
        <f>VLOOKUP(INDEX(K$2:K$33,K$36-$A64+1),Historic!$A$3:$B$37,2)</f>
        <v>49ers</v>
      </c>
      <c r="L64" s="12" t="str">
        <f>VLOOKUP(INDEX(L$2:L$33,L$36-$A64+1),Historic!$A$3:$B$37,2)</f>
        <v>Giants</v>
      </c>
      <c r="M64" s="12" t="str">
        <f>VLOOKUP(INDEX(M$2:M$33,M$36-$A64+1),Historic!$A$3:$B$37,2)</f>
        <v>Colts</v>
      </c>
      <c r="N64" s="12" t="str">
        <f>VLOOKUP(INDEX(N$2:N$33,N$36-$A64+1),Historic!$A$3:$B$37,2)</f>
        <v>Titans</v>
      </c>
      <c r="O64" s="12" t="str">
        <f>VLOOKUP(INDEX(O$2:O$33,O$36-$A64+1),Historic!$A$3:$B$37,2)</f>
        <v>Titans</v>
      </c>
      <c r="P64" s="12" t="str">
        <f>VLOOKUP(INDEX(P$2:P$33,P$36-$A64+1),Historic!$A$3:$B$37,2)</f>
        <v>Titans</v>
      </c>
      <c r="Q64" s="12" t="str">
        <f>VLOOKUP(INDEX(Q$2:Q$33,Q$36-$A64+1),Historic!$A$3:$B$37,2)</f>
        <v>Buccaneers</v>
      </c>
      <c r="R64" s="12" t="str">
        <f>VLOOKUP(INDEX(R$2:R$33,R$36-$A64+1),Historic!$A$3:$B$37,2)</f>
        <v>Colts</v>
      </c>
      <c r="S64" s="12" t="str">
        <f>VLOOKUP(INDEX(S$2:S$33,S$36-$A64+1),Historic!$A$3:$B$37,2)</f>
        <v>Lions</v>
      </c>
      <c r="T64" s="12" t="str">
        <f>VLOOKUP(INDEX(T$2:T$33,T$36-$A64+1),Historic!$A$3:$B$37,2)</f>
        <v>Packers</v>
      </c>
      <c r="U64" s="12" t="str">
        <f>VLOOKUP(INDEX(U$2:U$33,U$36-$A64+1),Historic!$A$3:$B$37,2)</f>
        <v>Falcons</v>
      </c>
      <c r="V64" s="12" t="str">
        <f>VLOOKUP(INDEX(V$2:V$33,V$36-$A64+1),Historic!$A$3:$B$37,2)</f>
        <v>Browns</v>
      </c>
      <c r="W64" s="12" t="str">
        <f>VLOOKUP(INDEX(W$2:W$33,W$36-$A64+1),Historic!$A$3:$B$37,2)</f>
        <v>Buccaneers</v>
      </c>
      <c r="X64" s="12" t="str">
        <f>VLOOKUP(INDEX(X$2:X$33,X$36-$A64+1),Historic!$A$3:$B$37,2)</f>
        <v>Seahawks</v>
      </c>
      <c r="Y64" s="12" t="str">
        <f>VLOOKUP(INDEX(Y$2:Y$33,Y$36-$A64+1),Historic!$A$3:$B$37,2)</f>
        <v>Colts</v>
      </c>
      <c r="Z64" s="12" t="str">
        <f>VLOOKUP(INDEX(Z$2:Z$33,Z$36-$A64+1),Historic!$A$3:$B$37,2)</f>
        <v>Commanders</v>
      </c>
      <c r="AA64" s="12" t="str">
        <f>VLOOKUP(INDEX(AA$2:AA$33,AA$36-$A64+1),Historic!$A$3:$B$37,2)</f>
        <v>Ravens</v>
      </c>
      <c r="AB64" s="12" t="str">
        <f>VLOOKUP(INDEX(AB$2:AB$33,AB$36-$A64+1),Historic!$A$3:$B$37,2)</f>
        <v>Ravens</v>
      </c>
      <c r="AC64" s="12" t="str">
        <f>VLOOKUP(INDEX(AC$2:AC$33,AC$36-$A64+1),Historic!$A$3:$B$37,2)</f>
        <v>Raiders</v>
      </c>
      <c r="AD64" s="12" t="str">
        <f>VLOOKUP(INDEX(AD$2:AD$33,AD$36-$A64+1),Historic!$A$3:$B$37,2)</f>
        <v>Panthers</v>
      </c>
      <c r="AE64" s="12" t="str">
        <f>VLOOKUP(INDEX(AE$2:AE$33,AE$36-$A64+1),Historic!$A$3:$B$37,2)</f>
        <v>Falcons</v>
      </c>
      <c r="AF64" s="12" t="str">
        <f>VLOOKUP(INDEX(AF$2:AF$33,AF$36-$A64+1),Historic!$A$3:$B$37,2)</f>
        <v>Falcons</v>
      </c>
      <c r="AG64" s="12" t="str">
        <f>VLOOKUP(INDEX(AG$2:AG$33,AG$36-$A64+1),Historic!$A$3:$B$37,2)</f>
        <v>Cowboys</v>
      </c>
      <c r="AH64" s="12" t="str">
        <f>VLOOKUP(INDEX(AH$2:AH$33,AH$36-$A64+1),Historic!$A$3:$B$37,2)</f>
        <v>Cardinals</v>
      </c>
      <c r="AI64" s="12" t="str">
        <f>VLOOKUP(INDEX(AI$2:AI$33,AI$36-$A64+1),Historic!$A$3:$B$37,2)</f>
        <v>Lions</v>
      </c>
      <c r="AJ64" s="12" t="str">
        <f>VLOOKUP(INDEX(AJ$2:AJ$33,AJ$36-$A64+1),Historic!$A$3:$B$37,2)</f>
        <v>Titans</v>
      </c>
      <c r="AK64" s="12" t="str">
        <f>VLOOKUP(INDEX(AK$2:AK$33,AK$36-$A64+1),Historic!$A$3:$B$37,2)</f>
        <v>49ers</v>
      </c>
      <c r="AL64" s="12" t="str">
        <f>VLOOKUP(INDEX(AL$2:AL$33,AL$36-$A64+1),Historic!$A$3:$B$37,2)</f>
        <v>Commanders</v>
      </c>
      <c r="AM64" s="12" t="str">
        <f>VLOOKUP(INDEX(AM$2:AM$33,AM$36-$A64+1),Historic!$A$3:$B$37,2)</f>
        <v>Jets</v>
      </c>
      <c r="AN64" s="12" t="str">
        <f>VLOOKUP(INDEX(AN$2:AN$33,AN$36-$A64+1),Historic!$A$3:$B$37,2)</f>
        <v>Bengals</v>
      </c>
      <c r="AO64" s="12" t="str">
        <f>VLOOKUP(INDEX(AO$2:AO$33,AO$36-$A64+1),Historic!$A$3:$B$37,2)</f>
        <v>Seahawks</v>
      </c>
      <c r="AP64" s="12" t="str">
        <f>VLOOKUP(INDEX(AP$2:AP$33,AP$36-$A64+1),Historic!$A$3:$B$37,2)</f>
        <v>Browns</v>
      </c>
      <c r="AQ64" s="12" t="str">
        <f>VLOOKUP(INDEX(AQ$2:AQ$33,AQ$36-$A64+1),Historic!$A$3:$B$37,2)</f>
        <v>Commanders</v>
      </c>
      <c r="AR64" s="12" t="str">
        <f>VLOOKUP(INDEX(AR$2:AR$33,AR$36-$A64+1),Historic!$A$3:$B$37,2)</f>
        <v>Browns</v>
      </c>
      <c r="AS64" s="12" t="str">
        <f>VLOOKUP(INDEX(AS$2:AS$33,AS$36-$A64+1),Historic!$A$3:$B$37,2)</f>
        <v>Falcons</v>
      </c>
      <c r="AT64" s="12" t="str">
        <f>VLOOKUP(INDEX(AT$2:AT$33,AT$36-$A64+1),Historic!$A$3:$B$37,2)</f>
        <v>Jets</v>
      </c>
      <c r="AU64" s="12" t="str">
        <f>VLOOKUP(INDEX(AU$2:AU$33,AU$36-$A64+1),Historic!$A$3:$B$37,2)</f>
        <v>Ravens</v>
      </c>
      <c r="AV64" s="12" t="str">
        <f>VLOOKUP(INDEX(AV$2:AV$33,AV$36-$A64+1),Historic!$A$3:$B$37,2)</f>
        <v>Jets</v>
      </c>
      <c r="AW64" s="12" t="str">
        <f>VLOOKUP(INDEX(AW$2:AW$33,AW$36-$A64+1),Historic!$A$3:$B$37,2)</f>
        <v>Jets</v>
      </c>
      <c r="AX64" s="12" t="str">
        <f>VLOOKUP(INDEX(AX$2:AX$33,AX$36-$A64+1),Historic!$A$3:$B$37,2)</f>
        <v>Giants</v>
      </c>
      <c r="AY64" s="12" t="str">
        <f>VLOOKUP(INDEX(AY$2:AY$33,AY$36-$A64+1),Historic!$A$3:$B$37,2)</f>
        <v>Chargers</v>
      </c>
      <c r="AZ64" s="12" t="str">
        <f>VLOOKUP(INDEX(AZ$2:AZ$33,AZ$36-$A64+1),Historic!$A$3:$B$37,2)</f>
        <v>Eagles</v>
      </c>
      <c r="BA64" s="12" t="str">
        <f>VLOOKUP(INDEX(BA$2:BA$33,BA$36-$A64+1),Historic!$A$3:$B$37,2)</f>
        <v>Panthers</v>
      </c>
      <c r="BB64" s="12" t="str">
        <f>VLOOKUP(INDEX(BB$2:BB$33,BB$36-$A64+1),Historic!$A$3:$B$37,2)</f>
        <v>Rams</v>
      </c>
      <c r="BC64" s="12" t="str">
        <f>VLOOKUP(INDEX(BC$2:BC$33,BC$36-$A64+1),Historic!$A$3:$B$37,2)</f>
        <v>Giants</v>
      </c>
    </row>
    <row r="65" spans="1:55" x14ac:dyDescent="0.2">
      <c r="A65" s="12">
        <v>28</v>
      </c>
      <c r="B65" s="12" t="e">
        <f>VLOOKUP(INDEX(B$2:B$33,B$36-$A65+1),Historic!$A$3:$B$37,2)</f>
        <v>#VALUE!</v>
      </c>
      <c r="C65" s="12" t="e">
        <f>VLOOKUP(INDEX(C$2:C$33,C$36-$A65+1),Historic!$A$3:$B$37,2)</f>
        <v>#VALUE!</v>
      </c>
      <c r="D65" s="12" t="e">
        <f>VLOOKUP(INDEX(D$2:D$33,D$36-$A65+1),Historic!$A$3:$B$37,2)</f>
        <v>#VALUE!</v>
      </c>
      <c r="E65" s="12" t="e">
        <f>VLOOKUP(INDEX(E$2:E$33,E$36-$A65+1),Historic!$A$3:$B$37,2)</f>
        <v>#VALUE!</v>
      </c>
      <c r="F65" s="12" t="e">
        <f>VLOOKUP(INDEX(F$2:F$33,F$36-$A65+1),Historic!$A$3:$B$37,2)</f>
        <v>#VALUE!</v>
      </c>
      <c r="G65" s="12" t="str">
        <f>VLOOKUP(INDEX(G$2:G$33,G$36-$A65+1),Historic!$A$3:$B$37,2)</f>
        <v>Buccaneers</v>
      </c>
      <c r="H65" s="12" t="str">
        <f>VLOOKUP(INDEX(H$2:H$33,H$36-$A65+1),Historic!$A$3:$B$37,2)</f>
        <v>Buccaneers</v>
      </c>
      <c r="I65" s="12" t="str">
        <f>VLOOKUP(INDEX(I$2:I$33,I$36-$A65+1),Historic!$A$3:$B$37,2)</f>
        <v>Buccaneers</v>
      </c>
      <c r="J65" s="12" t="str">
        <f>VLOOKUP(INDEX(J$2:J$33,J$36-$A65+1),Historic!$A$3:$B$37,2)</f>
        <v>49ers</v>
      </c>
      <c r="K65" s="12" t="str">
        <f>VLOOKUP(INDEX(K$2:K$33,K$36-$A65+1),Historic!$A$3:$B$37,2)</f>
        <v>Lions</v>
      </c>
      <c r="L65" s="12" t="str">
        <f>VLOOKUP(INDEX(L$2:L$33,L$36-$A65+1),Historic!$A$3:$B$37,2)</f>
        <v>Saints</v>
      </c>
      <c r="M65" s="12" t="str">
        <f>VLOOKUP(INDEX(M$2:M$33,M$36-$A65+1),Historic!$A$3:$B$37,2)</f>
        <v>Patriots</v>
      </c>
      <c r="N65" s="12" t="str">
        <f>VLOOKUP(INDEX(N$2:N$33,N$36-$A65+1),Historic!$A$3:$B$37,2)</f>
        <v>Colts</v>
      </c>
      <c r="O65" s="12" t="str">
        <f>VLOOKUP(INDEX(O$2:O$33,O$36-$A65+1),Historic!$A$3:$B$37,2)</f>
        <v>Buccaneers</v>
      </c>
      <c r="P65" s="12" t="str">
        <f>VLOOKUP(INDEX(P$2:P$33,P$36-$A65+1),Historic!$A$3:$B$37,2)</f>
        <v>Bills</v>
      </c>
      <c r="Q65" s="12" t="str">
        <f>VLOOKUP(INDEX(Q$2:Q$33,Q$36-$A65+1),Historic!$A$3:$B$37,2)</f>
        <v>Bills</v>
      </c>
      <c r="R65" s="12" t="str">
        <f>VLOOKUP(INDEX(R$2:R$33,R$36-$A65+1),Historic!$A$3:$B$37,2)</f>
        <v>Buccaneers</v>
      </c>
      <c r="S65" s="12" t="str">
        <f>VLOOKUP(INDEX(S$2:S$33,S$36-$A65+1),Historic!$A$3:$B$37,2)</f>
        <v>Falcons</v>
      </c>
      <c r="T65" s="12" t="str">
        <f>VLOOKUP(INDEX(T$2:T$33,T$36-$A65+1),Historic!$A$3:$B$37,2)</f>
        <v>Cowboys</v>
      </c>
      <c r="U65" s="12" t="str">
        <f>VLOOKUP(INDEX(U$2:U$33,U$36-$A65+1),Historic!$A$3:$B$37,2)</f>
        <v>Cowboys</v>
      </c>
      <c r="V65" s="12" t="str">
        <f>VLOOKUP(INDEX(V$2:V$33,V$36-$A65+1),Historic!$A$3:$B$37,2)</f>
        <v>Patriots</v>
      </c>
      <c r="W65" s="12" t="str">
        <f>VLOOKUP(INDEX(W$2:W$33,W$36-$A65+1),Historic!$A$3:$B$37,2)</f>
        <v>Colts</v>
      </c>
      <c r="X65" s="12" t="str">
        <f>VLOOKUP(INDEX(X$2:X$33,X$36-$A65+1),Historic!$A$3:$B$37,2)</f>
        <v>Patriots</v>
      </c>
      <c r="Y65" s="12" t="str">
        <f>VLOOKUP(INDEX(Y$2:Y$33,Y$36-$A65+1),Historic!$A$3:$B$37,2)</f>
        <v>Bengals</v>
      </c>
      <c r="Z65" s="12" t="str">
        <f>VLOOKUP(INDEX(Z$2:Z$33,Z$36-$A65+1),Historic!$A$3:$B$37,2)</f>
        <v>Titans</v>
      </c>
      <c r="AA65" s="12" t="str">
        <f>VLOOKUP(INDEX(AA$2:AA$33,AA$36-$A65+1),Historic!$A$3:$B$37,2)</f>
        <v>Cardinals</v>
      </c>
      <c r="AB65" s="12" t="str">
        <f>VLOOKUP(INDEX(AB$2:AB$33,AB$36-$A65+1),Historic!$A$3:$B$37,2)</f>
        <v>Falcons</v>
      </c>
      <c r="AC65" s="12" t="str">
        <f>VLOOKUP(INDEX(AC$2:AC$33,AC$36-$A65+1),Historic!$A$3:$B$37,2)</f>
        <v>Chargers</v>
      </c>
      <c r="AD65" s="12" t="str">
        <f>VLOOKUP(INDEX(AD$2:AD$33,AD$36-$A65+1),Historic!$A$3:$B$37,2)</f>
        <v>Colts</v>
      </c>
      <c r="AE65" s="12" t="str">
        <f>VLOOKUP(INDEX(AE$2:AE$33,AE$36-$A65+1),Historic!$A$3:$B$37,2)</f>
        <v>Bengals</v>
      </c>
      <c r="AF65" s="12" t="str">
        <f>VLOOKUP(INDEX(AF$2:AF$33,AF$36-$A65+1),Historic!$A$3:$B$37,2)</f>
        <v>Bengals</v>
      </c>
      <c r="AG65" s="12" t="str">
        <f>VLOOKUP(INDEX(AG$2:AG$33,AG$36-$A65+1),Historic!$A$3:$B$37,2)</f>
        <v>Chargers</v>
      </c>
      <c r="AH65" s="12" t="str">
        <f>VLOOKUP(INDEX(AH$2:AH$33,AH$36-$A65+1),Historic!$A$3:$B$37,2)</f>
        <v>Cowboys</v>
      </c>
      <c r="AI65" s="12" t="str">
        <f>VLOOKUP(INDEX(AI$2:AI$33,AI$36-$A65+1),Historic!$A$3:$B$37,2)</f>
        <v>Commanders</v>
      </c>
      <c r="AJ65" s="12" t="str">
        <f>VLOOKUP(INDEX(AJ$2:AJ$33,AJ$36-$A65+1),Historic!$A$3:$B$37,2)</f>
        <v>Buccaneers</v>
      </c>
      <c r="AK65" s="12" t="str">
        <f>VLOOKUP(INDEX(AK$2:AK$33,AK$36-$A65+1),Historic!$A$3:$B$37,2)</f>
        <v>Packers</v>
      </c>
      <c r="AL65" s="12" t="str">
        <f>VLOOKUP(INDEX(AL$2:AL$33,AL$36-$A65+1),Historic!$A$3:$B$37,2)</f>
        <v>Cardinals</v>
      </c>
      <c r="AM65" s="12" t="str">
        <f>VLOOKUP(INDEX(AM$2:AM$33,AM$36-$A65+1),Historic!$A$3:$B$37,2)</f>
        <v>Chiefs</v>
      </c>
      <c r="AN65" s="12" t="str">
        <f>VLOOKUP(INDEX(AN$2:AN$33,AN$36-$A65+1),Historic!$A$3:$B$37,2)</f>
        <v>Browns</v>
      </c>
      <c r="AO65" s="12" t="str">
        <f>VLOOKUP(INDEX(AO$2:AO$33,AO$36-$A65+1),Historic!$A$3:$B$37,2)</f>
        <v>Chiefs</v>
      </c>
      <c r="AP65" s="12" t="str">
        <f>VLOOKUP(INDEX(AP$2:AP$33,AP$36-$A65+1),Historic!$A$3:$B$37,2)</f>
        <v>Cardinals</v>
      </c>
      <c r="AQ65" s="12" t="str">
        <f>VLOOKUP(INDEX(AQ$2:AQ$33,AQ$36-$A65+1),Historic!$A$3:$B$37,2)</f>
        <v>Buccaneers</v>
      </c>
      <c r="AR65" s="12" t="str">
        <f>VLOOKUP(INDEX(AR$2:AR$33,AR$36-$A65+1),Historic!$A$3:$B$37,2)</f>
        <v>Lions</v>
      </c>
      <c r="AS65" s="12" t="str">
        <f>VLOOKUP(INDEX(AS$2:AS$33,AS$36-$A65+1),Historic!$A$3:$B$37,2)</f>
        <v>Raiders</v>
      </c>
      <c r="AT65" s="12" t="str">
        <f>VLOOKUP(INDEX(AT$2:AT$33,AT$36-$A65+1),Historic!$A$3:$B$37,2)</f>
        <v>Commanders</v>
      </c>
      <c r="AU65" s="12" t="str">
        <f>VLOOKUP(INDEX(AU$2:AU$33,AU$36-$A65+1),Historic!$A$3:$B$37,2)</f>
        <v>Jaguars</v>
      </c>
      <c r="AV65" s="12" t="str">
        <f>VLOOKUP(INDEX(AV$2:AV$33,AV$36-$A65+1),Historic!$A$3:$B$37,2)</f>
        <v>Rams</v>
      </c>
      <c r="AW65" s="12" t="str">
        <f>VLOOKUP(INDEX(AW$2:AW$33,AW$36-$A65+1),Historic!$A$3:$B$37,2)</f>
        <v>Broncos</v>
      </c>
      <c r="AX65" s="12" t="str">
        <f>VLOOKUP(INDEX(AX$2:AX$33,AX$36-$A65+1),Historic!$A$3:$B$37,2)</f>
        <v>Buccaneers</v>
      </c>
      <c r="AY65" s="12" t="str">
        <f>VLOOKUP(INDEX(AY$2:AY$33,AY$36-$A65+1),Historic!$A$3:$B$37,2)</f>
        <v>Dolphins</v>
      </c>
      <c r="AZ65" s="12" t="str">
        <f>VLOOKUP(INDEX(AZ$2:AZ$33,AZ$36-$A65+1),Historic!$A$3:$B$37,2)</f>
        <v>Bengals</v>
      </c>
      <c r="BA65" s="12" t="str">
        <f>VLOOKUP(INDEX(BA$2:BA$33,BA$36-$A65+1),Historic!$A$3:$B$37,2)</f>
        <v>Giants</v>
      </c>
      <c r="BB65" s="12" t="str">
        <f>VLOOKUP(INDEX(BB$2:BB$33,BB$36-$A65+1),Historic!$A$3:$B$37,2)</f>
        <v>Broncos</v>
      </c>
      <c r="BC65" s="12" t="str">
        <f>VLOOKUP(INDEX(BC$2:BC$33,BC$36-$A65+1),Historic!$A$3:$B$37,2)</f>
        <v>Chargers</v>
      </c>
    </row>
    <row r="66" spans="1:55" x14ac:dyDescent="0.2">
      <c r="A66" s="12">
        <v>29</v>
      </c>
      <c r="B66" s="12" t="e">
        <f>VLOOKUP(INDEX(B$2:B$33,B$36-$A66+1),Historic!$A$3:$B$37,2)</f>
        <v>#VALUE!</v>
      </c>
      <c r="C66" s="12" t="e">
        <f>VLOOKUP(INDEX(C$2:C$33,C$36-$A66+1),Historic!$A$3:$B$37,2)</f>
        <v>#VALUE!</v>
      </c>
      <c r="D66" s="12" t="e">
        <f>VLOOKUP(INDEX(D$2:D$33,D$36-$A66+1),Historic!$A$3:$B$37,2)</f>
        <v>#VALUE!</v>
      </c>
      <c r="E66" s="12" t="e">
        <f>VLOOKUP(INDEX(E$2:E$33,E$36-$A66+1),Historic!$A$3:$B$37,2)</f>
        <v>#VALUE!</v>
      </c>
      <c r="F66" s="12" t="e">
        <f>VLOOKUP(INDEX(F$2:F$33,F$36-$A66+1),Historic!$A$3:$B$37,2)</f>
        <v>#VALUE!</v>
      </c>
      <c r="G66" s="12" t="e">
        <f>VLOOKUP(INDEX(G$2:G$33,G$36-$A66+1),Historic!$A$3:$B$37,2)</f>
        <v>#VALUE!</v>
      </c>
      <c r="H66" s="12" t="e">
        <f>VLOOKUP(INDEX(H$2:H$33,H$36-$A66+1),Historic!$A$3:$B$37,2)</f>
        <v>#VALUE!</v>
      </c>
      <c r="I66" s="12" t="e">
        <f>VLOOKUP(INDEX(I$2:I$33,I$36-$A66+1),Historic!$A$3:$B$37,2)</f>
        <v>#VALUE!</v>
      </c>
      <c r="J66" s="12" t="e">
        <f>VLOOKUP(INDEX(J$2:J$33,J$36-$A66+1),Historic!$A$3:$B$37,2)</f>
        <v>#VALUE!</v>
      </c>
      <c r="K66" s="12" t="e">
        <f>VLOOKUP(INDEX(K$2:K$33,K$36-$A66+1),Historic!$A$3:$B$37,2)</f>
        <v>#VALUE!</v>
      </c>
      <c r="L66" s="12" t="e">
        <f>VLOOKUP(INDEX(L$2:L$33,L$36-$A66+1),Historic!$A$3:$B$37,2)</f>
        <v>#VALUE!</v>
      </c>
      <c r="M66" s="12" t="e">
        <f>VLOOKUP(INDEX(M$2:M$33,M$36-$A66+1),Historic!$A$3:$B$37,2)</f>
        <v>#VALUE!</v>
      </c>
      <c r="N66" s="12" t="e">
        <f>VLOOKUP(INDEX(N$2:N$33,N$36-$A66+1),Historic!$A$3:$B$37,2)</f>
        <v>#VALUE!</v>
      </c>
      <c r="O66" s="12" t="e">
        <f>VLOOKUP(INDEX(O$2:O$33,O$36-$A66+1),Historic!$A$3:$B$37,2)</f>
        <v>#VALUE!</v>
      </c>
      <c r="P66" s="12" t="e">
        <f>VLOOKUP(INDEX(P$2:P$33,P$36-$A66+1),Historic!$A$3:$B$37,2)</f>
        <v>#VALUE!</v>
      </c>
      <c r="Q66" s="12" t="e">
        <f>VLOOKUP(INDEX(Q$2:Q$33,Q$36-$A66+1),Historic!$A$3:$B$37,2)</f>
        <v>#VALUE!</v>
      </c>
      <c r="R66" s="12" t="e">
        <f>VLOOKUP(INDEX(R$2:R$33,R$36-$A66+1),Historic!$A$3:$B$37,2)</f>
        <v>#VALUE!</v>
      </c>
      <c r="S66" s="12" t="e">
        <f>VLOOKUP(INDEX(S$2:S$33,S$36-$A66+1),Historic!$A$3:$B$37,2)</f>
        <v>#VALUE!</v>
      </c>
      <c r="T66" s="12" t="e">
        <f>VLOOKUP(INDEX(T$2:T$33,T$36-$A66+1),Historic!$A$3:$B$37,2)</f>
        <v>#VALUE!</v>
      </c>
      <c r="U66" s="12" t="e">
        <f>VLOOKUP(INDEX(U$2:U$33,U$36-$A66+1),Historic!$A$3:$B$37,2)</f>
        <v>#VALUE!</v>
      </c>
      <c r="V66" s="12" t="e">
        <f>VLOOKUP(INDEX(V$2:V$33,V$36-$A66+1),Historic!$A$3:$B$37,2)</f>
        <v>#VALUE!</v>
      </c>
      <c r="W66" s="12" t="e">
        <f>VLOOKUP(INDEX(W$2:W$33,W$36-$A66+1),Historic!$A$3:$B$37,2)</f>
        <v>#VALUE!</v>
      </c>
      <c r="X66" s="12" t="e">
        <f>VLOOKUP(INDEX(X$2:X$33,X$36-$A66+1),Historic!$A$3:$B$37,2)</f>
        <v>#VALUE!</v>
      </c>
      <c r="Y66" s="12" t="e">
        <f>VLOOKUP(INDEX(Y$2:Y$33,Y$36-$A66+1),Historic!$A$3:$B$37,2)</f>
        <v>#VALUE!</v>
      </c>
      <c r="Z66" s="12" t="str">
        <f>VLOOKUP(INDEX(Z$2:Z$33,Z$36-$A66+1),Historic!$A$3:$B$37,2)</f>
        <v>Jaguars</v>
      </c>
      <c r="AA66" s="12" t="str">
        <f>VLOOKUP(INDEX(AA$2:AA$33,AA$36-$A66+1),Historic!$A$3:$B$37,2)</f>
        <v>Jaguars</v>
      </c>
      <c r="AB66" s="12" t="str">
        <f>VLOOKUP(INDEX(AB$2:AB$33,AB$36-$A66+1),Historic!$A$3:$B$37,2)</f>
        <v>Saints</v>
      </c>
      <c r="AC66" s="12" t="str">
        <f>VLOOKUP(INDEX(AC$2:AC$33,AC$36-$A66+1),Historic!$A$3:$B$37,2)</f>
        <v>Cardinals</v>
      </c>
      <c r="AD66" s="12" t="str">
        <f>VLOOKUP(INDEX(AD$2:AD$33,AD$36-$A66+1),Historic!$A$3:$B$37,2)</f>
        <v>Bengals</v>
      </c>
      <c r="AE66" s="12" t="str">
        <f>VLOOKUP(INDEX(AE$2:AE$33,AE$36-$A66+1),Historic!$A$3:$B$37,2)</f>
        <v>49ers</v>
      </c>
      <c r="AF66" s="12" t="str">
        <f>VLOOKUP(INDEX(AF$2:AF$33,AF$36-$A66+1),Historic!$A$3:$B$37,2)</f>
        <v>Browns</v>
      </c>
      <c r="AG66" s="12" t="str">
        <f>VLOOKUP(INDEX(AG$2:AG$33,AG$36-$A66+1),Historic!$A$3:$B$37,2)</f>
        <v>Bills</v>
      </c>
      <c r="AH66" s="12" t="str">
        <f>VLOOKUP(INDEX(AH$2:AH$33,AH$36-$A66+1),Historic!$A$3:$B$37,2)</f>
        <v>Bears</v>
      </c>
      <c r="AI66" s="12" t="str">
        <f>VLOOKUP(INDEX(AI$2:AI$33,AI$36-$A66+1),Historic!$A$3:$B$37,2)</f>
        <v>Chargers</v>
      </c>
      <c r="AJ66" s="12" t="str">
        <f>VLOOKUP(INDEX(AJ$2:AJ$33,AJ$36-$A66+1),Historic!$A$3:$B$37,2)</f>
        <v>Bears</v>
      </c>
      <c r="AK66" s="12" t="str">
        <f>VLOOKUP(INDEX(AK$2:AK$33,AK$36-$A66+1),Historic!$A$3:$B$37,2)</f>
        <v>Jets</v>
      </c>
      <c r="AL66" s="12" t="str">
        <f>VLOOKUP(INDEX(AL$2:AL$33,AL$36-$A66+1),Historic!$A$3:$B$37,2)</f>
        <v>Buccaneers</v>
      </c>
      <c r="AM66" s="12" t="str">
        <f>VLOOKUP(INDEX(AM$2:AM$33,AM$36-$A66+1),Historic!$A$3:$B$37,2)</f>
        <v>Raiders</v>
      </c>
      <c r="AN66" s="12" t="str">
        <f>VLOOKUP(INDEX(AN$2:AN$33,AN$36-$A66+1),Historic!$A$3:$B$37,2)</f>
        <v>Seahawks</v>
      </c>
      <c r="AO66" s="12" t="str">
        <f>VLOOKUP(INDEX(AO$2:AO$33,AO$36-$A66+1),Historic!$A$3:$B$37,2)</f>
        <v>Commanders</v>
      </c>
      <c r="AP66" s="12" t="str">
        <f>VLOOKUP(INDEX(AP$2:AP$33,AP$36-$A66+1),Historic!$A$3:$B$37,2)</f>
        <v>Bengals</v>
      </c>
      <c r="AQ66" s="12" t="str">
        <f>VLOOKUP(INDEX(AQ$2:AQ$33,AQ$36-$A66+1),Historic!$A$3:$B$37,2)</f>
        <v>Browns</v>
      </c>
      <c r="AR66" s="12" t="str">
        <f>VLOOKUP(INDEX(AR$2:AR$33,AR$36-$A66+1),Historic!$A$3:$B$37,2)</f>
        <v>Eagles</v>
      </c>
      <c r="AS66" s="12" t="str">
        <f>VLOOKUP(INDEX(AS$2:AS$33,AS$36-$A66+1),Historic!$A$3:$B$37,2)</f>
        <v>Browns</v>
      </c>
      <c r="AT66" s="12" t="str">
        <f>VLOOKUP(INDEX(AT$2:AT$33,AT$36-$A66+1),Historic!$A$3:$B$37,2)</f>
        <v>Raiders</v>
      </c>
      <c r="AU66" s="12" t="str">
        <f>VLOOKUP(INDEX(AU$2:AU$33,AU$36-$A66+1),Historic!$A$3:$B$37,2)</f>
        <v>Cowboys</v>
      </c>
      <c r="AV66" s="12" t="str">
        <f>VLOOKUP(INDEX(AV$2:AV$33,AV$36-$A66+1),Historic!$A$3:$B$37,2)</f>
        <v>Jaguars</v>
      </c>
      <c r="AW66" s="12" t="str">
        <f>VLOOKUP(INDEX(AW$2:AW$33,AW$36-$A66+1),Historic!$A$3:$B$37,2)</f>
        <v>Texans</v>
      </c>
      <c r="AX66" s="12" t="str">
        <f>VLOOKUP(INDEX(AX$2:AX$33,AX$36-$A66+1),Historic!$A$3:$B$37,2)</f>
        <v>Raiders</v>
      </c>
      <c r="AY66" s="12" t="str">
        <f>VLOOKUP(INDEX(AY$2:AY$33,AY$36-$A66+1),Historic!$A$3:$B$37,2)</f>
        <v>Giants</v>
      </c>
      <c r="AZ66" s="12" t="str">
        <f>VLOOKUP(INDEX(AZ$2:AZ$33,AZ$36-$A66+1),Historic!$A$3:$B$37,2)</f>
        <v>Falcons</v>
      </c>
      <c r="BA66" s="12" t="str">
        <f>VLOOKUP(INDEX(BA$2:BA$33,BA$36-$A66+1),Historic!$A$3:$B$37,2)</f>
        <v>Jets</v>
      </c>
      <c r="BB66" s="12" t="str">
        <f>VLOOKUP(INDEX(BB$2:BB$33,BB$36-$A66+1),Historic!$A$3:$B$37,2)</f>
        <v>Colts</v>
      </c>
      <c r="BC66" s="12" t="str">
        <f>VLOOKUP(INDEX(BC$2:BC$33,BC$36-$A66+1),Historic!$A$3:$B$37,2)</f>
        <v>Cardinals</v>
      </c>
    </row>
    <row r="67" spans="1:55" x14ac:dyDescent="0.2">
      <c r="A67" s="12">
        <v>30</v>
      </c>
      <c r="B67" s="12" t="e">
        <f>VLOOKUP(INDEX(B$2:B$33,B$36-$A67+1),Historic!$A$3:$B$37,2)</f>
        <v>#VALUE!</v>
      </c>
      <c r="C67" s="12" t="e">
        <f>VLOOKUP(INDEX(C$2:C$33,C$36-$A67+1),Historic!$A$3:$B$37,2)</f>
        <v>#VALUE!</v>
      </c>
      <c r="D67" s="12" t="e">
        <f>VLOOKUP(INDEX(D$2:D$33,D$36-$A67+1),Historic!$A$3:$B$37,2)</f>
        <v>#VALUE!</v>
      </c>
      <c r="E67" s="12" t="e">
        <f>VLOOKUP(INDEX(E$2:E$33,E$36-$A67+1),Historic!$A$3:$B$37,2)</f>
        <v>#VALUE!</v>
      </c>
      <c r="F67" s="12" t="e">
        <f>VLOOKUP(INDEX(F$2:F$33,F$36-$A67+1),Historic!$A$3:$B$37,2)</f>
        <v>#VALUE!</v>
      </c>
      <c r="G67" s="12" t="e">
        <f>VLOOKUP(INDEX(G$2:G$33,G$36-$A67+1),Historic!$A$3:$B$37,2)</f>
        <v>#VALUE!</v>
      </c>
      <c r="H67" s="12" t="e">
        <f>VLOOKUP(INDEX(H$2:H$33,H$36-$A67+1),Historic!$A$3:$B$37,2)</f>
        <v>#VALUE!</v>
      </c>
      <c r="I67" s="12" t="e">
        <f>VLOOKUP(INDEX(I$2:I$33,I$36-$A67+1),Historic!$A$3:$B$37,2)</f>
        <v>#VALUE!</v>
      </c>
      <c r="J67" s="12" t="e">
        <f>VLOOKUP(INDEX(J$2:J$33,J$36-$A67+1),Historic!$A$3:$B$37,2)</f>
        <v>#VALUE!</v>
      </c>
      <c r="K67" s="12" t="e">
        <f>VLOOKUP(INDEX(K$2:K$33,K$36-$A67+1),Historic!$A$3:$B$37,2)</f>
        <v>#VALUE!</v>
      </c>
      <c r="L67" s="12" t="e">
        <f>VLOOKUP(INDEX(L$2:L$33,L$36-$A67+1),Historic!$A$3:$B$37,2)</f>
        <v>#VALUE!</v>
      </c>
      <c r="M67" s="12" t="e">
        <f>VLOOKUP(INDEX(M$2:M$33,M$36-$A67+1),Historic!$A$3:$B$37,2)</f>
        <v>#VALUE!</v>
      </c>
      <c r="N67" s="12" t="e">
        <f>VLOOKUP(INDEX(N$2:N$33,N$36-$A67+1),Historic!$A$3:$B$37,2)</f>
        <v>#VALUE!</v>
      </c>
      <c r="O67" s="12" t="e">
        <f>VLOOKUP(INDEX(O$2:O$33,O$36-$A67+1),Historic!$A$3:$B$37,2)</f>
        <v>#VALUE!</v>
      </c>
      <c r="P67" s="12" t="e">
        <f>VLOOKUP(INDEX(P$2:P$33,P$36-$A67+1),Historic!$A$3:$B$37,2)</f>
        <v>#VALUE!</v>
      </c>
      <c r="Q67" s="12" t="e">
        <f>VLOOKUP(INDEX(Q$2:Q$33,Q$36-$A67+1),Historic!$A$3:$B$37,2)</f>
        <v>#VALUE!</v>
      </c>
      <c r="R67" s="12" t="e">
        <f>VLOOKUP(INDEX(R$2:R$33,R$36-$A67+1),Historic!$A$3:$B$37,2)</f>
        <v>#VALUE!</v>
      </c>
      <c r="S67" s="12" t="e">
        <f>VLOOKUP(INDEX(S$2:S$33,S$36-$A67+1),Historic!$A$3:$B$37,2)</f>
        <v>#VALUE!</v>
      </c>
      <c r="T67" s="12" t="e">
        <f>VLOOKUP(INDEX(T$2:T$33,T$36-$A67+1),Historic!$A$3:$B$37,2)</f>
        <v>#VALUE!</v>
      </c>
      <c r="U67" s="12" t="e">
        <f>VLOOKUP(INDEX(U$2:U$33,U$36-$A67+1),Historic!$A$3:$B$37,2)</f>
        <v>#VALUE!</v>
      </c>
      <c r="V67" s="12" t="e">
        <f>VLOOKUP(INDEX(V$2:V$33,V$36-$A67+1),Historic!$A$3:$B$37,2)</f>
        <v>#VALUE!</v>
      </c>
      <c r="W67" s="12" t="e">
        <f>VLOOKUP(INDEX(W$2:W$33,W$36-$A67+1),Historic!$A$3:$B$37,2)</f>
        <v>#VALUE!</v>
      </c>
      <c r="X67" s="12" t="e">
        <f>VLOOKUP(INDEX(X$2:X$33,X$36-$A67+1),Historic!$A$3:$B$37,2)</f>
        <v>#VALUE!</v>
      </c>
      <c r="Y67" s="12" t="e">
        <f>VLOOKUP(INDEX(Y$2:Y$33,Y$36-$A67+1),Historic!$A$3:$B$37,2)</f>
        <v>#VALUE!</v>
      </c>
      <c r="Z67" s="12" t="str">
        <f>VLOOKUP(INDEX(Z$2:Z$33,Z$36-$A67+1),Historic!$A$3:$B$37,2)</f>
        <v>Panthers</v>
      </c>
      <c r="AA67" s="12" t="str">
        <f>VLOOKUP(INDEX(AA$2:AA$33,AA$36-$A67+1),Historic!$A$3:$B$37,2)</f>
        <v>Jets</v>
      </c>
      <c r="AB67" s="12" t="str">
        <f>VLOOKUP(INDEX(AB$2:AB$33,AB$36-$A67+1),Historic!$A$3:$B$37,2)</f>
        <v>Jets</v>
      </c>
      <c r="AC67" s="12" t="str">
        <f>VLOOKUP(INDEX(AC$2:AC$33,AC$36-$A67+1),Historic!$A$3:$B$37,2)</f>
        <v>Colts</v>
      </c>
      <c r="AD67" s="12" t="str">
        <f>VLOOKUP(INDEX(AD$2:AD$33,AD$36-$A67+1),Historic!$A$3:$B$37,2)</f>
        <v>Eagles</v>
      </c>
      <c r="AE67" s="12" t="str">
        <f>VLOOKUP(INDEX(AE$2:AE$33,AE$36-$A67+1),Historic!$A$3:$B$37,2)</f>
        <v>Saints</v>
      </c>
      <c r="AF67" s="12" t="str">
        <f>VLOOKUP(INDEX(AF$2:AF$33,AF$36-$A67+1),Historic!$A$3:$B$37,2)</f>
        <v>Cardinals</v>
      </c>
      <c r="AG67" s="12" t="str">
        <f>VLOOKUP(INDEX(AG$2:AG$33,AG$36-$A67+1),Historic!$A$3:$B$37,2)</f>
        <v>Lions</v>
      </c>
      <c r="AH67" s="12" t="str">
        <f>VLOOKUP(INDEX(AH$2:AH$33,AH$36-$A67+1),Historic!$A$3:$B$37,2)</f>
        <v>Texans</v>
      </c>
      <c r="AI67" s="12" t="str">
        <f>VLOOKUP(INDEX(AI$2:AI$33,AI$36-$A67+1),Historic!$A$3:$B$37,2)</f>
        <v>Cardinals</v>
      </c>
      <c r="AJ67" s="12" t="str">
        <f>VLOOKUP(INDEX(AJ$2:AJ$33,AJ$36-$A67+1),Historic!$A$3:$B$37,2)</f>
        <v>Browns</v>
      </c>
      <c r="AK67" s="12" t="str">
        <f>VLOOKUP(INDEX(AK$2:AK$33,AK$36-$A67+1),Historic!$A$3:$B$37,2)</f>
        <v>Titans</v>
      </c>
      <c r="AL67" s="12" t="str">
        <f>VLOOKUP(INDEX(AL$2:AL$33,AL$36-$A67+1),Historic!$A$3:$B$37,2)</f>
        <v>Browns</v>
      </c>
      <c r="AM67" s="12" t="str">
        <f>VLOOKUP(INDEX(AM$2:AM$33,AM$36-$A67+1),Historic!$A$3:$B$37,2)</f>
        <v>Falcons</v>
      </c>
      <c r="AN67" s="12" t="str">
        <f>VLOOKUP(INDEX(AN$2:AN$33,AN$36-$A67+1),Historic!$A$3:$B$37,2)</f>
        <v>Chiefs</v>
      </c>
      <c r="AO67" s="12" t="str">
        <f>VLOOKUP(INDEX(AO$2:AO$33,AO$36-$A67+1),Historic!$A$3:$B$37,2)</f>
        <v>Buccaneers</v>
      </c>
      <c r="AP67" s="12" t="str">
        <f>VLOOKUP(INDEX(AP$2:AP$33,AP$36-$A67+1),Historic!$A$3:$B$37,2)</f>
        <v>Bills</v>
      </c>
      <c r="AQ67" s="12" t="str">
        <f>VLOOKUP(INDEX(AQ$2:AQ$33,AQ$36-$A67+1),Historic!$A$3:$B$37,2)</f>
        <v>Vikings</v>
      </c>
      <c r="AR67" s="12" t="str">
        <f>VLOOKUP(INDEX(AR$2:AR$33,AR$36-$A67+1),Historic!$A$3:$B$37,2)</f>
        <v>Raiders</v>
      </c>
      <c r="AS67" s="12" t="str">
        <f>VLOOKUP(INDEX(AS$2:AS$33,AS$36-$A67+1),Historic!$A$3:$B$37,2)</f>
        <v>Jaguars</v>
      </c>
      <c r="AT67" s="12" t="str">
        <f>VLOOKUP(INDEX(AT$2:AT$33,AT$36-$A67+1),Historic!$A$3:$B$37,2)</f>
        <v>Jaguars</v>
      </c>
      <c r="AU67" s="12" t="str">
        <f>VLOOKUP(INDEX(AU$2:AU$33,AU$36-$A67+1),Historic!$A$3:$B$37,2)</f>
        <v>Chargers</v>
      </c>
      <c r="AV67" s="12" t="str">
        <f>VLOOKUP(INDEX(AV$2:AV$33,AV$36-$A67+1),Historic!$A$3:$B$37,2)</f>
        <v>Bears</v>
      </c>
      <c r="AW67" s="12" t="str">
        <f>VLOOKUP(INDEX(AW$2:AW$33,AW$36-$A67+1),Historic!$A$3:$B$37,2)</f>
        <v>Colts</v>
      </c>
      <c r="AX67" s="12" t="str">
        <f>VLOOKUP(INDEX(AX$2:AX$33,AX$36-$A67+1),Historic!$A$3:$B$37,2)</f>
        <v>Jets</v>
      </c>
      <c r="AY67" s="12" t="str">
        <f>VLOOKUP(INDEX(AY$2:AY$33,AY$36-$A67+1),Historic!$A$3:$B$37,2)</f>
        <v>Lions</v>
      </c>
      <c r="AZ67" s="12" t="str">
        <f>VLOOKUP(INDEX(AZ$2:AZ$33,AZ$36-$A67+1),Historic!$A$3:$B$37,2)</f>
        <v>Texans</v>
      </c>
      <c r="BA67" s="12" t="str">
        <f>VLOOKUP(INDEX(BA$2:BA$33,BA$36-$A67+1),Historic!$A$3:$B$37,2)</f>
        <v>Texans</v>
      </c>
      <c r="BB67" s="12" t="str">
        <f>VLOOKUP(INDEX(BB$2:BB$33,BB$36-$A67+1),Historic!$A$3:$B$37,2)</f>
        <v>Cardinals</v>
      </c>
      <c r="BC67" s="12" t="str">
        <f>VLOOKUP(INDEX(BC$2:BC$33,BC$36-$A67+1),Historic!$A$3:$B$37,2)</f>
        <v>Patriots</v>
      </c>
    </row>
    <row r="68" spans="1:55" x14ac:dyDescent="0.2">
      <c r="A68" s="12">
        <v>31</v>
      </c>
      <c r="B68" s="12" t="e">
        <f>VLOOKUP(INDEX(B$2:B$33,B$36-$A68+1),Historic!$A$3:$B$37,2)</f>
        <v>#VALUE!</v>
      </c>
      <c r="C68" s="12" t="e">
        <f>VLOOKUP(INDEX(C$2:C$33,C$36-$A68+1),Historic!$A$3:$B$37,2)</f>
        <v>#VALUE!</v>
      </c>
      <c r="D68" s="12" t="e">
        <f>VLOOKUP(INDEX(D$2:D$33,D$36-$A68+1),Historic!$A$3:$B$37,2)</f>
        <v>#VALUE!</v>
      </c>
      <c r="E68" s="12" t="e">
        <f>VLOOKUP(INDEX(E$2:E$33,E$36-$A68+1),Historic!$A$3:$B$37,2)</f>
        <v>#VALUE!</v>
      </c>
      <c r="F68" s="12" t="e">
        <f>VLOOKUP(INDEX(F$2:F$33,F$36-$A68+1),Historic!$A$3:$B$37,2)</f>
        <v>#VALUE!</v>
      </c>
      <c r="G68" s="12" t="e">
        <f>VLOOKUP(INDEX(G$2:G$33,G$36-$A68+1),Historic!$A$3:$B$37,2)</f>
        <v>#VALUE!</v>
      </c>
      <c r="H68" s="12" t="e">
        <f>VLOOKUP(INDEX(H$2:H$33,H$36-$A68+1),Historic!$A$3:$B$37,2)</f>
        <v>#VALUE!</v>
      </c>
      <c r="I68" s="12" t="e">
        <f>VLOOKUP(INDEX(I$2:I$33,I$36-$A68+1),Historic!$A$3:$B$37,2)</f>
        <v>#VALUE!</v>
      </c>
      <c r="J68" s="12" t="e">
        <f>VLOOKUP(INDEX(J$2:J$33,J$36-$A68+1),Historic!$A$3:$B$37,2)</f>
        <v>#VALUE!</v>
      </c>
      <c r="K68" s="12" t="e">
        <f>VLOOKUP(INDEX(K$2:K$33,K$36-$A68+1),Historic!$A$3:$B$37,2)</f>
        <v>#VALUE!</v>
      </c>
      <c r="L68" s="12" t="e">
        <f>VLOOKUP(INDEX(L$2:L$33,L$36-$A68+1),Historic!$A$3:$B$37,2)</f>
        <v>#VALUE!</v>
      </c>
      <c r="M68" s="12" t="e">
        <f>VLOOKUP(INDEX(M$2:M$33,M$36-$A68+1),Historic!$A$3:$B$37,2)</f>
        <v>#VALUE!</v>
      </c>
      <c r="N68" s="12" t="e">
        <f>VLOOKUP(INDEX(N$2:N$33,N$36-$A68+1),Historic!$A$3:$B$37,2)</f>
        <v>#VALUE!</v>
      </c>
      <c r="O68" s="12" t="e">
        <f>VLOOKUP(INDEX(O$2:O$33,O$36-$A68+1),Historic!$A$3:$B$37,2)</f>
        <v>#VALUE!</v>
      </c>
      <c r="P68" s="12" t="e">
        <f>VLOOKUP(INDEX(P$2:P$33,P$36-$A68+1),Historic!$A$3:$B$37,2)</f>
        <v>#VALUE!</v>
      </c>
      <c r="Q68" s="12" t="e">
        <f>VLOOKUP(INDEX(Q$2:Q$33,Q$36-$A68+1),Historic!$A$3:$B$37,2)</f>
        <v>#VALUE!</v>
      </c>
      <c r="R68" s="12" t="e">
        <f>VLOOKUP(INDEX(R$2:R$33,R$36-$A68+1),Historic!$A$3:$B$37,2)</f>
        <v>#VALUE!</v>
      </c>
      <c r="S68" s="12" t="e">
        <f>VLOOKUP(INDEX(S$2:S$33,S$36-$A68+1),Historic!$A$3:$B$37,2)</f>
        <v>#VALUE!</v>
      </c>
      <c r="T68" s="12" t="e">
        <f>VLOOKUP(INDEX(T$2:T$33,T$36-$A68+1),Historic!$A$3:$B$37,2)</f>
        <v>#VALUE!</v>
      </c>
      <c r="U68" s="12" t="e">
        <f>VLOOKUP(INDEX(U$2:U$33,U$36-$A68+1),Historic!$A$3:$B$37,2)</f>
        <v>#VALUE!</v>
      </c>
      <c r="V68" s="12" t="e">
        <f>VLOOKUP(INDEX(V$2:V$33,V$36-$A68+1),Historic!$A$3:$B$37,2)</f>
        <v>#VALUE!</v>
      </c>
      <c r="W68" s="12" t="e">
        <f>VLOOKUP(INDEX(W$2:W$33,W$36-$A68+1),Historic!$A$3:$B$37,2)</f>
        <v>#VALUE!</v>
      </c>
      <c r="X68" s="12" t="e">
        <f>VLOOKUP(INDEX(X$2:X$33,X$36-$A68+1),Historic!$A$3:$B$37,2)</f>
        <v>#VALUE!</v>
      </c>
      <c r="Y68" s="12" t="e">
        <f>VLOOKUP(INDEX(Y$2:Y$33,Y$36-$A68+1),Historic!$A$3:$B$37,2)</f>
        <v>#VALUE!</v>
      </c>
      <c r="Z68" s="12" t="e">
        <f>VLOOKUP(INDEX(Z$2:Z$33,Z$36-$A68+1),Historic!$A$3:$B$37,2)</f>
        <v>#VALUE!</v>
      </c>
      <c r="AA68" s="12" t="e">
        <f>VLOOKUP(INDEX(AA$2:AA$33,AA$36-$A68+1),Historic!$A$3:$B$37,2)</f>
        <v>#VALUE!</v>
      </c>
      <c r="AB68" s="12" t="e">
        <f>VLOOKUP(INDEX(AB$2:AB$33,AB$36-$A68+1),Historic!$A$3:$B$37,2)</f>
        <v>#VALUE!</v>
      </c>
      <c r="AC68" s="12" t="e">
        <f>VLOOKUP(INDEX(AC$2:AC$33,AC$36-$A68+1),Historic!$A$3:$B$37,2)</f>
        <v>#VALUE!</v>
      </c>
      <c r="AD68" s="12" t="str">
        <f>VLOOKUP(INDEX(AD$2:AD$33,AD$36-$A68+1),Historic!$A$3:$B$37,2)</f>
        <v>Browns</v>
      </c>
      <c r="AE68" s="12" t="str">
        <f>VLOOKUP(INDEX(AE$2:AE$33,AE$36-$A68+1),Historic!$A$3:$B$37,2)</f>
        <v>Browns</v>
      </c>
      <c r="AF68" s="12" t="str">
        <f>VLOOKUP(INDEX(AF$2:AF$33,AF$36-$A68+1),Historic!$A$3:$B$37,2)</f>
        <v>Chargers</v>
      </c>
      <c r="AG68" s="12" t="str">
        <f>VLOOKUP(INDEX(AG$2:AG$33,AG$36-$A68+1),Historic!$A$3:$B$37,2)</f>
        <v>Panthers</v>
      </c>
      <c r="AH68" s="12" t="str">
        <f>VLOOKUP(INDEX(AH$2:AH$33,AH$36-$A68+1),Historic!$A$3:$B$37,2)</f>
        <v>Lions</v>
      </c>
      <c r="AI68" s="12" t="str">
        <f>VLOOKUP(INDEX(AI$2:AI$33,AI$36-$A68+1),Historic!$A$3:$B$37,2)</f>
        <v>Raiders</v>
      </c>
      <c r="AJ68" s="12" t="str">
        <f>VLOOKUP(INDEX(AJ$2:AJ$33,AJ$36-$A68+1),Historic!$A$3:$B$37,2)</f>
        <v>Dolphins</v>
      </c>
      <c r="AK68" s="12" t="str">
        <f>VLOOKUP(INDEX(AK$2:AK$33,AK$36-$A68+1),Historic!$A$3:$B$37,2)</f>
        <v>Saints</v>
      </c>
      <c r="AL68" s="12" t="str">
        <f>VLOOKUP(INDEX(AL$2:AL$33,AL$36-$A68+1),Historic!$A$3:$B$37,2)</f>
        <v>Lions</v>
      </c>
      <c r="AM68" s="12" t="str">
        <f>VLOOKUP(INDEX(AM$2:AM$33,AM$36-$A68+1),Historic!$A$3:$B$37,2)</f>
        <v>Rams</v>
      </c>
      <c r="AN68" s="12" t="str">
        <f>VLOOKUP(INDEX(AN$2:AN$33,AN$36-$A68+1),Historic!$A$3:$B$37,2)</f>
        <v>Rams</v>
      </c>
      <c r="AO68" s="12" t="str">
        <f>VLOOKUP(INDEX(AO$2:AO$33,AO$36-$A68+1),Historic!$A$3:$B$37,2)</f>
        <v>Lions</v>
      </c>
      <c r="AP68" s="12" t="str">
        <f>VLOOKUP(INDEX(AP$2:AP$33,AP$36-$A68+1),Historic!$A$3:$B$37,2)</f>
        <v>Broncos</v>
      </c>
      <c r="AQ68" s="12" t="str">
        <f>VLOOKUP(INDEX(AQ$2:AQ$33,AQ$36-$A68+1),Historic!$A$3:$B$37,2)</f>
        <v>Rams</v>
      </c>
      <c r="AR68" s="12" t="str">
        <f>VLOOKUP(INDEX(AR$2:AR$33,AR$36-$A68+1),Historic!$A$3:$B$37,2)</f>
        <v>Jaguars</v>
      </c>
      <c r="AS68" s="12" t="str">
        <f>VLOOKUP(INDEX(AS$2:AS$33,AS$36-$A68+1),Historic!$A$3:$B$37,2)</f>
        <v>Commanders</v>
      </c>
      <c r="AT68" s="12" t="str">
        <f>VLOOKUP(INDEX(AT$2:AT$33,AT$36-$A68+1),Historic!$A$3:$B$37,2)</f>
        <v>Titans</v>
      </c>
      <c r="AU68" s="12" t="str">
        <f>VLOOKUP(INDEX(AU$2:AU$33,AU$36-$A68+1),Historic!$A$3:$B$37,2)</f>
        <v>Browns</v>
      </c>
      <c r="AV68" s="12" t="str">
        <f>VLOOKUP(INDEX(AV$2:AV$33,AV$36-$A68+1),Historic!$A$3:$B$37,2)</f>
        <v>49ers</v>
      </c>
      <c r="AW68" s="12" t="str">
        <f>VLOOKUP(INDEX(AW$2:AW$33,AW$36-$A68+1),Historic!$A$3:$B$37,2)</f>
        <v>Giants</v>
      </c>
      <c r="AX68" s="12" t="str">
        <f>VLOOKUP(INDEX(AX$2:AX$33,AX$36-$A68+1),Historic!$A$3:$B$37,2)</f>
        <v>49ers</v>
      </c>
      <c r="AY68" s="12" t="str">
        <f>VLOOKUP(INDEX(AY$2:AY$33,AY$36-$A68+1),Historic!$A$3:$B$37,2)</f>
        <v>Commanders</v>
      </c>
      <c r="AZ68" s="12" t="str">
        <f>VLOOKUP(INDEX(AZ$2:AZ$33,AZ$36-$A68+1),Historic!$A$3:$B$37,2)</f>
        <v>Jets</v>
      </c>
      <c r="BA68" s="12" t="str">
        <f>VLOOKUP(INDEX(BA$2:BA$33,BA$36-$A68+1),Historic!$A$3:$B$37,2)</f>
        <v>Lions</v>
      </c>
      <c r="BB68" s="12" t="str">
        <f>VLOOKUP(INDEX(BB$2:BB$33,BB$36-$A68+1),Historic!$A$3:$B$37,2)</f>
        <v>Texans</v>
      </c>
      <c r="BC68" s="12" t="str">
        <f>VLOOKUP(INDEX(BC$2:BC$33,BC$36-$A68+1),Historic!$A$3:$B$37,2)</f>
        <v>Commanders</v>
      </c>
    </row>
    <row r="69" spans="1:55" x14ac:dyDescent="0.2">
      <c r="A69" s="12">
        <v>32</v>
      </c>
      <c r="B69" s="12" t="e">
        <f>VLOOKUP(INDEX(B$2:B$33,B$36-$A69+1),Historic!$A$3:$B$37,2)</f>
        <v>#VALUE!</v>
      </c>
      <c r="C69" s="12" t="e">
        <f>VLOOKUP(INDEX(C$2:C$33,C$36-$A69+1),Historic!$A$3:$B$37,2)</f>
        <v>#VALUE!</v>
      </c>
      <c r="D69" s="12" t="e">
        <f>VLOOKUP(INDEX(D$2:D$33,D$36-$A69+1),Historic!$A$3:$B$37,2)</f>
        <v>#VALUE!</v>
      </c>
      <c r="E69" s="12" t="e">
        <f>VLOOKUP(INDEX(E$2:E$33,E$36-$A69+1),Historic!$A$3:$B$37,2)</f>
        <v>#VALUE!</v>
      </c>
      <c r="F69" s="12" t="e">
        <f>VLOOKUP(INDEX(F$2:F$33,F$36-$A69+1),Historic!$A$3:$B$37,2)</f>
        <v>#VALUE!</v>
      </c>
      <c r="G69" s="12" t="e">
        <f>VLOOKUP(INDEX(G$2:G$33,G$36-$A69+1),Historic!$A$3:$B$37,2)</f>
        <v>#VALUE!</v>
      </c>
      <c r="H69" s="12" t="e">
        <f>VLOOKUP(INDEX(H$2:H$33,H$36-$A69+1),Historic!$A$3:$B$37,2)</f>
        <v>#VALUE!</v>
      </c>
      <c r="I69" s="12" t="e">
        <f>VLOOKUP(INDEX(I$2:I$33,I$36-$A69+1),Historic!$A$3:$B$37,2)</f>
        <v>#VALUE!</v>
      </c>
      <c r="J69" s="12" t="e">
        <f>VLOOKUP(INDEX(J$2:J$33,J$36-$A69+1),Historic!$A$3:$B$37,2)</f>
        <v>#VALUE!</v>
      </c>
      <c r="K69" s="12" t="e">
        <f>VLOOKUP(INDEX(K$2:K$33,K$36-$A69+1),Historic!$A$3:$B$37,2)</f>
        <v>#VALUE!</v>
      </c>
      <c r="L69" s="12" t="e">
        <f>VLOOKUP(INDEX(L$2:L$33,L$36-$A69+1),Historic!$A$3:$B$37,2)</f>
        <v>#VALUE!</v>
      </c>
      <c r="M69" s="12" t="e">
        <f>VLOOKUP(INDEX(M$2:M$33,M$36-$A69+1),Historic!$A$3:$B$37,2)</f>
        <v>#VALUE!</v>
      </c>
      <c r="N69" s="12" t="e">
        <f>VLOOKUP(INDEX(N$2:N$33,N$36-$A69+1),Historic!$A$3:$B$37,2)</f>
        <v>#VALUE!</v>
      </c>
      <c r="O69" s="12" t="e">
        <f>VLOOKUP(INDEX(O$2:O$33,O$36-$A69+1),Historic!$A$3:$B$37,2)</f>
        <v>#VALUE!</v>
      </c>
      <c r="P69" s="12" t="e">
        <f>VLOOKUP(INDEX(P$2:P$33,P$36-$A69+1),Historic!$A$3:$B$37,2)</f>
        <v>#VALUE!</v>
      </c>
      <c r="Q69" s="12" t="e">
        <f>VLOOKUP(INDEX(Q$2:Q$33,Q$36-$A69+1),Historic!$A$3:$B$37,2)</f>
        <v>#VALUE!</v>
      </c>
      <c r="R69" s="12" t="e">
        <f>VLOOKUP(INDEX(R$2:R$33,R$36-$A69+1),Historic!$A$3:$B$37,2)</f>
        <v>#VALUE!</v>
      </c>
      <c r="S69" s="12" t="e">
        <f>VLOOKUP(INDEX(S$2:S$33,S$36-$A69+1),Historic!$A$3:$B$37,2)</f>
        <v>#VALUE!</v>
      </c>
      <c r="T69" s="12" t="e">
        <f>VLOOKUP(INDEX(T$2:T$33,T$36-$A69+1),Historic!$A$3:$B$37,2)</f>
        <v>#VALUE!</v>
      </c>
      <c r="U69" s="12" t="e">
        <f>VLOOKUP(INDEX(U$2:U$33,U$36-$A69+1),Historic!$A$3:$B$37,2)</f>
        <v>#VALUE!</v>
      </c>
      <c r="V69" s="12" t="e">
        <f>VLOOKUP(INDEX(V$2:V$33,V$36-$A69+1),Historic!$A$3:$B$37,2)</f>
        <v>#VALUE!</v>
      </c>
      <c r="W69" s="12" t="e">
        <f>VLOOKUP(INDEX(W$2:W$33,W$36-$A69+1),Historic!$A$3:$B$37,2)</f>
        <v>#VALUE!</v>
      </c>
      <c r="X69" s="12" t="e">
        <f>VLOOKUP(INDEX(X$2:X$33,X$36-$A69+1),Historic!$A$3:$B$37,2)</f>
        <v>#VALUE!</v>
      </c>
      <c r="Y69" s="12" t="e">
        <f>VLOOKUP(INDEX(Y$2:Y$33,Y$36-$A69+1),Historic!$A$3:$B$37,2)</f>
        <v>#VALUE!</v>
      </c>
      <c r="Z69" s="12" t="e">
        <f>VLOOKUP(INDEX(Z$2:Z$33,Z$36-$A69+1),Historic!$A$3:$B$37,2)</f>
        <v>#VALUE!</v>
      </c>
      <c r="AA69" s="12" t="e">
        <f>VLOOKUP(INDEX(AA$2:AA$33,AA$36-$A69+1),Historic!$A$3:$B$37,2)</f>
        <v>#VALUE!</v>
      </c>
      <c r="AB69" s="12" t="e">
        <f>VLOOKUP(INDEX(AB$2:AB$33,AB$36-$A69+1),Historic!$A$3:$B$37,2)</f>
        <v>#VALUE!</v>
      </c>
      <c r="AC69" s="12" t="e">
        <f>VLOOKUP(INDEX(AC$2:AC$33,AC$36-$A69+1),Historic!$A$3:$B$37,2)</f>
        <v>#VALUE!</v>
      </c>
      <c r="AD69" s="12" t="e">
        <f>VLOOKUP(INDEX(AD$2:AD$33,AD$36-$A69+1),Historic!$A$3:$B$37,2)</f>
        <v>#VALUE!</v>
      </c>
      <c r="AE69" s="12" t="e">
        <f>VLOOKUP(INDEX(AE$2:AE$33,AE$36-$A69+1),Historic!$A$3:$B$37,2)</f>
        <v>#VALUE!</v>
      </c>
      <c r="AF69" s="12" t="e">
        <f>VLOOKUP(INDEX(AF$2:AF$33,AF$36-$A69+1),Historic!$A$3:$B$37,2)</f>
        <v>#VALUE!</v>
      </c>
      <c r="AG69" s="12" t="str">
        <f>VLOOKUP(INDEX(AG$2:AG$33,AG$36-$A69+1),Historic!$A$3:$B$37,2)</f>
        <v>Texans</v>
      </c>
      <c r="AH69" s="12" t="str">
        <f>VLOOKUP(INDEX(AH$2:AH$33,AH$36-$A69+1),Historic!$A$3:$B$37,2)</f>
        <v>Bengals</v>
      </c>
      <c r="AI69" s="12" t="str">
        <f>VLOOKUP(INDEX(AI$2:AI$33,AI$36-$A69+1),Historic!$A$3:$B$37,2)</f>
        <v>Giants</v>
      </c>
      <c r="AJ69" s="12" t="str">
        <f>VLOOKUP(INDEX(AJ$2:AJ$33,AJ$36-$A69+1),Historic!$A$3:$B$37,2)</f>
        <v>49ers</v>
      </c>
      <c r="AK69" s="12" t="str">
        <f>VLOOKUP(INDEX(AK$2:AK$33,AK$36-$A69+1),Historic!$A$3:$B$37,2)</f>
        <v>Texans</v>
      </c>
      <c r="AL69" s="12" t="str">
        <f>VLOOKUP(INDEX(AL$2:AL$33,AL$36-$A69+1),Historic!$A$3:$B$37,2)</f>
        <v>Raiders</v>
      </c>
      <c r="AM69" s="12" t="str">
        <f>VLOOKUP(INDEX(AM$2:AM$33,AM$36-$A69+1),Historic!$A$3:$B$37,2)</f>
        <v>Dolphins</v>
      </c>
      <c r="AN69" s="12" t="str">
        <f>VLOOKUP(INDEX(AN$2:AN$33,AN$36-$A69+1),Historic!$A$3:$B$37,2)</f>
        <v>Lions</v>
      </c>
      <c r="AO69" s="12" t="str">
        <f>VLOOKUP(INDEX(AO$2:AO$33,AO$36-$A69+1),Historic!$A$3:$B$37,2)</f>
        <v>Rams</v>
      </c>
      <c r="AP69" s="12" t="str">
        <f>VLOOKUP(INDEX(AP$2:AP$33,AP$36-$A69+1),Historic!$A$3:$B$37,2)</f>
        <v>Panthers</v>
      </c>
      <c r="AQ69" s="12" t="str">
        <f>VLOOKUP(INDEX(AQ$2:AQ$33,AQ$36-$A69+1),Historic!$A$3:$B$37,2)</f>
        <v>Colts</v>
      </c>
      <c r="AR69" s="12" t="str">
        <f>VLOOKUP(INDEX(AR$2:AR$33,AR$36-$A69+1),Historic!$A$3:$B$37,2)</f>
        <v>Chiefs</v>
      </c>
      <c r="AS69" s="12" t="str">
        <f>VLOOKUP(INDEX(AS$2:AS$33,AS$36-$A69+1),Historic!$A$3:$B$37,2)</f>
        <v>Texans</v>
      </c>
      <c r="AT69" s="12" t="str">
        <f>VLOOKUP(INDEX(AT$2:AT$33,AT$36-$A69+1),Historic!$A$3:$B$37,2)</f>
        <v>Buccaneers</v>
      </c>
      <c r="AU69" s="12" t="str">
        <f>VLOOKUP(INDEX(AU$2:AU$33,AU$36-$A69+1),Historic!$A$3:$B$37,2)</f>
        <v>Titans</v>
      </c>
      <c r="AV69" s="12" t="str">
        <f>VLOOKUP(INDEX(AV$2:AV$33,AV$36-$A69+1),Historic!$A$3:$B$37,2)</f>
        <v>Browns</v>
      </c>
      <c r="AW69" s="12" t="str">
        <f>VLOOKUP(INDEX(AW$2:AW$33,AW$36-$A69+1),Historic!$A$3:$B$37,2)</f>
        <v>Browns</v>
      </c>
      <c r="AX69" s="12" t="str">
        <f>VLOOKUP(INDEX(AX$2:AX$33,AX$36-$A69+1),Historic!$A$3:$B$37,2)</f>
        <v>Cardinals</v>
      </c>
      <c r="AY69" s="12" t="str">
        <f>VLOOKUP(INDEX(AY$2:AY$33,AY$36-$A69+1),Historic!$A$3:$B$37,2)</f>
        <v>Bengals</v>
      </c>
      <c r="AZ69" s="12" t="str">
        <f>VLOOKUP(INDEX(AZ$2:AZ$33,AZ$36-$A69+1),Historic!$A$3:$B$37,2)</f>
        <v>Jaguars</v>
      </c>
      <c r="BA69" s="12" t="str">
        <f>VLOOKUP(INDEX(BA$2:BA$33,BA$36-$A69+1),Historic!$A$3:$B$37,2)</f>
        <v>Jaguars</v>
      </c>
      <c r="BB69" s="12" t="str">
        <f>VLOOKUP(INDEX(BB$2:BB$33,BB$36-$A69+1),Historic!$A$3:$B$37,2)</f>
        <v>Bears</v>
      </c>
      <c r="BC69" s="12" t="str">
        <f>VLOOKUP(INDEX(BC$2:BC$33,BC$36-$A69+1),Historic!$A$3:$B$37,2)</f>
        <v>Panthers</v>
      </c>
    </row>
    <row r="71" spans="1:55" x14ac:dyDescent="0.2">
      <c r="A71" s="28" t="s">
        <v>87</v>
      </c>
      <c r="B71" s="12">
        <f t="shared" ref="B71" si="2">IF(ISERROR(B38),"",COUNTIF(B$38:B$69,B38))</f>
        <v>1</v>
      </c>
      <c r="C71" s="12">
        <f t="shared" ref="C71:D71" si="3">IF(ISERROR(C38),"",COUNTIF(C$38:C$69,C38))</f>
        <v>1</v>
      </c>
      <c r="D71" s="12">
        <f t="shared" si="3"/>
        <v>1</v>
      </c>
      <c r="E71" s="12">
        <f t="shared" ref="E71:F71" si="4">IF(ISERROR(E38),"",COUNTIF(E$38:E$69,E38))</f>
        <v>1</v>
      </c>
      <c r="F71" s="12">
        <f t="shared" si="4"/>
        <v>1</v>
      </c>
      <c r="G71" s="12">
        <f t="shared" ref="G71:H71" si="5">IF(ISERROR(G38),"",COUNTIF(G$38:G$69,G38))</f>
        <v>1</v>
      </c>
      <c r="H71" s="12">
        <f t="shared" si="5"/>
        <v>1</v>
      </c>
      <c r="I71" s="12">
        <f t="shared" ref="I71:J71" si="6">IF(ISERROR(I38),"",COUNTIF(I$38:I$69,I38))</f>
        <v>1</v>
      </c>
      <c r="J71" s="12">
        <f t="shared" si="6"/>
        <v>1</v>
      </c>
      <c r="K71" s="12">
        <f t="shared" ref="K71:L71" si="7">IF(ISERROR(K38),"",COUNTIF(K$38:K$69,K38))</f>
        <v>1</v>
      </c>
      <c r="L71" s="12">
        <f t="shared" si="7"/>
        <v>1</v>
      </c>
      <c r="M71" s="12">
        <f t="shared" ref="M71:N71" si="8">IF(ISERROR(M38),"",COUNTIF(M$38:M$69,M38))</f>
        <v>1</v>
      </c>
      <c r="N71" s="12">
        <f t="shared" si="8"/>
        <v>1</v>
      </c>
      <c r="O71" s="12">
        <f t="shared" ref="O71:P71" si="9">IF(ISERROR(O38),"",COUNTIF(O$38:O$69,O38))</f>
        <v>1</v>
      </c>
      <c r="P71" s="12">
        <f t="shared" si="9"/>
        <v>1</v>
      </c>
      <c r="Q71" s="12">
        <f t="shared" ref="Q71:R71" si="10">IF(ISERROR(Q38),"",COUNTIF(Q$38:Q$69,Q38))</f>
        <v>1</v>
      </c>
      <c r="R71" s="12">
        <f t="shared" si="10"/>
        <v>1</v>
      </c>
      <c r="S71" s="12">
        <f t="shared" ref="S71:T71" si="11">IF(ISERROR(S38),"",COUNTIF(S$38:S$69,S38))</f>
        <v>1</v>
      </c>
      <c r="T71" s="12">
        <f t="shared" si="11"/>
        <v>1</v>
      </c>
      <c r="U71" s="12">
        <f t="shared" ref="U71:V71" si="12">IF(ISERROR(U38),"",COUNTIF(U$38:U$69,U38))</f>
        <v>1</v>
      </c>
      <c r="V71" s="12">
        <f t="shared" si="12"/>
        <v>1</v>
      </c>
      <c r="W71" s="12">
        <f t="shared" ref="W71:X71" si="13">IF(ISERROR(W38),"",COUNTIF(W$38:W$69,W38))</f>
        <v>1</v>
      </c>
      <c r="X71" s="12">
        <f t="shared" si="13"/>
        <v>1</v>
      </c>
      <c r="Y71" s="12">
        <f t="shared" ref="Y71:Z71" si="14">IF(ISERROR(Y38),"",COUNTIF(Y$38:Y$69,Y38))</f>
        <v>1</v>
      </c>
      <c r="Z71" s="12">
        <f t="shared" si="14"/>
        <v>1</v>
      </c>
      <c r="AA71" s="12">
        <f t="shared" ref="AA71:AD86" si="15">IF(ISERROR(AA38),"",COUNTIF(AA$38:AA$69,AA38))</f>
        <v>1</v>
      </c>
      <c r="AB71" s="12">
        <f t="shared" si="15"/>
        <v>1</v>
      </c>
      <c r="AC71" s="12">
        <f t="shared" si="15"/>
        <v>1</v>
      </c>
      <c r="AD71" s="12">
        <f t="shared" si="15"/>
        <v>1</v>
      </c>
      <c r="AE71" s="12">
        <f t="shared" ref="AE71:BB81" si="16">IF(ISERROR(AE38),"",COUNTIF(AE$38:AE$69,AE38))</f>
        <v>1</v>
      </c>
      <c r="AF71" s="12">
        <f t="shared" si="16"/>
        <v>1</v>
      </c>
      <c r="AG71" s="12">
        <f t="shared" si="16"/>
        <v>1</v>
      </c>
      <c r="AH71" s="12">
        <f t="shared" si="16"/>
        <v>1</v>
      </c>
      <c r="AI71" s="12">
        <f t="shared" si="16"/>
        <v>1</v>
      </c>
      <c r="AJ71" s="12">
        <f t="shared" si="16"/>
        <v>1</v>
      </c>
      <c r="AK71" s="12">
        <f t="shared" si="16"/>
        <v>1</v>
      </c>
      <c r="AL71" s="12">
        <f t="shared" si="16"/>
        <v>1</v>
      </c>
      <c r="AM71" s="12">
        <f t="shared" si="16"/>
        <v>1</v>
      </c>
      <c r="AN71" s="12">
        <f t="shared" si="16"/>
        <v>1</v>
      </c>
      <c r="AO71" s="12">
        <f t="shared" si="16"/>
        <v>1</v>
      </c>
      <c r="AP71" s="12">
        <f t="shared" si="16"/>
        <v>1</v>
      </c>
      <c r="AQ71" s="12">
        <f t="shared" si="16"/>
        <v>1</v>
      </c>
      <c r="AR71" s="12">
        <f t="shared" si="16"/>
        <v>1</v>
      </c>
      <c r="AS71" s="12">
        <f t="shared" si="16"/>
        <v>1</v>
      </c>
      <c r="AT71" s="12">
        <f t="shared" si="16"/>
        <v>1</v>
      </c>
      <c r="AU71" s="12">
        <f t="shared" si="16"/>
        <v>1</v>
      </c>
      <c r="AV71" s="12">
        <f t="shared" si="16"/>
        <v>1</v>
      </c>
      <c r="AW71" s="12">
        <f t="shared" si="16"/>
        <v>1</v>
      </c>
      <c r="AX71" s="12">
        <f t="shared" si="16"/>
        <v>1</v>
      </c>
      <c r="AY71" s="12">
        <f t="shared" si="16"/>
        <v>1</v>
      </c>
      <c r="AZ71" s="12">
        <f t="shared" si="16"/>
        <v>1</v>
      </c>
      <c r="BA71" s="12">
        <f t="shared" si="16"/>
        <v>1</v>
      </c>
      <c r="BB71" s="12">
        <f t="shared" si="16"/>
        <v>1</v>
      </c>
      <c r="BC71" s="12">
        <f>IF(ISERROR(BC38),"",COUNTIF(BC$38:BC$69,BC38))</f>
        <v>1</v>
      </c>
    </row>
    <row r="72" spans="1:55" x14ac:dyDescent="0.2">
      <c r="A72" s="28" t="s">
        <v>87</v>
      </c>
      <c r="B72" s="12">
        <f t="shared" ref="B72" si="17">IF(ISERROR(B39),"",COUNTIF(B$38:B$69,B39))</f>
        <v>1</v>
      </c>
      <c r="C72" s="12">
        <f t="shared" ref="C72:D72" si="18">IF(ISERROR(C39),"",COUNTIF(C$38:C$69,C39))</f>
        <v>1</v>
      </c>
      <c r="D72" s="12">
        <f t="shared" si="18"/>
        <v>1</v>
      </c>
      <c r="E72" s="12">
        <f t="shared" ref="E72:F72" si="19">IF(ISERROR(E39),"",COUNTIF(E$38:E$69,E39))</f>
        <v>1</v>
      </c>
      <c r="F72" s="12">
        <f t="shared" si="19"/>
        <v>1</v>
      </c>
      <c r="G72" s="12">
        <f t="shared" ref="G72:H72" si="20">IF(ISERROR(G39),"",COUNTIF(G$38:G$69,G39))</f>
        <v>1</v>
      </c>
      <c r="H72" s="12">
        <f t="shared" si="20"/>
        <v>1</v>
      </c>
      <c r="I72" s="12">
        <f t="shared" ref="I72:J72" si="21">IF(ISERROR(I39),"",COUNTIF(I$38:I$69,I39))</f>
        <v>1</v>
      </c>
      <c r="J72" s="12">
        <f t="shared" si="21"/>
        <v>1</v>
      </c>
      <c r="K72" s="12">
        <f t="shared" ref="K72:L72" si="22">IF(ISERROR(K39),"",COUNTIF(K$38:K$69,K39))</f>
        <v>1</v>
      </c>
      <c r="L72" s="12">
        <f t="shared" si="22"/>
        <v>1</v>
      </c>
      <c r="M72" s="12">
        <f t="shared" ref="M72:N72" si="23">IF(ISERROR(M39),"",COUNTIF(M$38:M$69,M39))</f>
        <v>1</v>
      </c>
      <c r="N72" s="12">
        <f t="shared" si="23"/>
        <v>1</v>
      </c>
      <c r="O72" s="12">
        <f t="shared" ref="O72:P72" si="24">IF(ISERROR(O39),"",COUNTIF(O$38:O$69,O39))</f>
        <v>1</v>
      </c>
      <c r="P72" s="12">
        <f t="shared" si="24"/>
        <v>1</v>
      </c>
      <c r="Q72" s="12">
        <f t="shared" ref="Q72:R72" si="25">IF(ISERROR(Q39),"",COUNTIF(Q$38:Q$69,Q39))</f>
        <v>1</v>
      </c>
      <c r="R72" s="12">
        <f t="shared" si="25"/>
        <v>1</v>
      </c>
      <c r="S72" s="12">
        <f t="shared" ref="S72:T72" si="26">IF(ISERROR(S39),"",COUNTIF(S$38:S$69,S39))</f>
        <v>1</v>
      </c>
      <c r="T72" s="12">
        <f t="shared" si="26"/>
        <v>1</v>
      </c>
      <c r="U72" s="12">
        <f t="shared" ref="U72:V72" si="27">IF(ISERROR(U39),"",COUNTIF(U$38:U$69,U39))</f>
        <v>1</v>
      </c>
      <c r="V72" s="12">
        <f t="shared" si="27"/>
        <v>1</v>
      </c>
      <c r="W72" s="12">
        <f t="shared" ref="W72:X72" si="28">IF(ISERROR(W39),"",COUNTIF(W$38:W$69,W39))</f>
        <v>1</v>
      </c>
      <c r="X72" s="12">
        <f t="shared" si="28"/>
        <v>1</v>
      </c>
      <c r="Y72" s="12">
        <f t="shared" ref="Y72:Z72" si="29">IF(ISERROR(Y39),"",COUNTIF(Y$38:Y$69,Y39))</f>
        <v>1</v>
      </c>
      <c r="Z72" s="12">
        <f t="shared" si="29"/>
        <v>1</v>
      </c>
      <c r="AA72" s="12">
        <f t="shared" si="15"/>
        <v>1</v>
      </c>
      <c r="AB72" s="12">
        <f t="shared" si="15"/>
        <v>1</v>
      </c>
      <c r="AC72" s="12">
        <f t="shared" si="15"/>
        <v>1</v>
      </c>
      <c r="AD72" s="12">
        <f t="shared" si="15"/>
        <v>1</v>
      </c>
      <c r="AE72" s="12">
        <f t="shared" si="16"/>
        <v>1</v>
      </c>
      <c r="AF72" s="12">
        <f t="shared" si="16"/>
        <v>1</v>
      </c>
      <c r="AG72" s="12">
        <f t="shared" si="16"/>
        <v>1</v>
      </c>
      <c r="AH72" s="12">
        <f t="shared" si="16"/>
        <v>1</v>
      </c>
      <c r="AI72" s="12">
        <f t="shared" si="16"/>
        <v>1</v>
      </c>
      <c r="AJ72" s="12">
        <f t="shared" si="16"/>
        <v>1</v>
      </c>
      <c r="AK72" s="12">
        <f t="shared" si="16"/>
        <v>1</v>
      </c>
      <c r="AL72" s="12">
        <f t="shared" si="16"/>
        <v>1</v>
      </c>
      <c r="AM72" s="12">
        <f t="shared" si="16"/>
        <v>1</v>
      </c>
      <c r="AN72" s="12">
        <f t="shared" si="16"/>
        <v>1</v>
      </c>
      <c r="AO72" s="12">
        <f t="shared" si="16"/>
        <v>1</v>
      </c>
      <c r="AP72" s="12">
        <f t="shared" si="16"/>
        <v>1</v>
      </c>
      <c r="AQ72" s="12">
        <f t="shared" si="16"/>
        <v>1</v>
      </c>
      <c r="AR72" s="12">
        <f t="shared" si="16"/>
        <v>1</v>
      </c>
      <c r="AS72" s="12">
        <f t="shared" si="16"/>
        <v>1</v>
      </c>
      <c r="AT72" s="12">
        <f t="shared" si="16"/>
        <v>1</v>
      </c>
      <c r="AU72" s="12">
        <f t="shared" si="16"/>
        <v>1</v>
      </c>
      <c r="AV72" s="12">
        <f t="shared" si="16"/>
        <v>1</v>
      </c>
      <c r="AW72" s="12">
        <f t="shared" si="16"/>
        <v>1</v>
      </c>
      <c r="AX72" s="12">
        <f t="shared" si="16"/>
        <v>1</v>
      </c>
      <c r="AY72" s="12">
        <f t="shared" si="16"/>
        <v>1</v>
      </c>
      <c r="AZ72" s="12">
        <f t="shared" si="16"/>
        <v>1</v>
      </c>
      <c r="BA72" s="12">
        <f t="shared" si="16"/>
        <v>1</v>
      </c>
      <c r="BB72" s="12">
        <f t="shared" si="16"/>
        <v>1</v>
      </c>
      <c r="BC72" s="12">
        <f t="shared" ref="BC72:BC102" si="30">IF(ISERROR(BC39),"",COUNTIF(BC$38:BC$69,BC39))</f>
        <v>1</v>
      </c>
    </row>
    <row r="73" spans="1:55" x14ac:dyDescent="0.2">
      <c r="A73" s="28" t="s">
        <v>87</v>
      </c>
      <c r="B73" s="12">
        <f t="shared" ref="B73" si="31">IF(ISERROR(B40),"",COUNTIF(B$38:B$69,B40))</f>
        <v>1</v>
      </c>
      <c r="C73" s="12">
        <f t="shared" ref="C73:D73" si="32">IF(ISERROR(C40),"",COUNTIF(C$38:C$69,C40))</f>
        <v>1</v>
      </c>
      <c r="D73" s="12">
        <f t="shared" si="32"/>
        <v>1</v>
      </c>
      <c r="E73" s="12">
        <f t="shared" ref="E73:F73" si="33">IF(ISERROR(E40),"",COUNTIF(E$38:E$69,E40))</f>
        <v>1</v>
      </c>
      <c r="F73" s="12">
        <f t="shared" si="33"/>
        <v>1</v>
      </c>
      <c r="G73" s="12">
        <f t="shared" ref="G73:H73" si="34">IF(ISERROR(G40),"",COUNTIF(G$38:G$69,G40))</f>
        <v>1</v>
      </c>
      <c r="H73" s="12">
        <f t="shared" si="34"/>
        <v>1</v>
      </c>
      <c r="I73" s="12">
        <f t="shared" ref="I73:J73" si="35">IF(ISERROR(I40),"",COUNTIF(I$38:I$69,I40))</f>
        <v>1</v>
      </c>
      <c r="J73" s="12">
        <f t="shared" si="35"/>
        <v>1</v>
      </c>
      <c r="K73" s="12">
        <f t="shared" ref="K73:L73" si="36">IF(ISERROR(K40),"",COUNTIF(K$38:K$69,K40))</f>
        <v>1</v>
      </c>
      <c r="L73" s="12">
        <f t="shared" si="36"/>
        <v>1</v>
      </c>
      <c r="M73" s="12">
        <f t="shared" ref="M73:N73" si="37">IF(ISERROR(M40),"",COUNTIF(M$38:M$69,M40))</f>
        <v>1</v>
      </c>
      <c r="N73" s="12">
        <f t="shared" si="37"/>
        <v>1</v>
      </c>
      <c r="O73" s="12">
        <f t="shared" ref="O73:P73" si="38">IF(ISERROR(O40),"",COUNTIF(O$38:O$69,O40))</f>
        <v>1</v>
      </c>
      <c r="P73" s="12">
        <f t="shared" si="38"/>
        <v>1</v>
      </c>
      <c r="Q73" s="12">
        <f t="shared" ref="Q73:R73" si="39">IF(ISERROR(Q40),"",COUNTIF(Q$38:Q$69,Q40))</f>
        <v>1</v>
      </c>
      <c r="R73" s="12">
        <f t="shared" si="39"/>
        <v>1</v>
      </c>
      <c r="S73" s="12">
        <f t="shared" ref="S73:T73" si="40">IF(ISERROR(S40),"",COUNTIF(S$38:S$69,S40))</f>
        <v>1</v>
      </c>
      <c r="T73" s="12">
        <f t="shared" si="40"/>
        <v>1</v>
      </c>
      <c r="U73" s="12">
        <f t="shared" ref="U73:V73" si="41">IF(ISERROR(U40),"",COUNTIF(U$38:U$69,U40))</f>
        <v>1</v>
      </c>
      <c r="V73" s="12">
        <f t="shared" si="41"/>
        <v>1</v>
      </c>
      <c r="W73" s="12">
        <f t="shared" ref="W73:X73" si="42">IF(ISERROR(W40),"",COUNTIF(W$38:W$69,W40))</f>
        <v>1</v>
      </c>
      <c r="X73" s="12">
        <f t="shared" si="42"/>
        <v>1</v>
      </c>
      <c r="Y73" s="12">
        <f t="shared" ref="Y73:Z73" si="43">IF(ISERROR(Y40),"",COUNTIF(Y$38:Y$69,Y40))</f>
        <v>1</v>
      </c>
      <c r="Z73" s="12">
        <f t="shared" si="43"/>
        <v>1</v>
      </c>
      <c r="AA73" s="12">
        <f t="shared" si="15"/>
        <v>1</v>
      </c>
      <c r="AB73" s="12">
        <f t="shared" si="15"/>
        <v>1</v>
      </c>
      <c r="AC73" s="12">
        <f t="shared" si="15"/>
        <v>1</v>
      </c>
      <c r="AD73" s="12">
        <f t="shared" si="15"/>
        <v>1</v>
      </c>
      <c r="AE73" s="12">
        <f t="shared" si="16"/>
        <v>1</v>
      </c>
      <c r="AF73" s="12">
        <f t="shared" si="16"/>
        <v>1</v>
      </c>
      <c r="AG73" s="12">
        <f t="shared" si="16"/>
        <v>1</v>
      </c>
      <c r="AH73" s="12">
        <f t="shared" si="16"/>
        <v>1</v>
      </c>
      <c r="AI73" s="12">
        <f t="shared" si="16"/>
        <v>1</v>
      </c>
      <c r="AJ73" s="12">
        <f t="shared" si="16"/>
        <v>1</v>
      </c>
      <c r="AK73" s="12">
        <f t="shared" si="16"/>
        <v>1</v>
      </c>
      <c r="AL73" s="12">
        <f t="shared" si="16"/>
        <v>1</v>
      </c>
      <c r="AM73" s="12">
        <f t="shared" si="16"/>
        <v>1</v>
      </c>
      <c r="AN73" s="12">
        <f t="shared" si="16"/>
        <v>1</v>
      </c>
      <c r="AO73" s="12">
        <f t="shared" si="16"/>
        <v>1</v>
      </c>
      <c r="AP73" s="12">
        <f t="shared" si="16"/>
        <v>1</v>
      </c>
      <c r="AQ73" s="12">
        <f t="shared" si="16"/>
        <v>1</v>
      </c>
      <c r="AR73" s="12">
        <f t="shared" si="16"/>
        <v>1</v>
      </c>
      <c r="AS73" s="12">
        <f t="shared" si="16"/>
        <v>1</v>
      </c>
      <c r="AT73" s="12">
        <f t="shared" si="16"/>
        <v>1</v>
      </c>
      <c r="AU73" s="12">
        <f t="shared" si="16"/>
        <v>1</v>
      </c>
      <c r="AV73" s="12">
        <f t="shared" si="16"/>
        <v>1</v>
      </c>
      <c r="AW73" s="12">
        <f t="shared" si="16"/>
        <v>1</v>
      </c>
      <c r="AX73" s="12">
        <f t="shared" si="16"/>
        <v>1</v>
      </c>
      <c r="AY73" s="12">
        <f t="shared" si="16"/>
        <v>1</v>
      </c>
      <c r="AZ73" s="12">
        <f t="shared" si="16"/>
        <v>1</v>
      </c>
      <c r="BA73" s="12">
        <f t="shared" si="16"/>
        <v>1</v>
      </c>
      <c r="BB73" s="12">
        <f t="shared" si="16"/>
        <v>1</v>
      </c>
      <c r="BC73" s="12">
        <f t="shared" si="30"/>
        <v>1</v>
      </c>
    </row>
    <row r="74" spans="1:55" x14ac:dyDescent="0.2">
      <c r="A74" s="28" t="s">
        <v>87</v>
      </c>
      <c r="B74" s="12">
        <f t="shared" ref="B74" si="44">IF(ISERROR(B41),"",COUNTIF(B$38:B$69,B41))</f>
        <v>1</v>
      </c>
      <c r="C74" s="12">
        <f t="shared" ref="C74:D74" si="45">IF(ISERROR(C41),"",COUNTIF(C$38:C$69,C41))</f>
        <v>1</v>
      </c>
      <c r="D74" s="12">
        <f t="shared" si="45"/>
        <v>1</v>
      </c>
      <c r="E74" s="12">
        <f t="shared" ref="E74:F74" si="46">IF(ISERROR(E41),"",COUNTIF(E$38:E$69,E41))</f>
        <v>1</v>
      </c>
      <c r="F74" s="12">
        <f t="shared" si="46"/>
        <v>1</v>
      </c>
      <c r="G74" s="12">
        <f t="shared" ref="G74:H74" si="47">IF(ISERROR(G41),"",COUNTIF(G$38:G$69,G41))</f>
        <v>1</v>
      </c>
      <c r="H74" s="12">
        <f t="shared" si="47"/>
        <v>1</v>
      </c>
      <c r="I74" s="12">
        <f t="shared" ref="I74:J74" si="48">IF(ISERROR(I41),"",COUNTIF(I$38:I$69,I41))</f>
        <v>1</v>
      </c>
      <c r="J74" s="12">
        <f t="shared" si="48"/>
        <v>1</v>
      </c>
      <c r="K74" s="12">
        <f t="shared" ref="K74:L74" si="49">IF(ISERROR(K41),"",COUNTIF(K$38:K$69,K41))</f>
        <v>1</v>
      </c>
      <c r="L74" s="12">
        <f t="shared" si="49"/>
        <v>1</v>
      </c>
      <c r="M74" s="12">
        <f t="shared" ref="M74:N74" si="50">IF(ISERROR(M41),"",COUNTIF(M$38:M$69,M41))</f>
        <v>1</v>
      </c>
      <c r="N74" s="12">
        <f t="shared" si="50"/>
        <v>1</v>
      </c>
      <c r="O74" s="12">
        <f t="shared" ref="O74:P74" si="51">IF(ISERROR(O41),"",COUNTIF(O$38:O$69,O41))</f>
        <v>1</v>
      </c>
      <c r="P74" s="12">
        <f t="shared" si="51"/>
        <v>1</v>
      </c>
      <c r="Q74" s="12">
        <f t="shared" ref="Q74:R74" si="52">IF(ISERROR(Q41),"",COUNTIF(Q$38:Q$69,Q41))</f>
        <v>1</v>
      </c>
      <c r="R74" s="12">
        <f t="shared" si="52"/>
        <v>1</v>
      </c>
      <c r="S74" s="12">
        <f t="shared" ref="S74:T74" si="53">IF(ISERROR(S41),"",COUNTIF(S$38:S$69,S41))</f>
        <v>1</v>
      </c>
      <c r="T74" s="12">
        <f t="shared" si="53"/>
        <v>1</v>
      </c>
      <c r="U74" s="12">
        <f t="shared" ref="U74:V74" si="54">IF(ISERROR(U41),"",COUNTIF(U$38:U$69,U41))</f>
        <v>1</v>
      </c>
      <c r="V74" s="12">
        <f t="shared" si="54"/>
        <v>1</v>
      </c>
      <c r="W74" s="12">
        <f t="shared" ref="W74:X74" si="55">IF(ISERROR(W41),"",COUNTIF(W$38:W$69,W41))</f>
        <v>1</v>
      </c>
      <c r="X74" s="12">
        <f t="shared" si="55"/>
        <v>1</v>
      </c>
      <c r="Y74" s="12">
        <f t="shared" ref="Y74:Z74" si="56">IF(ISERROR(Y41),"",COUNTIF(Y$38:Y$69,Y41))</f>
        <v>1</v>
      </c>
      <c r="Z74" s="12">
        <f t="shared" si="56"/>
        <v>1</v>
      </c>
      <c r="AA74" s="12">
        <f t="shared" si="15"/>
        <v>1</v>
      </c>
      <c r="AB74" s="12">
        <f t="shared" si="15"/>
        <v>1</v>
      </c>
      <c r="AC74" s="12">
        <f t="shared" si="15"/>
        <v>1</v>
      </c>
      <c r="AD74" s="12">
        <f t="shared" si="15"/>
        <v>1</v>
      </c>
      <c r="AE74" s="12">
        <f t="shared" si="16"/>
        <v>1</v>
      </c>
      <c r="AF74" s="12">
        <f t="shared" si="16"/>
        <v>1</v>
      </c>
      <c r="AG74" s="12">
        <f t="shared" si="16"/>
        <v>1</v>
      </c>
      <c r="AH74" s="12">
        <f t="shared" si="16"/>
        <v>1</v>
      </c>
      <c r="AI74" s="12">
        <f t="shared" si="16"/>
        <v>1</v>
      </c>
      <c r="AJ74" s="12">
        <f t="shared" si="16"/>
        <v>1</v>
      </c>
      <c r="AK74" s="12">
        <f t="shared" si="16"/>
        <v>1</v>
      </c>
      <c r="AL74" s="12">
        <f t="shared" si="16"/>
        <v>1</v>
      </c>
      <c r="AM74" s="12">
        <f t="shared" si="16"/>
        <v>1</v>
      </c>
      <c r="AN74" s="12">
        <f t="shared" si="16"/>
        <v>1</v>
      </c>
      <c r="AO74" s="12">
        <f t="shared" si="16"/>
        <v>1</v>
      </c>
      <c r="AP74" s="12">
        <f t="shared" si="16"/>
        <v>1</v>
      </c>
      <c r="AQ74" s="12">
        <f t="shared" si="16"/>
        <v>1</v>
      </c>
      <c r="AR74" s="12">
        <f t="shared" si="16"/>
        <v>1</v>
      </c>
      <c r="AS74" s="12">
        <f t="shared" si="16"/>
        <v>1</v>
      </c>
      <c r="AT74" s="12">
        <f t="shared" si="16"/>
        <v>1</v>
      </c>
      <c r="AU74" s="12">
        <f t="shared" si="16"/>
        <v>1</v>
      </c>
      <c r="AV74" s="12">
        <f t="shared" si="16"/>
        <v>1</v>
      </c>
      <c r="AW74" s="12">
        <f t="shared" si="16"/>
        <v>1</v>
      </c>
      <c r="AX74" s="12">
        <f t="shared" si="16"/>
        <v>1</v>
      </c>
      <c r="AY74" s="12">
        <f t="shared" si="16"/>
        <v>1</v>
      </c>
      <c r="AZ74" s="12">
        <f t="shared" si="16"/>
        <v>1</v>
      </c>
      <c r="BA74" s="12">
        <f t="shared" si="16"/>
        <v>1</v>
      </c>
      <c r="BB74" s="12">
        <f t="shared" si="16"/>
        <v>1</v>
      </c>
      <c r="BC74" s="12">
        <f t="shared" si="30"/>
        <v>1</v>
      </c>
    </row>
    <row r="75" spans="1:55" x14ac:dyDescent="0.2">
      <c r="A75" s="28" t="s">
        <v>87</v>
      </c>
      <c r="B75" s="12">
        <f t="shared" ref="B75" si="57">IF(ISERROR(B42),"",COUNTIF(B$38:B$69,B42))</f>
        <v>1</v>
      </c>
      <c r="C75" s="12">
        <f t="shared" ref="C75:D75" si="58">IF(ISERROR(C42),"",COUNTIF(C$38:C$69,C42))</f>
        <v>1</v>
      </c>
      <c r="D75" s="12">
        <f t="shared" si="58"/>
        <v>1</v>
      </c>
      <c r="E75" s="12">
        <f t="shared" ref="E75:F75" si="59">IF(ISERROR(E42),"",COUNTIF(E$38:E$69,E42))</f>
        <v>1</v>
      </c>
      <c r="F75" s="12">
        <f t="shared" si="59"/>
        <v>1</v>
      </c>
      <c r="G75" s="12">
        <f t="shared" ref="G75:H75" si="60">IF(ISERROR(G42),"",COUNTIF(G$38:G$69,G42))</f>
        <v>1</v>
      </c>
      <c r="H75" s="12">
        <f t="shared" si="60"/>
        <v>1</v>
      </c>
      <c r="I75" s="12">
        <f t="shared" ref="I75:J75" si="61">IF(ISERROR(I42),"",COUNTIF(I$38:I$69,I42))</f>
        <v>1</v>
      </c>
      <c r="J75" s="12">
        <f t="shared" si="61"/>
        <v>1</v>
      </c>
      <c r="K75" s="12">
        <f t="shared" ref="K75:L75" si="62">IF(ISERROR(K42),"",COUNTIF(K$38:K$69,K42))</f>
        <v>1</v>
      </c>
      <c r="L75" s="12">
        <f t="shared" si="62"/>
        <v>1</v>
      </c>
      <c r="M75" s="12">
        <f t="shared" ref="M75:N75" si="63">IF(ISERROR(M42),"",COUNTIF(M$38:M$69,M42))</f>
        <v>1</v>
      </c>
      <c r="N75" s="12">
        <f t="shared" si="63"/>
        <v>1</v>
      </c>
      <c r="O75" s="12">
        <f t="shared" ref="O75:P75" si="64">IF(ISERROR(O42),"",COUNTIF(O$38:O$69,O42))</f>
        <v>1</v>
      </c>
      <c r="P75" s="12">
        <f t="shared" si="64"/>
        <v>1</v>
      </c>
      <c r="Q75" s="12">
        <f t="shared" ref="Q75:R75" si="65">IF(ISERROR(Q42),"",COUNTIF(Q$38:Q$69,Q42))</f>
        <v>1</v>
      </c>
      <c r="R75" s="12">
        <f t="shared" si="65"/>
        <v>1</v>
      </c>
      <c r="S75" s="12">
        <f t="shared" ref="S75:T75" si="66">IF(ISERROR(S42),"",COUNTIF(S$38:S$69,S42))</f>
        <v>1</v>
      </c>
      <c r="T75" s="12">
        <f t="shared" si="66"/>
        <v>1</v>
      </c>
      <c r="U75" s="12">
        <f t="shared" ref="U75:V75" si="67">IF(ISERROR(U42),"",COUNTIF(U$38:U$69,U42))</f>
        <v>1</v>
      </c>
      <c r="V75" s="12">
        <f t="shared" si="67"/>
        <v>1</v>
      </c>
      <c r="W75" s="12">
        <f t="shared" ref="W75:X75" si="68">IF(ISERROR(W42),"",COUNTIF(W$38:W$69,W42))</f>
        <v>1</v>
      </c>
      <c r="X75" s="12">
        <f t="shared" si="68"/>
        <v>1</v>
      </c>
      <c r="Y75" s="12">
        <f t="shared" ref="Y75:Z75" si="69">IF(ISERROR(Y42),"",COUNTIF(Y$38:Y$69,Y42))</f>
        <v>1</v>
      </c>
      <c r="Z75" s="12">
        <f t="shared" si="69"/>
        <v>1</v>
      </c>
      <c r="AA75" s="12">
        <f t="shared" si="15"/>
        <v>1</v>
      </c>
      <c r="AB75" s="12">
        <f t="shared" si="15"/>
        <v>1</v>
      </c>
      <c r="AC75" s="12">
        <f t="shared" si="15"/>
        <v>1</v>
      </c>
      <c r="AD75" s="12">
        <f t="shared" si="15"/>
        <v>1</v>
      </c>
      <c r="AE75" s="12">
        <f t="shared" si="16"/>
        <v>1</v>
      </c>
      <c r="AF75" s="12">
        <f t="shared" si="16"/>
        <v>1</v>
      </c>
      <c r="AG75" s="12">
        <f t="shared" si="16"/>
        <v>1</v>
      </c>
      <c r="AH75" s="12">
        <f t="shared" si="16"/>
        <v>1</v>
      </c>
      <c r="AI75" s="12">
        <f t="shared" si="16"/>
        <v>1</v>
      </c>
      <c r="AJ75" s="12">
        <f t="shared" si="16"/>
        <v>1</v>
      </c>
      <c r="AK75" s="12">
        <f t="shared" si="16"/>
        <v>1</v>
      </c>
      <c r="AL75" s="12">
        <f t="shared" si="16"/>
        <v>1</v>
      </c>
      <c r="AM75" s="12">
        <f t="shared" si="16"/>
        <v>1</v>
      </c>
      <c r="AN75" s="12">
        <f t="shared" si="16"/>
        <v>1</v>
      </c>
      <c r="AO75" s="12">
        <f t="shared" si="16"/>
        <v>1</v>
      </c>
      <c r="AP75" s="12">
        <f t="shared" si="16"/>
        <v>1</v>
      </c>
      <c r="AQ75" s="12">
        <f t="shared" si="16"/>
        <v>1</v>
      </c>
      <c r="AR75" s="12">
        <f t="shared" si="16"/>
        <v>1</v>
      </c>
      <c r="AS75" s="12">
        <f t="shared" si="16"/>
        <v>1</v>
      </c>
      <c r="AT75" s="12">
        <f t="shared" si="16"/>
        <v>1</v>
      </c>
      <c r="AU75" s="12">
        <f t="shared" si="16"/>
        <v>1</v>
      </c>
      <c r="AV75" s="12">
        <f t="shared" si="16"/>
        <v>1</v>
      </c>
      <c r="AW75" s="12">
        <f t="shared" si="16"/>
        <v>1</v>
      </c>
      <c r="AX75" s="12">
        <f t="shared" si="16"/>
        <v>1</v>
      </c>
      <c r="AY75" s="12">
        <f t="shared" si="16"/>
        <v>1</v>
      </c>
      <c r="AZ75" s="12">
        <f t="shared" si="16"/>
        <v>1</v>
      </c>
      <c r="BA75" s="12">
        <f t="shared" si="16"/>
        <v>1</v>
      </c>
      <c r="BB75" s="12">
        <f t="shared" si="16"/>
        <v>1</v>
      </c>
      <c r="BC75" s="12">
        <f t="shared" si="30"/>
        <v>1</v>
      </c>
    </row>
    <row r="76" spans="1:55" x14ac:dyDescent="0.2">
      <c r="A76" s="28" t="s">
        <v>87</v>
      </c>
      <c r="B76" s="12">
        <f t="shared" ref="B76" si="70">IF(ISERROR(B43),"",COUNTIF(B$38:B$69,B43))</f>
        <v>1</v>
      </c>
      <c r="C76" s="12">
        <f t="shared" ref="C76:D76" si="71">IF(ISERROR(C43),"",COUNTIF(C$38:C$69,C43))</f>
        <v>1</v>
      </c>
      <c r="D76" s="12">
        <f t="shared" si="71"/>
        <v>1</v>
      </c>
      <c r="E76" s="12">
        <f t="shared" ref="E76:F76" si="72">IF(ISERROR(E43),"",COUNTIF(E$38:E$69,E43))</f>
        <v>1</v>
      </c>
      <c r="F76" s="12">
        <f t="shared" si="72"/>
        <v>1</v>
      </c>
      <c r="G76" s="12">
        <f t="shared" ref="G76:H76" si="73">IF(ISERROR(G43),"",COUNTIF(G$38:G$69,G43))</f>
        <v>1</v>
      </c>
      <c r="H76" s="12">
        <f t="shared" si="73"/>
        <v>1</v>
      </c>
      <c r="I76" s="12">
        <f t="shared" ref="I76:J76" si="74">IF(ISERROR(I43),"",COUNTIF(I$38:I$69,I43))</f>
        <v>1</v>
      </c>
      <c r="J76" s="12">
        <f t="shared" si="74"/>
        <v>1</v>
      </c>
      <c r="K76" s="12">
        <f t="shared" ref="K76:L76" si="75">IF(ISERROR(K43),"",COUNTIF(K$38:K$69,K43))</f>
        <v>1</v>
      </c>
      <c r="L76" s="12">
        <f t="shared" si="75"/>
        <v>1</v>
      </c>
      <c r="M76" s="12">
        <f t="shared" ref="M76:N76" si="76">IF(ISERROR(M43),"",COUNTIF(M$38:M$69,M43))</f>
        <v>1</v>
      </c>
      <c r="N76" s="12">
        <f t="shared" si="76"/>
        <v>1</v>
      </c>
      <c r="O76" s="12">
        <f t="shared" ref="O76:P76" si="77">IF(ISERROR(O43),"",COUNTIF(O$38:O$69,O43))</f>
        <v>1</v>
      </c>
      <c r="P76" s="12">
        <f t="shared" si="77"/>
        <v>1</v>
      </c>
      <c r="Q76" s="12">
        <f t="shared" ref="Q76:R76" si="78">IF(ISERROR(Q43),"",COUNTIF(Q$38:Q$69,Q43))</f>
        <v>1</v>
      </c>
      <c r="R76" s="12">
        <f t="shared" si="78"/>
        <v>1</v>
      </c>
      <c r="S76" s="12">
        <f t="shared" ref="S76:T76" si="79">IF(ISERROR(S43),"",COUNTIF(S$38:S$69,S43))</f>
        <v>1</v>
      </c>
      <c r="T76" s="12">
        <f t="shared" si="79"/>
        <v>1</v>
      </c>
      <c r="U76" s="12">
        <f t="shared" ref="U76:V76" si="80">IF(ISERROR(U43),"",COUNTIF(U$38:U$69,U43))</f>
        <v>1</v>
      </c>
      <c r="V76" s="12">
        <f t="shared" si="80"/>
        <v>1</v>
      </c>
      <c r="W76" s="12">
        <f t="shared" ref="W76:X76" si="81">IF(ISERROR(W43),"",COUNTIF(W$38:W$69,W43))</f>
        <v>1</v>
      </c>
      <c r="X76" s="12">
        <f t="shared" si="81"/>
        <v>1</v>
      </c>
      <c r="Y76" s="12">
        <f t="shared" ref="Y76:Z76" si="82">IF(ISERROR(Y43),"",COUNTIF(Y$38:Y$69,Y43))</f>
        <v>1</v>
      </c>
      <c r="Z76" s="12">
        <f t="shared" si="82"/>
        <v>1</v>
      </c>
      <c r="AA76" s="12">
        <f t="shared" si="15"/>
        <v>1</v>
      </c>
      <c r="AB76" s="12">
        <f t="shared" si="15"/>
        <v>1</v>
      </c>
      <c r="AC76" s="12">
        <f t="shared" si="15"/>
        <v>1</v>
      </c>
      <c r="AD76" s="12">
        <f t="shared" si="15"/>
        <v>1</v>
      </c>
      <c r="AE76" s="12">
        <f t="shared" si="16"/>
        <v>1</v>
      </c>
      <c r="AF76" s="12">
        <f t="shared" si="16"/>
        <v>1</v>
      </c>
      <c r="AG76" s="12">
        <f t="shared" si="16"/>
        <v>1</v>
      </c>
      <c r="AH76" s="12">
        <f t="shared" si="16"/>
        <v>1</v>
      </c>
      <c r="AI76" s="12">
        <f t="shared" si="16"/>
        <v>1</v>
      </c>
      <c r="AJ76" s="12">
        <f t="shared" si="16"/>
        <v>1</v>
      </c>
      <c r="AK76" s="12">
        <f t="shared" si="16"/>
        <v>1</v>
      </c>
      <c r="AL76" s="12">
        <f t="shared" si="16"/>
        <v>1</v>
      </c>
      <c r="AM76" s="12">
        <f t="shared" si="16"/>
        <v>1</v>
      </c>
      <c r="AN76" s="12">
        <f t="shared" si="16"/>
        <v>1</v>
      </c>
      <c r="AO76" s="12">
        <f t="shared" si="16"/>
        <v>1</v>
      </c>
      <c r="AP76" s="12">
        <f t="shared" si="16"/>
        <v>1</v>
      </c>
      <c r="AQ76" s="12">
        <f t="shared" si="16"/>
        <v>1</v>
      </c>
      <c r="AR76" s="12">
        <f t="shared" si="16"/>
        <v>1</v>
      </c>
      <c r="AS76" s="12">
        <f t="shared" si="16"/>
        <v>1</v>
      </c>
      <c r="AT76" s="12">
        <f t="shared" si="16"/>
        <v>1</v>
      </c>
      <c r="AU76" s="12">
        <f t="shared" si="16"/>
        <v>1</v>
      </c>
      <c r="AV76" s="12">
        <f t="shared" si="16"/>
        <v>1</v>
      </c>
      <c r="AW76" s="12">
        <f t="shared" si="16"/>
        <v>1</v>
      </c>
      <c r="AX76" s="12">
        <f t="shared" si="16"/>
        <v>1</v>
      </c>
      <c r="AY76" s="12">
        <f t="shared" si="16"/>
        <v>1</v>
      </c>
      <c r="AZ76" s="12">
        <f t="shared" si="16"/>
        <v>1</v>
      </c>
      <c r="BA76" s="12">
        <f t="shared" si="16"/>
        <v>1</v>
      </c>
      <c r="BB76" s="12">
        <f t="shared" si="16"/>
        <v>1</v>
      </c>
      <c r="BC76" s="12">
        <f t="shared" si="30"/>
        <v>1</v>
      </c>
    </row>
    <row r="77" spans="1:55" x14ac:dyDescent="0.2">
      <c r="A77" s="28" t="s">
        <v>87</v>
      </c>
      <c r="B77" s="12">
        <f t="shared" ref="B77" si="83">IF(ISERROR(B44),"",COUNTIF(B$38:B$69,B44))</f>
        <v>1</v>
      </c>
      <c r="C77" s="12">
        <f t="shared" ref="C77:D77" si="84">IF(ISERROR(C44),"",COUNTIF(C$38:C$69,C44))</f>
        <v>1</v>
      </c>
      <c r="D77" s="12">
        <f t="shared" si="84"/>
        <v>1</v>
      </c>
      <c r="E77" s="12">
        <f t="shared" ref="E77:F77" si="85">IF(ISERROR(E44),"",COUNTIF(E$38:E$69,E44))</f>
        <v>1</v>
      </c>
      <c r="F77" s="12">
        <f t="shared" si="85"/>
        <v>1</v>
      </c>
      <c r="G77" s="12">
        <f t="shared" ref="G77:H77" si="86">IF(ISERROR(G44),"",COUNTIF(G$38:G$69,G44))</f>
        <v>1</v>
      </c>
      <c r="H77" s="12">
        <f t="shared" si="86"/>
        <v>1</v>
      </c>
      <c r="I77" s="12">
        <f t="shared" ref="I77:J77" si="87">IF(ISERROR(I44),"",COUNTIF(I$38:I$69,I44))</f>
        <v>1</v>
      </c>
      <c r="J77" s="12">
        <f t="shared" si="87"/>
        <v>1</v>
      </c>
      <c r="K77" s="12">
        <f t="shared" ref="K77:L77" si="88">IF(ISERROR(K44),"",COUNTIF(K$38:K$69,K44))</f>
        <v>1</v>
      </c>
      <c r="L77" s="12">
        <f t="shared" si="88"/>
        <v>1</v>
      </c>
      <c r="M77" s="12">
        <f t="shared" ref="M77:N77" si="89">IF(ISERROR(M44),"",COUNTIF(M$38:M$69,M44))</f>
        <v>1</v>
      </c>
      <c r="N77" s="12">
        <f t="shared" si="89"/>
        <v>1</v>
      </c>
      <c r="O77" s="12">
        <f t="shared" ref="O77:P77" si="90">IF(ISERROR(O44),"",COUNTIF(O$38:O$69,O44))</f>
        <v>1</v>
      </c>
      <c r="P77" s="12">
        <f t="shared" si="90"/>
        <v>1</v>
      </c>
      <c r="Q77" s="12">
        <f t="shared" ref="Q77:R77" si="91">IF(ISERROR(Q44),"",COUNTIF(Q$38:Q$69,Q44))</f>
        <v>1</v>
      </c>
      <c r="R77" s="12">
        <f t="shared" si="91"/>
        <v>1</v>
      </c>
      <c r="S77" s="12">
        <f t="shared" ref="S77:T77" si="92">IF(ISERROR(S44),"",COUNTIF(S$38:S$69,S44))</f>
        <v>1</v>
      </c>
      <c r="T77" s="12">
        <f t="shared" si="92"/>
        <v>1</v>
      </c>
      <c r="U77" s="12">
        <f t="shared" ref="U77:V77" si="93">IF(ISERROR(U44),"",COUNTIF(U$38:U$69,U44))</f>
        <v>1</v>
      </c>
      <c r="V77" s="12">
        <f t="shared" si="93"/>
        <v>1</v>
      </c>
      <c r="W77" s="12">
        <f t="shared" ref="W77:X77" si="94">IF(ISERROR(W44),"",COUNTIF(W$38:W$69,W44))</f>
        <v>1</v>
      </c>
      <c r="X77" s="12">
        <f t="shared" si="94"/>
        <v>1</v>
      </c>
      <c r="Y77" s="12">
        <f t="shared" ref="Y77:Z77" si="95">IF(ISERROR(Y44),"",COUNTIF(Y$38:Y$69,Y44))</f>
        <v>1</v>
      </c>
      <c r="Z77" s="12">
        <f t="shared" si="95"/>
        <v>1</v>
      </c>
      <c r="AA77" s="12">
        <f t="shared" si="15"/>
        <v>1</v>
      </c>
      <c r="AB77" s="12">
        <f t="shared" si="15"/>
        <v>1</v>
      </c>
      <c r="AC77" s="12">
        <f t="shared" si="15"/>
        <v>1</v>
      </c>
      <c r="AD77" s="12">
        <f t="shared" si="15"/>
        <v>1</v>
      </c>
      <c r="AE77" s="12">
        <f t="shared" si="16"/>
        <v>1</v>
      </c>
      <c r="AF77" s="12">
        <f t="shared" si="16"/>
        <v>1</v>
      </c>
      <c r="AG77" s="12">
        <f t="shared" si="16"/>
        <v>1</v>
      </c>
      <c r="AH77" s="12">
        <f t="shared" si="16"/>
        <v>1</v>
      </c>
      <c r="AI77" s="12">
        <f t="shared" si="16"/>
        <v>1</v>
      </c>
      <c r="AJ77" s="12">
        <f t="shared" si="16"/>
        <v>1</v>
      </c>
      <c r="AK77" s="12">
        <f t="shared" si="16"/>
        <v>1</v>
      </c>
      <c r="AL77" s="12">
        <f t="shared" si="16"/>
        <v>1</v>
      </c>
      <c r="AM77" s="12">
        <f t="shared" si="16"/>
        <v>1</v>
      </c>
      <c r="AN77" s="12">
        <f t="shared" si="16"/>
        <v>1</v>
      </c>
      <c r="AO77" s="12">
        <f t="shared" si="16"/>
        <v>1</v>
      </c>
      <c r="AP77" s="12">
        <f t="shared" si="16"/>
        <v>1</v>
      </c>
      <c r="AQ77" s="12">
        <f t="shared" si="16"/>
        <v>1</v>
      </c>
      <c r="AR77" s="12">
        <f t="shared" si="16"/>
        <v>1</v>
      </c>
      <c r="AS77" s="12">
        <f t="shared" si="16"/>
        <v>1</v>
      </c>
      <c r="AT77" s="12">
        <f t="shared" si="16"/>
        <v>1</v>
      </c>
      <c r="AU77" s="12">
        <f t="shared" si="16"/>
        <v>1</v>
      </c>
      <c r="AV77" s="12">
        <f t="shared" si="16"/>
        <v>1</v>
      </c>
      <c r="AW77" s="12">
        <f t="shared" si="16"/>
        <v>1</v>
      </c>
      <c r="AX77" s="12">
        <f t="shared" si="16"/>
        <v>1</v>
      </c>
      <c r="AY77" s="12">
        <f t="shared" si="16"/>
        <v>1</v>
      </c>
      <c r="AZ77" s="12">
        <f t="shared" si="16"/>
        <v>1</v>
      </c>
      <c r="BA77" s="12">
        <f t="shared" si="16"/>
        <v>1</v>
      </c>
      <c r="BB77" s="12">
        <f t="shared" si="16"/>
        <v>1</v>
      </c>
      <c r="BC77" s="12">
        <f t="shared" si="30"/>
        <v>1</v>
      </c>
    </row>
    <row r="78" spans="1:55" x14ac:dyDescent="0.2">
      <c r="A78" s="28" t="s">
        <v>87</v>
      </c>
      <c r="B78" s="12">
        <f t="shared" ref="B78" si="96">IF(ISERROR(B45),"",COUNTIF(B$38:B$69,B45))</f>
        <v>1</v>
      </c>
      <c r="C78" s="12">
        <f t="shared" ref="C78:D78" si="97">IF(ISERROR(C45),"",COUNTIF(C$38:C$69,C45))</f>
        <v>1</v>
      </c>
      <c r="D78" s="12">
        <f t="shared" si="97"/>
        <v>1</v>
      </c>
      <c r="E78" s="12">
        <f t="shared" ref="E78:F78" si="98">IF(ISERROR(E45),"",COUNTIF(E$38:E$69,E45))</f>
        <v>1</v>
      </c>
      <c r="F78" s="12">
        <f t="shared" si="98"/>
        <v>1</v>
      </c>
      <c r="G78" s="12">
        <f t="shared" ref="G78:H78" si="99">IF(ISERROR(G45),"",COUNTIF(G$38:G$69,G45))</f>
        <v>1</v>
      </c>
      <c r="H78" s="12">
        <f t="shared" si="99"/>
        <v>1</v>
      </c>
      <c r="I78" s="12">
        <f t="shared" ref="I78:J78" si="100">IF(ISERROR(I45),"",COUNTIF(I$38:I$69,I45))</f>
        <v>1</v>
      </c>
      <c r="J78" s="12">
        <f t="shared" si="100"/>
        <v>1</v>
      </c>
      <c r="K78" s="12">
        <f t="shared" ref="K78:L78" si="101">IF(ISERROR(K45),"",COUNTIF(K$38:K$69,K45))</f>
        <v>1</v>
      </c>
      <c r="L78" s="12">
        <f t="shared" si="101"/>
        <v>1</v>
      </c>
      <c r="M78" s="12">
        <f t="shared" ref="M78:N78" si="102">IF(ISERROR(M45),"",COUNTIF(M$38:M$69,M45))</f>
        <v>1</v>
      </c>
      <c r="N78" s="12">
        <f t="shared" si="102"/>
        <v>1</v>
      </c>
      <c r="O78" s="12">
        <f t="shared" ref="O78:P78" si="103">IF(ISERROR(O45),"",COUNTIF(O$38:O$69,O45))</f>
        <v>1</v>
      </c>
      <c r="P78" s="12">
        <f t="shared" si="103"/>
        <v>1</v>
      </c>
      <c r="Q78" s="12">
        <f t="shared" ref="Q78:R78" si="104">IF(ISERROR(Q45),"",COUNTIF(Q$38:Q$69,Q45))</f>
        <v>1</v>
      </c>
      <c r="R78" s="12">
        <f t="shared" si="104"/>
        <v>1</v>
      </c>
      <c r="S78" s="12">
        <f t="shared" ref="S78:T78" si="105">IF(ISERROR(S45),"",COUNTIF(S$38:S$69,S45))</f>
        <v>1</v>
      </c>
      <c r="T78" s="12">
        <f t="shared" si="105"/>
        <v>1</v>
      </c>
      <c r="U78" s="12">
        <f t="shared" ref="U78:V78" si="106">IF(ISERROR(U45),"",COUNTIF(U$38:U$69,U45))</f>
        <v>1</v>
      </c>
      <c r="V78" s="12">
        <f t="shared" si="106"/>
        <v>1</v>
      </c>
      <c r="W78" s="12">
        <f t="shared" ref="W78:X78" si="107">IF(ISERROR(W45),"",COUNTIF(W$38:W$69,W45))</f>
        <v>1</v>
      </c>
      <c r="X78" s="12">
        <f t="shared" si="107"/>
        <v>1</v>
      </c>
      <c r="Y78" s="12">
        <f t="shared" ref="Y78:Z78" si="108">IF(ISERROR(Y45),"",COUNTIF(Y$38:Y$69,Y45))</f>
        <v>1</v>
      </c>
      <c r="Z78" s="12">
        <f t="shared" si="108"/>
        <v>1</v>
      </c>
      <c r="AA78" s="12">
        <f t="shared" si="15"/>
        <v>1</v>
      </c>
      <c r="AB78" s="12">
        <f t="shared" si="15"/>
        <v>1</v>
      </c>
      <c r="AC78" s="12">
        <f t="shared" si="15"/>
        <v>1</v>
      </c>
      <c r="AD78" s="12">
        <f t="shared" si="15"/>
        <v>1</v>
      </c>
      <c r="AE78" s="12">
        <f t="shared" si="16"/>
        <v>1</v>
      </c>
      <c r="AF78" s="12">
        <f t="shared" si="16"/>
        <v>1</v>
      </c>
      <c r="AG78" s="12">
        <f t="shared" si="16"/>
        <v>1</v>
      </c>
      <c r="AH78" s="12">
        <f t="shared" si="16"/>
        <v>1</v>
      </c>
      <c r="AI78" s="12">
        <f t="shared" si="16"/>
        <v>1</v>
      </c>
      <c r="AJ78" s="12">
        <f t="shared" si="16"/>
        <v>1</v>
      </c>
      <c r="AK78" s="12">
        <f t="shared" si="16"/>
        <v>1</v>
      </c>
      <c r="AL78" s="12">
        <f t="shared" si="16"/>
        <v>1</v>
      </c>
      <c r="AM78" s="12">
        <f t="shared" si="16"/>
        <v>1</v>
      </c>
      <c r="AN78" s="12">
        <f t="shared" si="16"/>
        <v>1</v>
      </c>
      <c r="AO78" s="12">
        <f t="shared" si="16"/>
        <v>1</v>
      </c>
      <c r="AP78" s="12">
        <f t="shared" si="16"/>
        <v>1</v>
      </c>
      <c r="AQ78" s="12">
        <f t="shared" si="16"/>
        <v>1</v>
      </c>
      <c r="AR78" s="12">
        <f t="shared" si="16"/>
        <v>1</v>
      </c>
      <c r="AS78" s="12">
        <f t="shared" si="16"/>
        <v>1</v>
      </c>
      <c r="AT78" s="12">
        <f t="shared" si="16"/>
        <v>1</v>
      </c>
      <c r="AU78" s="12">
        <f t="shared" si="16"/>
        <v>1</v>
      </c>
      <c r="AV78" s="12">
        <f t="shared" si="16"/>
        <v>1</v>
      </c>
      <c r="AW78" s="12">
        <f t="shared" si="16"/>
        <v>1</v>
      </c>
      <c r="AX78" s="12">
        <f t="shared" si="16"/>
        <v>1</v>
      </c>
      <c r="AY78" s="12">
        <f t="shared" si="16"/>
        <v>1</v>
      </c>
      <c r="AZ78" s="12">
        <f t="shared" si="16"/>
        <v>1</v>
      </c>
      <c r="BA78" s="12">
        <f t="shared" si="16"/>
        <v>1</v>
      </c>
      <c r="BB78" s="12">
        <f t="shared" si="16"/>
        <v>1</v>
      </c>
      <c r="BC78" s="12">
        <f t="shared" si="30"/>
        <v>1</v>
      </c>
    </row>
    <row r="79" spans="1:55" x14ac:dyDescent="0.2">
      <c r="A79" s="28" t="s">
        <v>87</v>
      </c>
      <c r="B79" s="12">
        <f t="shared" ref="B79" si="109">IF(ISERROR(B46),"",COUNTIF(B$38:B$69,B46))</f>
        <v>1</v>
      </c>
      <c r="C79" s="12">
        <f t="shared" ref="C79:D79" si="110">IF(ISERROR(C46),"",COUNTIF(C$38:C$69,C46))</f>
        <v>1</v>
      </c>
      <c r="D79" s="12">
        <f t="shared" si="110"/>
        <v>1</v>
      </c>
      <c r="E79" s="12">
        <f t="shared" ref="E79:F79" si="111">IF(ISERROR(E46),"",COUNTIF(E$38:E$69,E46))</f>
        <v>1</v>
      </c>
      <c r="F79" s="12">
        <f t="shared" si="111"/>
        <v>1</v>
      </c>
      <c r="G79" s="12">
        <f t="shared" ref="G79:H79" si="112">IF(ISERROR(G46),"",COUNTIF(G$38:G$69,G46))</f>
        <v>1</v>
      </c>
      <c r="H79" s="12">
        <f t="shared" si="112"/>
        <v>1</v>
      </c>
      <c r="I79" s="12">
        <f t="shared" ref="I79:J79" si="113">IF(ISERROR(I46),"",COUNTIF(I$38:I$69,I46))</f>
        <v>1</v>
      </c>
      <c r="J79" s="12">
        <f t="shared" si="113"/>
        <v>1</v>
      </c>
      <c r="K79" s="12">
        <f t="shared" ref="K79:L79" si="114">IF(ISERROR(K46),"",COUNTIF(K$38:K$69,K46))</f>
        <v>1</v>
      </c>
      <c r="L79" s="12">
        <f t="shared" si="114"/>
        <v>1</v>
      </c>
      <c r="M79" s="12">
        <f t="shared" ref="M79:N79" si="115">IF(ISERROR(M46),"",COUNTIF(M$38:M$69,M46))</f>
        <v>1</v>
      </c>
      <c r="N79" s="12">
        <f t="shared" si="115"/>
        <v>1</v>
      </c>
      <c r="O79" s="12">
        <f t="shared" ref="O79:P79" si="116">IF(ISERROR(O46),"",COUNTIF(O$38:O$69,O46))</f>
        <v>1</v>
      </c>
      <c r="P79" s="12">
        <f t="shared" si="116"/>
        <v>1</v>
      </c>
      <c r="Q79" s="12">
        <f t="shared" ref="Q79:R79" si="117">IF(ISERROR(Q46),"",COUNTIF(Q$38:Q$69,Q46))</f>
        <v>1</v>
      </c>
      <c r="R79" s="12">
        <f t="shared" si="117"/>
        <v>1</v>
      </c>
      <c r="S79" s="12">
        <f t="shared" ref="S79:T79" si="118">IF(ISERROR(S46),"",COUNTIF(S$38:S$69,S46))</f>
        <v>1</v>
      </c>
      <c r="T79" s="12">
        <f t="shared" si="118"/>
        <v>1</v>
      </c>
      <c r="U79" s="12">
        <f t="shared" ref="U79:V79" si="119">IF(ISERROR(U46),"",COUNTIF(U$38:U$69,U46))</f>
        <v>1</v>
      </c>
      <c r="V79" s="12">
        <f t="shared" si="119"/>
        <v>1</v>
      </c>
      <c r="W79" s="12">
        <f t="shared" ref="W79:X79" si="120">IF(ISERROR(W46),"",COUNTIF(W$38:W$69,W46))</f>
        <v>1</v>
      </c>
      <c r="X79" s="12">
        <f t="shared" si="120"/>
        <v>1</v>
      </c>
      <c r="Y79" s="12">
        <f t="shared" ref="Y79:Z79" si="121">IF(ISERROR(Y46),"",COUNTIF(Y$38:Y$69,Y46))</f>
        <v>1</v>
      </c>
      <c r="Z79" s="12">
        <f t="shared" si="121"/>
        <v>1</v>
      </c>
      <c r="AA79" s="12">
        <f t="shared" si="15"/>
        <v>1</v>
      </c>
      <c r="AB79" s="12">
        <f t="shared" si="15"/>
        <v>1</v>
      </c>
      <c r="AC79" s="12">
        <f t="shared" si="15"/>
        <v>1</v>
      </c>
      <c r="AD79" s="12">
        <f t="shared" si="15"/>
        <v>1</v>
      </c>
      <c r="AE79" s="12">
        <f t="shared" si="16"/>
        <v>1</v>
      </c>
      <c r="AF79" s="12">
        <f t="shared" si="16"/>
        <v>1</v>
      </c>
      <c r="AG79" s="12">
        <f t="shared" si="16"/>
        <v>1</v>
      </c>
      <c r="AH79" s="12">
        <f t="shared" si="16"/>
        <v>1</v>
      </c>
      <c r="AI79" s="12">
        <f t="shared" si="16"/>
        <v>1</v>
      </c>
      <c r="AJ79" s="12">
        <f t="shared" si="16"/>
        <v>1</v>
      </c>
      <c r="AK79" s="12">
        <f t="shared" si="16"/>
        <v>1</v>
      </c>
      <c r="AL79" s="12">
        <f t="shared" si="16"/>
        <v>1</v>
      </c>
      <c r="AM79" s="12">
        <f t="shared" si="16"/>
        <v>1</v>
      </c>
      <c r="AN79" s="12">
        <f t="shared" si="16"/>
        <v>1</v>
      </c>
      <c r="AO79" s="12">
        <f t="shared" si="16"/>
        <v>1</v>
      </c>
      <c r="AP79" s="12">
        <f t="shared" si="16"/>
        <v>1</v>
      </c>
      <c r="AQ79" s="12">
        <f t="shared" si="16"/>
        <v>1</v>
      </c>
      <c r="AR79" s="12">
        <f t="shared" si="16"/>
        <v>1</v>
      </c>
      <c r="AS79" s="12">
        <f t="shared" si="16"/>
        <v>1</v>
      </c>
      <c r="AT79" s="12">
        <f t="shared" si="16"/>
        <v>1</v>
      </c>
      <c r="AU79" s="12">
        <f t="shared" si="16"/>
        <v>1</v>
      </c>
      <c r="AV79" s="12">
        <f t="shared" si="16"/>
        <v>1</v>
      </c>
      <c r="AW79" s="12">
        <f t="shared" si="16"/>
        <v>1</v>
      </c>
      <c r="AX79" s="12">
        <f t="shared" si="16"/>
        <v>1</v>
      </c>
      <c r="AY79" s="12">
        <f t="shared" si="16"/>
        <v>1</v>
      </c>
      <c r="AZ79" s="12">
        <f t="shared" si="16"/>
        <v>1</v>
      </c>
      <c r="BA79" s="12">
        <f t="shared" si="16"/>
        <v>1</v>
      </c>
      <c r="BB79" s="12">
        <f t="shared" si="16"/>
        <v>1</v>
      </c>
      <c r="BC79" s="12">
        <f t="shared" si="30"/>
        <v>1</v>
      </c>
    </row>
    <row r="80" spans="1:55" x14ac:dyDescent="0.2">
      <c r="A80" s="28" t="s">
        <v>87</v>
      </c>
      <c r="B80" s="12">
        <f t="shared" ref="B80" si="122">IF(ISERROR(B47),"",COUNTIF(B$38:B$69,B47))</f>
        <v>1</v>
      </c>
      <c r="C80" s="12">
        <f t="shared" ref="C80:D80" si="123">IF(ISERROR(C47),"",COUNTIF(C$38:C$69,C47))</f>
        <v>1</v>
      </c>
      <c r="D80" s="12">
        <f t="shared" si="123"/>
        <v>1</v>
      </c>
      <c r="E80" s="12">
        <f t="shared" ref="E80:F80" si="124">IF(ISERROR(E47),"",COUNTIF(E$38:E$69,E47))</f>
        <v>1</v>
      </c>
      <c r="F80" s="12">
        <f t="shared" si="124"/>
        <v>1</v>
      </c>
      <c r="G80" s="12">
        <f t="shared" ref="G80:H80" si="125">IF(ISERROR(G47),"",COUNTIF(G$38:G$69,G47))</f>
        <v>1</v>
      </c>
      <c r="H80" s="12">
        <f t="shared" si="125"/>
        <v>1</v>
      </c>
      <c r="I80" s="12">
        <f t="shared" ref="I80:J80" si="126">IF(ISERROR(I47),"",COUNTIF(I$38:I$69,I47))</f>
        <v>1</v>
      </c>
      <c r="J80" s="12">
        <f t="shared" si="126"/>
        <v>1</v>
      </c>
      <c r="K80" s="12">
        <f t="shared" ref="K80:L80" si="127">IF(ISERROR(K47),"",COUNTIF(K$38:K$69,K47))</f>
        <v>1</v>
      </c>
      <c r="L80" s="12">
        <f t="shared" si="127"/>
        <v>1</v>
      </c>
      <c r="M80" s="12">
        <f t="shared" ref="M80:N80" si="128">IF(ISERROR(M47),"",COUNTIF(M$38:M$69,M47))</f>
        <v>1</v>
      </c>
      <c r="N80" s="12">
        <f t="shared" si="128"/>
        <v>1</v>
      </c>
      <c r="O80" s="12">
        <f t="shared" ref="O80:P80" si="129">IF(ISERROR(O47),"",COUNTIF(O$38:O$69,O47))</f>
        <v>1</v>
      </c>
      <c r="P80" s="12">
        <f t="shared" si="129"/>
        <v>1</v>
      </c>
      <c r="Q80" s="12">
        <f t="shared" ref="Q80:R80" si="130">IF(ISERROR(Q47),"",COUNTIF(Q$38:Q$69,Q47))</f>
        <v>1</v>
      </c>
      <c r="R80" s="12">
        <f t="shared" si="130"/>
        <v>1</v>
      </c>
      <c r="S80" s="12">
        <f t="shared" ref="S80:T80" si="131">IF(ISERROR(S47),"",COUNTIF(S$38:S$69,S47))</f>
        <v>1</v>
      </c>
      <c r="T80" s="12">
        <f t="shared" si="131"/>
        <v>1</v>
      </c>
      <c r="U80" s="12">
        <f t="shared" ref="U80:V80" si="132">IF(ISERROR(U47),"",COUNTIF(U$38:U$69,U47))</f>
        <v>1</v>
      </c>
      <c r="V80" s="12">
        <f t="shared" si="132"/>
        <v>1</v>
      </c>
      <c r="W80" s="12">
        <f t="shared" ref="W80:X80" si="133">IF(ISERROR(W47),"",COUNTIF(W$38:W$69,W47))</f>
        <v>1</v>
      </c>
      <c r="X80" s="12">
        <f t="shared" si="133"/>
        <v>1</v>
      </c>
      <c r="Y80" s="12">
        <f t="shared" ref="Y80:Z80" si="134">IF(ISERROR(Y47),"",COUNTIF(Y$38:Y$69,Y47))</f>
        <v>1</v>
      </c>
      <c r="Z80" s="12">
        <f t="shared" si="134"/>
        <v>1</v>
      </c>
      <c r="AA80" s="12">
        <f t="shared" si="15"/>
        <v>1</v>
      </c>
      <c r="AB80" s="12">
        <f t="shared" si="15"/>
        <v>1</v>
      </c>
      <c r="AC80" s="12">
        <f t="shared" si="15"/>
        <v>1</v>
      </c>
      <c r="AD80" s="12">
        <f t="shared" si="15"/>
        <v>1</v>
      </c>
      <c r="AE80" s="12">
        <f t="shared" si="16"/>
        <v>1</v>
      </c>
      <c r="AF80" s="12">
        <f t="shared" si="16"/>
        <v>1</v>
      </c>
      <c r="AG80" s="12">
        <f t="shared" si="16"/>
        <v>1</v>
      </c>
      <c r="AH80" s="12">
        <f t="shared" si="16"/>
        <v>1</v>
      </c>
      <c r="AI80" s="12">
        <f t="shared" si="16"/>
        <v>1</v>
      </c>
      <c r="AJ80" s="12">
        <f t="shared" si="16"/>
        <v>1</v>
      </c>
      <c r="AK80" s="12">
        <f t="shared" si="16"/>
        <v>1</v>
      </c>
      <c r="AL80" s="12">
        <f t="shared" si="16"/>
        <v>1</v>
      </c>
      <c r="AM80" s="12">
        <f t="shared" si="16"/>
        <v>1</v>
      </c>
      <c r="AN80" s="12">
        <f t="shared" si="16"/>
        <v>1</v>
      </c>
      <c r="AO80" s="12">
        <f t="shared" si="16"/>
        <v>1</v>
      </c>
      <c r="AP80" s="12">
        <f t="shared" si="16"/>
        <v>1</v>
      </c>
      <c r="AQ80" s="12">
        <f t="shared" si="16"/>
        <v>1</v>
      </c>
      <c r="AR80" s="12">
        <f t="shared" si="16"/>
        <v>1</v>
      </c>
      <c r="AS80" s="12">
        <f t="shared" si="16"/>
        <v>1</v>
      </c>
      <c r="AT80" s="12">
        <f t="shared" si="16"/>
        <v>1</v>
      </c>
      <c r="AU80" s="12">
        <f t="shared" si="16"/>
        <v>1</v>
      </c>
      <c r="AV80" s="12">
        <f t="shared" si="16"/>
        <v>1</v>
      </c>
      <c r="AW80" s="12">
        <f t="shared" si="16"/>
        <v>1</v>
      </c>
      <c r="AX80" s="12">
        <f t="shared" si="16"/>
        <v>1</v>
      </c>
      <c r="AY80" s="12">
        <f t="shared" si="16"/>
        <v>1</v>
      </c>
      <c r="AZ80" s="12">
        <f t="shared" si="16"/>
        <v>1</v>
      </c>
      <c r="BA80" s="12">
        <f t="shared" si="16"/>
        <v>1</v>
      </c>
      <c r="BB80" s="12">
        <f t="shared" si="16"/>
        <v>1</v>
      </c>
      <c r="BC80" s="12">
        <f t="shared" si="30"/>
        <v>1</v>
      </c>
    </row>
    <row r="81" spans="1:55" x14ac:dyDescent="0.2">
      <c r="A81" s="28" t="s">
        <v>87</v>
      </c>
      <c r="B81" s="12">
        <f t="shared" ref="B81" si="135">IF(ISERROR(B48),"",COUNTIF(B$38:B$69,B48))</f>
        <v>1</v>
      </c>
      <c r="C81" s="12">
        <f t="shared" ref="C81:D81" si="136">IF(ISERROR(C48),"",COUNTIF(C$38:C$69,C48))</f>
        <v>1</v>
      </c>
      <c r="D81" s="12">
        <f t="shared" si="136"/>
        <v>1</v>
      </c>
      <c r="E81" s="12">
        <f t="shared" ref="E81:F81" si="137">IF(ISERROR(E48),"",COUNTIF(E$38:E$69,E48))</f>
        <v>1</v>
      </c>
      <c r="F81" s="12">
        <f t="shared" si="137"/>
        <v>1</v>
      </c>
      <c r="G81" s="12">
        <f t="shared" ref="G81:H81" si="138">IF(ISERROR(G48),"",COUNTIF(G$38:G$69,G48))</f>
        <v>1</v>
      </c>
      <c r="H81" s="12">
        <f t="shared" si="138"/>
        <v>1</v>
      </c>
      <c r="I81" s="12">
        <f t="shared" ref="I81:J81" si="139">IF(ISERROR(I48),"",COUNTIF(I$38:I$69,I48))</f>
        <v>1</v>
      </c>
      <c r="J81" s="12">
        <f t="shared" si="139"/>
        <v>1</v>
      </c>
      <c r="K81" s="12">
        <f t="shared" ref="K81:L81" si="140">IF(ISERROR(K48),"",COUNTIF(K$38:K$69,K48))</f>
        <v>1</v>
      </c>
      <c r="L81" s="12">
        <f t="shared" si="140"/>
        <v>1</v>
      </c>
      <c r="M81" s="12">
        <f t="shared" ref="M81:N81" si="141">IF(ISERROR(M48),"",COUNTIF(M$38:M$69,M48))</f>
        <v>1</v>
      </c>
      <c r="N81" s="12">
        <f t="shared" si="141"/>
        <v>1</v>
      </c>
      <c r="O81" s="12">
        <f t="shared" ref="O81:P81" si="142">IF(ISERROR(O48),"",COUNTIF(O$38:O$69,O48))</f>
        <v>1</v>
      </c>
      <c r="P81" s="12">
        <f t="shared" si="142"/>
        <v>1</v>
      </c>
      <c r="Q81" s="12">
        <f t="shared" ref="Q81:R81" si="143">IF(ISERROR(Q48),"",COUNTIF(Q$38:Q$69,Q48))</f>
        <v>1</v>
      </c>
      <c r="R81" s="12">
        <f t="shared" si="143"/>
        <v>1</v>
      </c>
      <c r="S81" s="12">
        <f t="shared" ref="S81:T81" si="144">IF(ISERROR(S48),"",COUNTIF(S$38:S$69,S48))</f>
        <v>1</v>
      </c>
      <c r="T81" s="12">
        <f t="shared" si="144"/>
        <v>1</v>
      </c>
      <c r="U81" s="12">
        <f t="shared" ref="U81:V81" si="145">IF(ISERROR(U48),"",COUNTIF(U$38:U$69,U48))</f>
        <v>1</v>
      </c>
      <c r="V81" s="12">
        <f t="shared" si="145"/>
        <v>1</v>
      </c>
      <c r="W81" s="12">
        <f t="shared" ref="W81:X81" si="146">IF(ISERROR(W48),"",COUNTIF(W$38:W$69,W48))</f>
        <v>1</v>
      </c>
      <c r="X81" s="12">
        <f t="shared" si="146"/>
        <v>1</v>
      </c>
      <c r="Y81" s="12">
        <f t="shared" ref="Y81:Z81" si="147">IF(ISERROR(Y48),"",COUNTIF(Y$38:Y$69,Y48))</f>
        <v>1</v>
      </c>
      <c r="Z81" s="12">
        <f t="shared" si="147"/>
        <v>1</v>
      </c>
      <c r="AA81" s="12">
        <f t="shared" si="15"/>
        <v>1</v>
      </c>
      <c r="AB81" s="12">
        <f t="shared" si="15"/>
        <v>1</v>
      </c>
      <c r="AC81" s="12">
        <f t="shared" si="15"/>
        <v>1</v>
      </c>
      <c r="AD81" s="12">
        <f t="shared" si="15"/>
        <v>1</v>
      </c>
      <c r="AE81" s="12">
        <f t="shared" si="16"/>
        <v>1</v>
      </c>
      <c r="AF81" s="12">
        <f t="shared" si="16"/>
        <v>1</v>
      </c>
      <c r="AG81" s="12">
        <f t="shared" si="16"/>
        <v>1</v>
      </c>
      <c r="AH81" s="12">
        <f t="shared" si="16"/>
        <v>1</v>
      </c>
      <c r="AI81" s="12">
        <f t="shared" ref="AE81:BB91" si="148">IF(ISERROR(AI48),"",COUNTIF(AI$38:AI$69,AI48))</f>
        <v>1</v>
      </c>
      <c r="AJ81" s="12">
        <f t="shared" si="148"/>
        <v>1</v>
      </c>
      <c r="AK81" s="12">
        <f t="shared" si="148"/>
        <v>1</v>
      </c>
      <c r="AL81" s="12">
        <f t="shared" si="148"/>
        <v>1</v>
      </c>
      <c r="AM81" s="12">
        <f t="shared" si="148"/>
        <v>1</v>
      </c>
      <c r="AN81" s="12">
        <f t="shared" si="148"/>
        <v>1</v>
      </c>
      <c r="AO81" s="12">
        <f t="shared" si="148"/>
        <v>1</v>
      </c>
      <c r="AP81" s="12">
        <f t="shared" si="148"/>
        <v>1</v>
      </c>
      <c r="AQ81" s="12">
        <f t="shared" si="148"/>
        <v>1</v>
      </c>
      <c r="AR81" s="12">
        <f t="shared" si="148"/>
        <v>1</v>
      </c>
      <c r="AS81" s="12">
        <f t="shared" si="148"/>
        <v>1</v>
      </c>
      <c r="AT81" s="12">
        <f t="shared" si="148"/>
        <v>1</v>
      </c>
      <c r="AU81" s="12">
        <f t="shared" si="148"/>
        <v>1</v>
      </c>
      <c r="AV81" s="12">
        <f t="shared" si="148"/>
        <v>1</v>
      </c>
      <c r="AW81" s="12">
        <f t="shared" si="148"/>
        <v>1</v>
      </c>
      <c r="AX81" s="12">
        <f t="shared" si="148"/>
        <v>1</v>
      </c>
      <c r="AY81" s="12">
        <f t="shared" si="148"/>
        <v>1</v>
      </c>
      <c r="AZ81" s="12">
        <f t="shared" si="148"/>
        <v>1</v>
      </c>
      <c r="BA81" s="12">
        <f t="shared" si="148"/>
        <v>1</v>
      </c>
      <c r="BB81" s="12">
        <f t="shared" si="148"/>
        <v>1</v>
      </c>
      <c r="BC81" s="12">
        <f t="shared" si="30"/>
        <v>1</v>
      </c>
    </row>
    <row r="82" spans="1:55" x14ac:dyDescent="0.2">
      <c r="A82" s="28" t="s">
        <v>87</v>
      </c>
      <c r="B82" s="12">
        <f t="shared" ref="B82" si="149">IF(ISERROR(B49),"",COUNTIF(B$38:B$69,B49))</f>
        <v>1</v>
      </c>
      <c r="C82" s="12">
        <f t="shared" ref="C82:D82" si="150">IF(ISERROR(C49),"",COUNTIF(C$38:C$69,C49))</f>
        <v>1</v>
      </c>
      <c r="D82" s="12">
        <f t="shared" si="150"/>
        <v>1</v>
      </c>
      <c r="E82" s="12">
        <f t="shared" ref="E82:F82" si="151">IF(ISERROR(E49),"",COUNTIF(E$38:E$69,E49))</f>
        <v>1</v>
      </c>
      <c r="F82" s="12">
        <f t="shared" si="151"/>
        <v>1</v>
      </c>
      <c r="G82" s="12">
        <f t="shared" ref="G82:H82" si="152">IF(ISERROR(G49),"",COUNTIF(G$38:G$69,G49))</f>
        <v>1</v>
      </c>
      <c r="H82" s="12">
        <f t="shared" si="152"/>
        <v>1</v>
      </c>
      <c r="I82" s="12">
        <f t="shared" ref="I82:J82" si="153">IF(ISERROR(I49),"",COUNTIF(I$38:I$69,I49))</f>
        <v>1</v>
      </c>
      <c r="J82" s="12">
        <f t="shared" si="153"/>
        <v>1</v>
      </c>
      <c r="K82" s="12">
        <f t="shared" ref="K82:L82" si="154">IF(ISERROR(K49),"",COUNTIF(K$38:K$69,K49))</f>
        <v>1</v>
      </c>
      <c r="L82" s="12">
        <f t="shared" si="154"/>
        <v>1</v>
      </c>
      <c r="M82" s="12">
        <f t="shared" ref="M82:N82" si="155">IF(ISERROR(M49),"",COUNTIF(M$38:M$69,M49))</f>
        <v>1</v>
      </c>
      <c r="N82" s="12">
        <f t="shared" si="155"/>
        <v>1</v>
      </c>
      <c r="O82" s="12">
        <f t="shared" ref="O82:P82" si="156">IF(ISERROR(O49),"",COUNTIF(O$38:O$69,O49))</f>
        <v>1</v>
      </c>
      <c r="P82" s="12">
        <f t="shared" si="156"/>
        <v>1</v>
      </c>
      <c r="Q82" s="12">
        <f t="shared" ref="Q82:R82" si="157">IF(ISERROR(Q49),"",COUNTIF(Q$38:Q$69,Q49))</f>
        <v>1</v>
      </c>
      <c r="R82" s="12">
        <f t="shared" si="157"/>
        <v>1</v>
      </c>
      <c r="S82" s="12">
        <f t="shared" ref="S82:T82" si="158">IF(ISERROR(S49),"",COUNTIF(S$38:S$69,S49))</f>
        <v>1</v>
      </c>
      <c r="T82" s="12">
        <f t="shared" si="158"/>
        <v>1</v>
      </c>
      <c r="U82" s="12">
        <f t="shared" ref="U82:V82" si="159">IF(ISERROR(U49),"",COUNTIF(U$38:U$69,U49))</f>
        <v>1</v>
      </c>
      <c r="V82" s="12">
        <f t="shared" si="159"/>
        <v>1</v>
      </c>
      <c r="W82" s="12">
        <f t="shared" ref="W82:X82" si="160">IF(ISERROR(W49),"",COUNTIF(W$38:W$69,W49))</f>
        <v>1</v>
      </c>
      <c r="X82" s="12">
        <f t="shared" si="160"/>
        <v>1</v>
      </c>
      <c r="Y82" s="12">
        <f t="shared" ref="Y82:Z82" si="161">IF(ISERROR(Y49),"",COUNTIF(Y$38:Y$69,Y49))</f>
        <v>1</v>
      </c>
      <c r="Z82" s="12">
        <f t="shared" si="161"/>
        <v>1</v>
      </c>
      <c r="AA82" s="12">
        <f t="shared" si="15"/>
        <v>1</v>
      </c>
      <c r="AB82" s="12">
        <f t="shared" si="15"/>
        <v>1</v>
      </c>
      <c r="AC82" s="12">
        <f t="shared" si="15"/>
        <v>1</v>
      </c>
      <c r="AD82" s="12">
        <f t="shared" si="15"/>
        <v>1</v>
      </c>
      <c r="AE82" s="12">
        <f t="shared" si="148"/>
        <v>1</v>
      </c>
      <c r="AF82" s="12">
        <f t="shared" si="148"/>
        <v>1</v>
      </c>
      <c r="AG82" s="12">
        <f t="shared" si="148"/>
        <v>1</v>
      </c>
      <c r="AH82" s="12">
        <f t="shared" si="148"/>
        <v>1</v>
      </c>
      <c r="AI82" s="12">
        <f t="shared" si="148"/>
        <v>1</v>
      </c>
      <c r="AJ82" s="12">
        <f t="shared" si="148"/>
        <v>1</v>
      </c>
      <c r="AK82" s="12">
        <f t="shared" si="148"/>
        <v>1</v>
      </c>
      <c r="AL82" s="12">
        <f t="shared" si="148"/>
        <v>1</v>
      </c>
      <c r="AM82" s="12">
        <f t="shared" si="148"/>
        <v>1</v>
      </c>
      <c r="AN82" s="12">
        <f t="shared" si="148"/>
        <v>1</v>
      </c>
      <c r="AO82" s="12">
        <f t="shared" si="148"/>
        <v>1</v>
      </c>
      <c r="AP82" s="12">
        <f t="shared" si="148"/>
        <v>1</v>
      </c>
      <c r="AQ82" s="12">
        <f t="shared" si="148"/>
        <v>1</v>
      </c>
      <c r="AR82" s="12">
        <f t="shared" si="148"/>
        <v>1</v>
      </c>
      <c r="AS82" s="12">
        <f t="shared" si="148"/>
        <v>1</v>
      </c>
      <c r="AT82" s="12">
        <f t="shared" si="148"/>
        <v>1</v>
      </c>
      <c r="AU82" s="12">
        <f t="shared" si="148"/>
        <v>1</v>
      </c>
      <c r="AV82" s="12">
        <f t="shared" si="148"/>
        <v>1</v>
      </c>
      <c r="AW82" s="12">
        <f t="shared" si="148"/>
        <v>1</v>
      </c>
      <c r="AX82" s="12">
        <f t="shared" si="148"/>
        <v>1</v>
      </c>
      <c r="AY82" s="12">
        <f t="shared" si="148"/>
        <v>1</v>
      </c>
      <c r="AZ82" s="12">
        <f t="shared" si="148"/>
        <v>1</v>
      </c>
      <c r="BA82" s="12">
        <f t="shared" si="148"/>
        <v>1</v>
      </c>
      <c r="BB82" s="12">
        <f t="shared" si="148"/>
        <v>1</v>
      </c>
      <c r="BC82" s="12">
        <f t="shared" si="30"/>
        <v>1</v>
      </c>
    </row>
    <row r="83" spans="1:55" x14ac:dyDescent="0.2">
      <c r="A83" s="28" t="s">
        <v>87</v>
      </c>
      <c r="B83" s="12">
        <f t="shared" ref="B83" si="162">IF(ISERROR(B50),"",COUNTIF(B$38:B$69,B50))</f>
        <v>1</v>
      </c>
      <c r="C83" s="12">
        <f t="shared" ref="C83:D83" si="163">IF(ISERROR(C50),"",COUNTIF(C$38:C$69,C50))</f>
        <v>1</v>
      </c>
      <c r="D83" s="12">
        <f t="shared" si="163"/>
        <v>1</v>
      </c>
      <c r="E83" s="12">
        <f t="shared" ref="E83:F83" si="164">IF(ISERROR(E50),"",COUNTIF(E$38:E$69,E50))</f>
        <v>1</v>
      </c>
      <c r="F83" s="12">
        <f t="shared" si="164"/>
        <v>1</v>
      </c>
      <c r="G83" s="12">
        <f t="shared" ref="G83:H83" si="165">IF(ISERROR(G50),"",COUNTIF(G$38:G$69,G50))</f>
        <v>1</v>
      </c>
      <c r="H83" s="12">
        <f t="shared" si="165"/>
        <v>1</v>
      </c>
      <c r="I83" s="12">
        <f t="shared" ref="I83:J83" si="166">IF(ISERROR(I50),"",COUNTIF(I$38:I$69,I50))</f>
        <v>1</v>
      </c>
      <c r="J83" s="12">
        <f t="shared" si="166"/>
        <v>1</v>
      </c>
      <c r="K83" s="12">
        <f t="shared" ref="K83:L83" si="167">IF(ISERROR(K50),"",COUNTIF(K$38:K$69,K50))</f>
        <v>1</v>
      </c>
      <c r="L83" s="12">
        <f t="shared" si="167"/>
        <v>1</v>
      </c>
      <c r="M83" s="12">
        <f t="shared" ref="M83:N83" si="168">IF(ISERROR(M50),"",COUNTIF(M$38:M$69,M50))</f>
        <v>1</v>
      </c>
      <c r="N83" s="12">
        <f t="shared" si="168"/>
        <v>1</v>
      </c>
      <c r="O83" s="12">
        <f t="shared" ref="O83:P83" si="169">IF(ISERROR(O50),"",COUNTIF(O$38:O$69,O50))</f>
        <v>1</v>
      </c>
      <c r="P83" s="12">
        <f t="shared" si="169"/>
        <v>1</v>
      </c>
      <c r="Q83" s="12">
        <f t="shared" ref="Q83:R83" si="170">IF(ISERROR(Q50),"",COUNTIF(Q$38:Q$69,Q50))</f>
        <v>1</v>
      </c>
      <c r="R83" s="12">
        <f t="shared" si="170"/>
        <v>1</v>
      </c>
      <c r="S83" s="12">
        <f t="shared" ref="S83:T83" si="171">IF(ISERROR(S50),"",COUNTIF(S$38:S$69,S50))</f>
        <v>1</v>
      </c>
      <c r="T83" s="12">
        <f t="shared" si="171"/>
        <v>1</v>
      </c>
      <c r="U83" s="12">
        <f t="shared" ref="U83:V83" si="172">IF(ISERROR(U50),"",COUNTIF(U$38:U$69,U50))</f>
        <v>1</v>
      </c>
      <c r="V83" s="12">
        <f t="shared" si="172"/>
        <v>1</v>
      </c>
      <c r="W83" s="12">
        <f t="shared" ref="W83:X83" si="173">IF(ISERROR(W50),"",COUNTIF(W$38:W$69,W50))</f>
        <v>1</v>
      </c>
      <c r="X83" s="12">
        <f t="shared" si="173"/>
        <v>1</v>
      </c>
      <c r="Y83" s="12">
        <f t="shared" ref="Y83:Z83" si="174">IF(ISERROR(Y50),"",COUNTIF(Y$38:Y$69,Y50))</f>
        <v>1</v>
      </c>
      <c r="Z83" s="12">
        <f t="shared" si="174"/>
        <v>1</v>
      </c>
      <c r="AA83" s="12">
        <f t="shared" si="15"/>
        <v>1</v>
      </c>
      <c r="AB83" s="12">
        <f t="shared" si="15"/>
        <v>1</v>
      </c>
      <c r="AC83" s="12">
        <f t="shared" si="15"/>
        <v>1</v>
      </c>
      <c r="AD83" s="12">
        <f t="shared" si="15"/>
        <v>1</v>
      </c>
      <c r="AE83" s="12">
        <f t="shared" si="148"/>
        <v>1</v>
      </c>
      <c r="AF83" s="12">
        <f t="shared" si="148"/>
        <v>1</v>
      </c>
      <c r="AG83" s="12">
        <f t="shared" si="148"/>
        <v>1</v>
      </c>
      <c r="AH83" s="12">
        <f t="shared" si="148"/>
        <v>1</v>
      </c>
      <c r="AI83" s="12">
        <f t="shared" si="148"/>
        <v>1</v>
      </c>
      <c r="AJ83" s="12">
        <f t="shared" si="148"/>
        <v>1</v>
      </c>
      <c r="AK83" s="12">
        <f t="shared" si="148"/>
        <v>1</v>
      </c>
      <c r="AL83" s="12">
        <f t="shared" si="148"/>
        <v>1</v>
      </c>
      <c r="AM83" s="12">
        <f t="shared" si="148"/>
        <v>1</v>
      </c>
      <c r="AN83" s="12">
        <f t="shared" si="148"/>
        <v>1</v>
      </c>
      <c r="AO83" s="12">
        <f t="shared" si="148"/>
        <v>1</v>
      </c>
      <c r="AP83" s="12">
        <f t="shared" si="148"/>
        <v>1</v>
      </c>
      <c r="AQ83" s="12">
        <f t="shared" si="148"/>
        <v>1</v>
      </c>
      <c r="AR83" s="12">
        <f t="shared" si="148"/>
        <v>1</v>
      </c>
      <c r="AS83" s="12">
        <f t="shared" si="148"/>
        <v>1</v>
      </c>
      <c r="AT83" s="12">
        <f t="shared" si="148"/>
        <v>1</v>
      </c>
      <c r="AU83" s="12">
        <f t="shared" si="148"/>
        <v>1</v>
      </c>
      <c r="AV83" s="12">
        <f t="shared" si="148"/>
        <v>1</v>
      </c>
      <c r="AW83" s="12">
        <f t="shared" si="148"/>
        <v>1</v>
      </c>
      <c r="AX83" s="12">
        <f t="shared" si="148"/>
        <v>1</v>
      </c>
      <c r="AY83" s="12">
        <f t="shared" si="148"/>
        <v>1</v>
      </c>
      <c r="AZ83" s="12">
        <f t="shared" si="148"/>
        <v>1</v>
      </c>
      <c r="BA83" s="12">
        <f t="shared" si="148"/>
        <v>1</v>
      </c>
      <c r="BB83" s="12">
        <f t="shared" si="148"/>
        <v>1</v>
      </c>
      <c r="BC83" s="12">
        <f t="shared" si="30"/>
        <v>1</v>
      </c>
    </row>
    <row r="84" spans="1:55" x14ac:dyDescent="0.2">
      <c r="A84" s="28" t="s">
        <v>87</v>
      </c>
      <c r="B84" s="12">
        <f t="shared" ref="B84" si="175">IF(ISERROR(B51),"",COUNTIF(B$38:B$69,B51))</f>
        <v>1</v>
      </c>
      <c r="C84" s="12">
        <f t="shared" ref="C84:D84" si="176">IF(ISERROR(C51),"",COUNTIF(C$38:C$69,C51))</f>
        <v>1</v>
      </c>
      <c r="D84" s="12">
        <f t="shared" si="176"/>
        <v>1</v>
      </c>
      <c r="E84" s="12">
        <f t="shared" ref="E84:F84" si="177">IF(ISERROR(E51),"",COUNTIF(E$38:E$69,E51))</f>
        <v>1</v>
      </c>
      <c r="F84" s="12">
        <f t="shared" si="177"/>
        <v>1</v>
      </c>
      <c r="G84" s="12">
        <f t="shared" ref="G84:H84" si="178">IF(ISERROR(G51),"",COUNTIF(G$38:G$69,G51))</f>
        <v>1</v>
      </c>
      <c r="H84" s="12">
        <f t="shared" si="178"/>
        <v>1</v>
      </c>
      <c r="I84" s="12">
        <f t="shared" ref="I84:J84" si="179">IF(ISERROR(I51),"",COUNTIF(I$38:I$69,I51))</f>
        <v>1</v>
      </c>
      <c r="J84" s="12">
        <f t="shared" si="179"/>
        <v>1</v>
      </c>
      <c r="K84" s="12">
        <f t="shared" ref="K84:L84" si="180">IF(ISERROR(K51),"",COUNTIF(K$38:K$69,K51))</f>
        <v>1</v>
      </c>
      <c r="L84" s="12">
        <f t="shared" si="180"/>
        <v>1</v>
      </c>
      <c r="M84" s="12">
        <f t="shared" ref="M84:N84" si="181">IF(ISERROR(M51),"",COUNTIF(M$38:M$69,M51))</f>
        <v>1</v>
      </c>
      <c r="N84" s="12">
        <f t="shared" si="181"/>
        <v>1</v>
      </c>
      <c r="O84" s="12">
        <f t="shared" ref="O84:P84" si="182">IF(ISERROR(O51),"",COUNTIF(O$38:O$69,O51))</f>
        <v>1</v>
      </c>
      <c r="P84" s="12">
        <f t="shared" si="182"/>
        <v>1</v>
      </c>
      <c r="Q84" s="12">
        <f t="shared" ref="Q84:R84" si="183">IF(ISERROR(Q51),"",COUNTIF(Q$38:Q$69,Q51))</f>
        <v>1</v>
      </c>
      <c r="R84" s="12">
        <f t="shared" si="183"/>
        <v>1</v>
      </c>
      <c r="S84" s="12">
        <f t="shared" ref="S84:T84" si="184">IF(ISERROR(S51),"",COUNTIF(S$38:S$69,S51))</f>
        <v>1</v>
      </c>
      <c r="T84" s="12">
        <f t="shared" si="184"/>
        <v>1</v>
      </c>
      <c r="U84" s="12">
        <f t="shared" ref="U84:V84" si="185">IF(ISERROR(U51),"",COUNTIF(U$38:U$69,U51))</f>
        <v>1</v>
      </c>
      <c r="V84" s="12">
        <f t="shared" si="185"/>
        <v>1</v>
      </c>
      <c r="W84" s="12">
        <f t="shared" ref="W84:X84" si="186">IF(ISERROR(W51),"",COUNTIF(W$38:W$69,W51))</f>
        <v>1</v>
      </c>
      <c r="X84" s="12">
        <f t="shared" si="186"/>
        <v>1</v>
      </c>
      <c r="Y84" s="12">
        <f t="shared" ref="Y84:Z84" si="187">IF(ISERROR(Y51),"",COUNTIF(Y$38:Y$69,Y51))</f>
        <v>1</v>
      </c>
      <c r="Z84" s="12">
        <f t="shared" si="187"/>
        <v>1</v>
      </c>
      <c r="AA84" s="12">
        <f t="shared" si="15"/>
        <v>1</v>
      </c>
      <c r="AB84" s="12">
        <f t="shared" si="15"/>
        <v>1</v>
      </c>
      <c r="AC84" s="12">
        <f t="shared" si="15"/>
        <v>1</v>
      </c>
      <c r="AD84" s="12">
        <f t="shared" si="15"/>
        <v>1</v>
      </c>
      <c r="AE84" s="12">
        <f t="shared" si="148"/>
        <v>1</v>
      </c>
      <c r="AF84" s="12">
        <f t="shared" si="148"/>
        <v>1</v>
      </c>
      <c r="AG84" s="12">
        <f t="shared" si="148"/>
        <v>1</v>
      </c>
      <c r="AH84" s="12">
        <f t="shared" si="148"/>
        <v>1</v>
      </c>
      <c r="AI84" s="12">
        <f t="shared" si="148"/>
        <v>1</v>
      </c>
      <c r="AJ84" s="12">
        <f t="shared" si="148"/>
        <v>1</v>
      </c>
      <c r="AK84" s="12">
        <f t="shared" si="148"/>
        <v>1</v>
      </c>
      <c r="AL84" s="12">
        <f t="shared" si="148"/>
        <v>1</v>
      </c>
      <c r="AM84" s="12">
        <f t="shared" si="148"/>
        <v>1</v>
      </c>
      <c r="AN84" s="12">
        <f t="shared" si="148"/>
        <v>1</v>
      </c>
      <c r="AO84" s="12">
        <f t="shared" si="148"/>
        <v>1</v>
      </c>
      <c r="AP84" s="12">
        <f t="shared" si="148"/>
        <v>1</v>
      </c>
      <c r="AQ84" s="12">
        <f t="shared" si="148"/>
        <v>1</v>
      </c>
      <c r="AR84" s="12">
        <f t="shared" si="148"/>
        <v>1</v>
      </c>
      <c r="AS84" s="12">
        <f t="shared" si="148"/>
        <v>1</v>
      </c>
      <c r="AT84" s="12">
        <f t="shared" si="148"/>
        <v>1</v>
      </c>
      <c r="AU84" s="12">
        <f t="shared" si="148"/>
        <v>1</v>
      </c>
      <c r="AV84" s="12">
        <f t="shared" si="148"/>
        <v>1</v>
      </c>
      <c r="AW84" s="12">
        <f t="shared" si="148"/>
        <v>1</v>
      </c>
      <c r="AX84" s="12">
        <f t="shared" si="148"/>
        <v>1</v>
      </c>
      <c r="AY84" s="12">
        <f t="shared" si="148"/>
        <v>1</v>
      </c>
      <c r="AZ84" s="12">
        <f t="shared" si="148"/>
        <v>1</v>
      </c>
      <c r="BA84" s="12">
        <f t="shared" si="148"/>
        <v>1</v>
      </c>
      <c r="BB84" s="12">
        <f t="shared" si="148"/>
        <v>1</v>
      </c>
      <c r="BC84" s="12">
        <f t="shared" si="30"/>
        <v>1</v>
      </c>
    </row>
    <row r="85" spans="1:55" x14ac:dyDescent="0.2">
      <c r="A85" s="28" t="s">
        <v>87</v>
      </c>
      <c r="B85" s="12">
        <f t="shared" ref="B85" si="188">IF(ISERROR(B52),"",COUNTIF(B$38:B$69,B52))</f>
        <v>1</v>
      </c>
      <c r="C85" s="12">
        <f t="shared" ref="C85:D85" si="189">IF(ISERROR(C52),"",COUNTIF(C$38:C$69,C52))</f>
        <v>1</v>
      </c>
      <c r="D85" s="12">
        <f t="shared" si="189"/>
        <v>1</v>
      </c>
      <c r="E85" s="12">
        <f t="shared" ref="E85:F85" si="190">IF(ISERROR(E52),"",COUNTIF(E$38:E$69,E52))</f>
        <v>1</v>
      </c>
      <c r="F85" s="12">
        <f t="shared" si="190"/>
        <v>1</v>
      </c>
      <c r="G85" s="12">
        <f t="shared" ref="G85:H85" si="191">IF(ISERROR(G52),"",COUNTIF(G$38:G$69,G52))</f>
        <v>1</v>
      </c>
      <c r="H85" s="12">
        <f t="shared" si="191"/>
        <v>1</v>
      </c>
      <c r="I85" s="12">
        <f t="shared" ref="I85:J85" si="192">IF(ISERROR(I52),"",COUNTIF(I$38:I$69,I52))</f>
        <v>1</v>
      </c>
      <c r="J85" s="12">
        <f t="shared" si="192"/>
        <v>1</v>
      </c>
      <c r="K85" s="12">
        <f t="shared" ref="K85:L85" si="193">IF(ISERROR(K52),"",COUNTIF(K$38:K$69,K52))</f>
        <v>1</v>
      </c>
      <c r="L85" s="12">
        <f t="shared" si="193"/>
        <v>1</v>
      </c>
      <c r="M85" s="12">
        <f t="shared" ref="M85:N85" si="194">IF(ISERROR(M52),"",COUNTIF(M$38:M$69,M52))</f>
        <v>1</v>
      </c>
      <c r="N85" s="12">
        <f t="shared" si="194"/>
        <v>1</v>
      </c>
      <c r="O85" s="12">
        <f t="shared" ref="O85:P85" si="195">IF(ISERROR(O52),"",COUNTIF(O$38:O$69,O52))</f>
        <v>1</v>
      </c>
      <c r="P85" s="12">
        <f t="shared" si="195"/>
        <v>1</v>
      </c>
      <c r="Q85" s="12">
        <f t="shared" ref="Q85:R85" si="196">IF(ISERROR(Q52),"",COUNTIF(Q$38:Q$69,Q52))</f>
        <v>1</v>
      </c>
      <c r="R85" s="12">
        <f t="shared" si="196"/>
        <v>1</v>
      </c>
      <c r="S85" s="12">
        <f t="shared" ref="S85:T85" si="197">IF(ISERROR(S52),"",COUNTIF(S$38:S$69,S52))</f>
        <v>1</v>
      </c>
      <c r="T85" s="12">
        <f t="shared" si="197"/>
        <v>1</v>
      </c>
      <c r="U85" s="12">
        <f t="shared" ref="U85:V85" si="198">IF(ISERROR(U52),"",COUNTIF(U$38:U$69,U52))</f>
        <v>1</v>
      </c>
      <c r="V85" s="12">
        <f t="shared" si="198"/>
        <v>1</v>
      </c>
      <c r="W85" s="12">
        <f t="shared" ref="W85:X85" si="199">IF(ISERROR(W52),"",COUNTIF(W$38:W$69,W52))</f>
        <v>1</v>
      </c>
      <c r="X85" s="12">
        <f t="shared" si="199"/>
        <v>1</v>
      </c>
      <c r="Y85" s="12">
        <f t="shared" ref="Y85:Z85" si="200">IF(ISERROR(Y52),"",COUNTIF(Y$38:Y$69,Y52))</f>
        <v>1</v>
      </c>
      <c r="Z85" s="12">
        <f t="shared" si="200"/>
        <v>1</v>
      </c>
      <c r="AA85" s="12">
        <f t="shared" si="15"/>
        <v>1</v>
      </c>
      <c r="AB85" s="12">
        <f t="shared" si="15"/>
        <v>1</v>
      </c>
      <c r="AC85" s="12">
        <f t="shared" si="15"/>
        <v>1</v>
      </c>
      <c r="AD85" s="12">
        <f t="shared" si="15"/>
        <v>1</v>
      </c>
      <c r="AE85" s="12">
        <f t="shared" si="148"/>
        <v>1</v>
      </c>
      <c r="AF85" s="12">
        <f t="shared" si="148"/>
        <v>1</v>
      </c>
      <c r="AG85" s="12">
        <f t="shared" si="148"/>
        <v>1</v>
      </c>
      <c r="AH85" s="12">
        <f t="shared" si="148"/>
        <v>1</v>
      </c>
      <c r="AI85" s="12">
        <f t="shared" si="148"/>
        <v>1</v>
      </c>
      <c r="AJ85" s="12">
        <f t="shared" si="148"/>
        <v>1</v>
      </c>
      <c r="AK85" s="12">
        <f t="shared" si="148"/>
        <v>1</v>
      </c>
      <c r="AL85" s="12">
        <f t="shared" si="148"/>
        <v>1</v>
      </c>
      <c r="AM85" s="12">
        <f t="shared" si="148"/>
        <v>1</v>
      </c>
      <c r="AN85" s="12">
        <f t="shared" si="148"/>
        <v>1</v>
      </c>
      <c r="AO85" s="12">
        <f t="shared" si="148"/>
        <v>1</v>
      </c>
      <c r="AP85" s="12">
        <f t="shared" si="148"/>
        <v>1</v>
      </c>
      <c r="AQ85" s="12">
        <f t="shared" si="148"/>
        <v>1</v>
      </c>
      <c r="AR85" s="12">
        <f t="shared" si="148"/>
        <v>1</v>
      </c>
      <c r="AS85" s="12">
        <f t="shared" si="148"/>
        <v>1</v>
      </c>
      <c r="AT85" s="12">
        <f t="shared" si="148"/>
        <v>1</v>
      </c>
      <c r="AU85" s="12">
        <f t="shared" si="148"/>
        <v>1</v>
      </c>
      <c r="AV85" s="12">
        <f t="shared" si="148"/>
        <v>1</v>
      </c>
      <c r="AW85" s="12">
        <f t="shared" si="148"/>
        <v>1</v>
      </c>
      <c r="AX85" s="12">
        <f t="shared" si="148"/>
        <v>1</v>
      </c>
      <c r="AY85" s="12">
        <f t="shared" si="148"/>
        <v>1</v>
      </c>
      <c r="AZ85" s="12">
        <f t="shared" si="148"/>
        <v>1</v>
      </c>
      <c r="BA85" s="12">
        <f t="shared" si="148"/>
        <v>1</v>
      </c>
      <c r="BB85" s="12">
        <f t="shared" si="148"/>
        <v>1</v>
      </c>
      <c r="BC85" s="12">
        <f t="shared" si="30"/>
        <v>1</v>
      </c>
    </row>
    <row r="86" spans="1:55" x14ac:dyDescent="0.2">
      <c r="A86" s="28" t="s">
        <v>87</v>
      </c>
      <c r="B86" s="12">
        <f t="shared" ref="B86" si="201">IF(ISERROR(B53),"",COUNTIF(B$38:B$69,B53))</f>
        <v>1</v>
      </c>
      <c r="C86" s="12">
        <f t="shared" ref="C86:D86" si="202">IF(ISERROR(C53),"",COUNTIF(C$38:C$69,C53))</f>
        <v>1</v>
      </c>
      <c r="D86" s="12">
        <f t="shared" si="202"/>
        <v>1</v>
      </c>
      <c r="E86" s="12">
        <f t="shared" ref="E86:F86" si="203">IF(ISERROR(E53),"",COUNTIF(E$38:E$69,E53))</f>
        <v>1</v>
      </c>
      <c r="F86" s="12">
        <f t="shared" si="203"/>
        <v>1</v>
      </c>
      <c r="G86" s="12">
        <f t="shared" ref="G86:H86" si="204">IF(ISERROR(G53),"",COUNTIF(G$38:G$69,G53))</f>
        <v>1</v>
      </c>
      <c r="H86" s="12">
        <f t="shared" si="204"/>
        <v>1</v>
      </c>
      <c r="I86" s="12">
        <f t="shared" ref="I86:J86" si="205">IF(ISERROR(I53),"",COUNTIF(I$38:I$69,I53))</f>
        <v>1</v>
      </c>
      <c r="J86" s="12">
        <f t="shared" si="205"/>
        <v>1</v>
      </c>
      <c r="K86" s="12">
        <f t="shared" ref="K86:L86" si="206">IF(ISERROR(K53),"",COUNTIF(K$38:K$69,K53))</f>
        <v>1</v>
      </c>
      <c r="L86" s="12">
        <f t="shared" si="206"/>
        <v>1</v>
      </c>
      <c r="M86" s="12">
        <f t="shared" ref="M86:N86" si="207">IF(ISERROR(M53),"",COUNTIF(M$38:M$69,M53))</f>
        <v>1</v>
      </c>
      <c r="N86" s="12">
        <f t="shared" si="207"/>
        <v>1</v>
      </c>
      <c r="O86" s="12">
        <f t="shared" ref="O86:P86" si="208">IF(ISERROR(O53),"",COUNTIF(O$38:O$69,O53))</f>
        <v>1</v>
      </c>
      <c r="P86" s="12">
        <f t="shared" si="208"/>
        <v>1</v>
      </c>
      <c r="Q86" s="12">
        <f t="shared" ref="Q86:R86" si="209">IF(ISERROR(Q53),"",COUNTIF(Q$38:Q$69,Q53))</f>
        <v>1</v>
      </c>
      <c r="R86" s="12">
        <f t="shared" si="209"/>
        <v>1</v>
      </c>
      <c r="S86" s="12">
        <f t="shared" ref="S86:T86" si="210">IF(ISERROR(S53),"",COUNTIF(S$38:S$69,S53))</f>
        <v>1</v>
      </c>
      <c r="T86" s="12">
        <f t="shared" si="210"/>
        <v>1</v>
      </c>
      <c r="U86" s="12">
        <f t="shared" ref="U86:V86" si="211">IF(ISERROR(U53),"",COUNTIF(U$38:U$69,U53))</f>
        <v>1</v>
      </c>
      <c r="V86" s="12">
        <f t="shared" si="211"/>
        <v>1</v>
      </c>
      <c r="W86" s="12">
        <f t="shared" ref="W86:X86" si="212">IF(ISERROR(W53),"",COUNTIF(W$38:W$69,W53))</f>
        <v>1</v>
      </c>
      <c r="X86" s="12">
        <f t="shared" si="212"/>
        <v>1</v>
      </c>
      <c r="Y86" s="12">
        <f t="shared" ref="Y86:Z86" si="213">IF(ISERROR(Y53),"",COUNTIF(Y$38:Y$69,Y53))</f>
        <v>1</v>
      </c>
      <c r="Z86" s="12">
        <f t="shared" si="213"/>
        <v>1</v>
      </c>
      <c r="AA86" s="12">
        <f t="shared" si="15"/>
        <v>1</v>
      </c>
      <c r="AB86" s="12">
        <f t="shared" si="15"/>
        <v>1</v>
      </c>
      <c r="AC86" s="12">
        <f t="shared" si="15"/>
        <v>1</v>
      </c>
      <c r="AD86" s="12">
        <f t="shared" si="15"/>
        <v>1</v>
      </c>
      <c r="AE86" s="12">
        <f t="shared" si="148"/>
        <v>1</v>
      </c>
      <c r="AF86" s="12">
        <f t="shared" si="148"/>
        <v>1</v>
      </c>
      <c r="AG86" s="12">
        <f t="shared" si="148"/>
        <v>1</v>
      </c>
      <c r="AH86" s="12">
        <f t="shared" si="148"/>
        <v>1</v>
      </c>
      <c r="AI86" s="12">
        <f t="shared" si="148"/>
        <v>1</v>
      </c>
      <c r="AJ86" s="12">
        <f t="shared" si="148"/>
        <v>1</v>
      </c>
      <c r="AK86" s="12">
        <f t="shared" si="148"/>
        <v>1</v>
      </c>
      <c r="AL86" s="12">
        <f t="shared" si="148"/>
        <v>1</v>
      </c>
      <c r="AM86" s="12">
        <f t="shared" si="148"/>
        <v>1</v>
      </c>
      <c r="AN86" s="12">
        <f t="shared" si="148"/>
        <v>1</v>
      </c>
      <c r="AO86" s="12">
        <f t="shared" si="148"/>
        <v>1</v>
      </c>
      <c r="AP86" s="12">
        <f t="shared" si="148"/>
        <v>1</v>
      </c>
      <c r="AQ86" s="12">
        <f t="shared" si="148"/>
        <v>1</v>
      </c>
      <c r="AR86" s="12">
        <f t="shared" si="148"/>
        <v>1</v>
      </c>
      <c r="AS86" s="12">
        <f t="shared" si="148"/>
        <v>1</v>
      </c>
      <c r="AT86" s="12">
        <f t="shared" si="148"/>
        <v>1</v>
      </c>
      <c r="AU86" s="12">
        <f t="shared" si="148"/>
        <v>1</v>
      </c>
      <c r="AV86" s="12">
        <f t="shared" si="148"/>
        <v>1</v>
      </c>
      <c r="AW86" s="12">
        <f t="shared" si="148"/>
        <v>1</v>
      </c>
      <c r="AX86" s="12">
        <f t="shared" si="148"/>
        <v>1</v>
      </c>
      <c r="AY86" s="12">
        <f t="shared" si="148"/>
        <v>1</v>
      </c>
      <c r="AZ86" s="12">
        <f t="shared" si="148"/>
        <v>1</v>
      </c>
      <c r="BA86" s="12">
        <f t="shared" si="148"/>
        <v>1</v>
      </c>
      <c r="BB86" s="12">
        <f t="shared" si="148"/>
        <v>1</v>
      </c>
      <c r="BC86" s="12">
        <f t="shared" si="30"/>
        <v>1</v>
      </c>
    </row>
    <row r="87" spans="1:55" x14ac:dyDescent="0.2">
      <c r="A87" s="28" t="s">
        <v>87</v>
      </c>
      <c r="B87" s="12">
        <f t="shared" ref="B87" si="214">IF(ISERROR(B54),"",COUNTIF(B$38:B$69,B54))</f>
        <v>1</v>
      </c>
      <c r="C87" s="12">
        <f t="shared" ref="C87:D87" si="215">IF(ISERROR(C54),"",COUNTIF(C$38:C$69,C54))</f>
        <v>1</v>
      </c>
      <c r="D87" s="12">
        <f t="shared" si="215"/>
        <v>1</v>
      </c>
      <c r="E87" s="12">
        <f t="shared" ref="E87:F87" si="216">IF(ISERROR(E54),"",COUNTIF(E$38:E$69,E54))</f>
        <v>1</v>
      </c>
      <c r="F87" s="12">
        <f t="shared" si="216"/>
        <v>1</v>
      </c>
      <c r="G87" s="12">
        <f t="shared" ref="G87:H87" si="217">IF(ISERROR(G54),"",COUNTIF(G$38:G$69,G54))</f>
        <v>1</v>
      </c>
      <c r="H87" s="12">
        <f t="shared" si="217"/>
        <v>1</v>
      </c>
      <c r="I87" s="12">
        <f t="shared" ref="I87:J87" si="218">IF(ISERROR(I54),"",COUNTIF(I$38:I$69,I54))</f>
        <v>1</v>
      </c>
      <c r="J87" s="12">
        <f t="shared" si="218"/>
        <v>1</v>
      </c>
      <c r="K87" s="12">
        <f t="shared" ref="K87:L87" si="219">IF(ISERROR(K54),"",COUNTIF(K$38:K$69,K54))</f>
        <v>1</v>
      </c>
      <c r="L87" s="12">
        <f t="shared" si="219"/>
        <v>1</v>
      </c>
      <c r="M87" s="12">
        <f t="shared" ref="M87:N87" si="220">IF(ISERROR(M54),"",COUNTIF(M$38:M$69,M54))</f>
        <v>1</v>
      </c>
      <c r="N87" s="12">
        <f t="shared" si="220"/>
        <v>1</v>
      </c>
      <c r="O87" s="12">
        <f t="shared" ref="O87:P87" si="221">IF(ISERROR(O54),"",COUNTIF(O$38:O$69,O54))</f>
        <v>1</v>
      </c>
      <c r="P87" s="12">
        <f t="shared" si="221"/>
        <v>1</v>
      </c>
      <c r="Q87" s="12">
        <f t="shared" ref="Q87:R87" si="222">IF(ISERROR(Q54),"",COUNTIF(Q$38:Q$69,Q54))</f>
        <v>1</v>
      </c>
      <c r="R87" s="12">
        <f t="shared" si="222"/>
        <v>1</v>
      </c>
      <c r="S87" s="12">
        <f t="shared" ref="S87:T87" si="223">IF(ISERROR(S54),"",COUNTIF(S$38:S$69,S54))</f>
        <v>1</v>
      </c>
      <c r="T87" s="12">
        <f t="shared" si="223"/>
        <v>1</v>
      </c>
      <c r="U87" s="12">
        <f t="shared" ref="U87:V87" si="224">IF(ISERROR(U54),"",COUNTIF(U$38:U$69,U54))</f>
        <v>1</v>
      </c>
      <c r="V87" s="12">
        <f t="shared" si="224"/>
        <v>1</v>
      </c>
      <c r="W87" s="12">
        <f t="shared" ref="W87:X87" si="225">IF(ISERROR(W54),"",COUNTIF(W$38:W$69,W54))</f>
        <v>1</v>
      </c>
      <c r="X87" s="12">
        <f t="shared" si="225"/>
        <v>1</v>
      </c>
      <c r="Y87" s="12">
        <f t="shared" ref="Y87:Z87" si="226">IF(ISERROR(Y54),"",COUNTIF(Y$38:Y$69,Y54))</f>
        <v>1</v>
      </c>
      <c r="Z87" s="12">
        <f t="shared" si="226"/>
        <v>1</v>
      </c>
      <c r="AA87" s="12">
        <f t="shared" ref="AA87:AD101" si="227">IF(ISERROR(AA54),"",COUNTIF(AA$38:AA$69,AA54))</f>
        <v>1</v>
      </c>
      <c r="AB87" s="12">
        <f t="shared" si="227"/>
        <v>1</v>
      </c>
      <c r="AC87" s="12">
        <f t="shared" si="227"/>
        <v>1</v>
      </c>
      <c r="AD87" s="12">
        <f t="shared" si="227"/>
        <v>1</v>
      </c>
      <c r="AE87" s="12">
        <f t="shared" si="148"/>
        <v>1</v>
      </c>
      <c r="AF87" s="12">
        <f t="shared" si="148"/>
        <v>1</v>
      </c>
      <c r="AG87" s="12">
        <f t="shared" si="148"/>
        <v>1</v>
      </c>
      <c r="AH87" s="12">
        <f t="shared" si="148"/>
        <v>1</v>
      </c>
      <c r="AI87" s="12">
        <f t="shared" si="148"/>
        <v>1</v>
      </c>
      <c r="AJ87" s="12">
        <f t="shared" si="148"/>
        <v>1</v>
      </c>
      <c r="AK87" s="12">
        <f t="shared" si="148"/>
        <v>1</v>
      </c>
      <c r="AL87" s="12">
        <f t="shared" si="148"/>
        <v>1</v>
      </c>
      <c r="AM87" s="12">
        <f t="shared" si="148"/>
        <v>1</v>
      </c>
      <c r="AN87" s="12">
        <f t="shared" si="148"/>
        <v>1</v>
      </c>
      <c r="AO87" s="12">
        <f t="shared" si="148"/>
        <v>1</v>
      </c>
      <c r="AP87" s="12">
        <f t="shared" si="148"/>
        <v>1</v>
      </c>
      <c r="AQ87" s="12">
        <f t="shared" si="148"/>
        <v>1</v>
      </c>
      <c r="AR87" s="12">
        <f t="shared" si="148"/>
        <v>1</v>
      </c>
      <c r="AS87" s="12">
        <f t="shared" si="148"/>
        <v>1</v>
      </c>
      <c r="AT87" s="12">
        <f t="shared" si="148"/>
        <v>1</v>
      </c>
      <c r="AU87" s="12">
        <f t="shared" si="148"/>
        <v>1</v>
      </c>
      <c r="AV87" s="12">
        <f t="shared" si="148"/>
        <v>1</v>
      </c>
      <c r="AW87" s="12">
        <f t="shared" si="148"/>
        <v>1</v>
      </c>
      <c r="AX87" s="12">
        <f t="shared" si="148"/>
        <v>1</v>
      </c>
      <c r="AY87" s="12">
        <f t="shared" si="148"/>
        <v>1</v>
      </c>
      <c r="AZ87" s="12">
        <f t="shared" si="148"/>
        <v>1</v>
      </c>
      <c r="BA87" s="12">
        <f t="shared" si="148"/>
        <v>1</v>
      </c>
      <c r="BB87" s="12">
        <f t="shared" si="148"/>
        <v>1</v>
      </c>
      <c r="BC87" s="12">
        <f t="shared" si="30"/>
        <v>1</v>
      </c>
    </row>
    <row r="88" spans="1:55" x14ac:dyDescent="0.2">
      <c r="A88" s="28" t="s">
        <v>87</v>
      </c>
      <c r="B88" s="12">
        <f t="shared" ref="B88" si="228">IF(ISERROR(B55),"",COUNTIF(B$38:B$69,B55))</f>
        <v>1</v>
      </c>
      <c r="C88" s="12">
        <f t="shared" ref="C88:D88" si="229">IF(ISERROR(C55),"",COUNTIF(C$38:C$69,C55))</f>
        <v>1</v>
      </c>
      <c r="D88" s="12">
        <f t="shared" si="229"/>
        <v>1</v>
      </c>
      <c r="E88" s="12">
        <f t="shared" ref="E88:F88" si="230">IF(ISERROR(E55),"",COUNTIF(E$38:E$69,E55))</f>
        <v>1</v>
      </c>
      <c r="F88" s="12">
        <f t="shared" si="230"/>
        <v>1</v>
      </c>
      <c r="G88" s="12">
        <f t="shared" ref="G88:H88" si="231">IF(ISERROR(G55),"",COUNTIF(G$38:G$69,G55))</f>
        <v>1</v>
      </c>
      <c r="H88" s="12">
        <f t="shared" si="231"/>
        <v>1</v>
      </c>
      <c r="I88" s="12">
        <f t="shared" ref="I88:J88" si="232">IF(ISERROR(I55),"",COUNTIF(I$38:I$69,I55))</f>
        <v>1</v>
      </c>
      <c r="J88" s="12">
        <f t="shared" si="232"/>
        <v>1</v>
      </c>
      <c r="K88" s="12">
        <f t="shared" ref="K88:L88" si="233">IF(ISERROR(K55),"",COUNTIF(K$38:K$69,K55))</f>
        <v>1</v>
      </c>
      <c r="L88" s="12">
        <f t="shared" si="233"/>
        <v>1</v>
      </c>
      <c r="M88" s="12">
        <f t="shared" ref="M88:N88" si="234">IF(ISERROR(M55),"",COUNTIF(M$38:M$69,M55))</f>
        <v>1</v>
      </c>
      <c r="N88" s="12">
        <f t="shared" si="234"/>
        <v>1</v>
      </c>
      <c r="O88" s="12">
        <f t="shared" ref="O88:P88" si="235">IF(ISERROR(O55),"",COUNTIF(O$38:O$69,O55))</f>
        <v>1</v>
      </c>
      <c r="P88" s="12">
        <f t="shared" si="235"/>
        <v>1</v>
      </c>
      <c r="Q88" s="12">
        <f t="shared" ref="Q88:R88" si="236">IF(ISERROR(Q55),"",COUNTIF(Q$38:Q$69,Q55))</f>
        <v>1</v>
      </c>
      <c r="R88" s="12">
        <f t="shared" si="236"/>
        <v>1</v>
      </c>
      <c r="S88" s="12">
        <f t="shared" ref="S88:T88" si="237">IF(ISERROR(S55),"",COUNTIF(S$38:S$69,S55))</f>
        <v>1</v>
      </c>
      <c r="T88" s="12">
        <f t="shared" si="237"/>
        <v>1</v>
      </c>
      <c r="U88" s="12">
        <f t="shared" ref="U88:V88" si="238">IF(ISERROR(U55),"",COUNTIF(U$38:U$69,U55))</f>
        <v>1</v>
      </c>
      <c r="V88" s="12">
        <f t="shared" si="238"/>
        <v>1</v>
      </c>
      <c r="W88" s="12">
        <f t="shared" ref="W88:X88" si="239">IF(ISERROR(W55),"",COUNTIF(W$38:W$69,W55))</f>
        <v>1</v>
      </c>
      <c r="X88" s="12">
        <f t="shared" si="239"/>
        <v>1</v>
      </c>
      <c r="Y88" s="12">
        <f t="shared" ref="Y88:Z88" si="240">IF(ISERROR(Y55),"",COUNTIF(Y$38:Y$69,Y55))</f>
        <v>1</v>
      </c>
      <c r="Z88" s="12">
        <f t="shared" si="240"/>
        <v>1</v>
      </c>
      <c r="AA88" s="12">
        <f t="shared" si="227"/>
        <v>1</v>
      </c>
      <c r="AB88" s="12">
        <f t="shared" si="227"/>
        <v>1</v>
      </c>
      <c r="AC88" s="12">
        <f t="shared" si="227"/>
        <v>1</v>
      </c>
      <c r="AD88" s="12">
        <f t="shared" si="227"/>
        <v>1</v>
      </c>
      <c r="AE88" s="12">
        <f t="shared" si="148"/>
        <v>1</v>
      </c>
      <c r="AF88" s="12">
        <f t="shared" si="148"/>
        <v>1</v>
      </c>
      <c r="AG88" s="12">
        <f t="shared" si="148"/>
        <v>1</v>
      </c>
      <c r="AH88" s="12">
        <f t="shared" si="148"/>
        <v>1</v>
      </c>
      <c r="AI88" s="12">
        <f t="shared" si="148"/>
        <v>1</v>
      </c>
      <c r="AJ88" s="12">
        <f t="shared" si="148"/>
        <v>1</v>
      </c>
      <c r="AK88" s="12">
        <f t="shared" si="148"/>
        <v>1</v>
      </c>
      <c r="AL88" s="12">
        <f t="shared" si="148"/>
        <v>1</v>
      </c>
      <c r="AM88" s="12">
        <f t="shared" si="148"/>
        <v>1</v>
      </c>
      <c r="AN88" s="12">
        <f t="shared" si="148"/>
        <v>1</v>
      </c>
      <c r="AO88" s="12">
        <f t="shared" si="148"/>
        <v>1</v>
      </c>
      <c r="AP88" s="12">
        <f t="shared" si="148"/>
        <v>1</v>
      </c>
      <c r="AQ88" s="12">
        <f t="shared" si="148"/>
        <v>1</v>
      </c>
      <c r="AR88" s="12">
        <f t="shared" si="148"/>
        <v>1</v>
      </c>
      <c r="AS88" s="12">
        <f t="shared" si="148"/>
        <v>1</v>
      </c>
      <c r="AT88" s="12">
        <f t="shared" si="148"/>
        <v>1</v>
      </c>
      <c r="AU88" s="12">
        <f t="shared" si="148"/>
        <v>1</v>
      </c>
      <c r="AV88" s="12">
        <f t="shared" si="148"/>
        <v>1</v>
      </c>
      <c r="AW88" s="12">
        <f t="shared" si="148"/>
        <v>1</v>
      </c>
      <c r="AX88" s="12">
        <f t="shared" si="148"/>
        <v>1</v>
      </c>
      <c r="AY88" s="12">
        <f t="shared" si="148"/>
        <v>1</v>
      </c>
      <c r="AZ88" s="12">
        <f t="shared" si="148"/>
        <v>1</v>
      </c>
      <c r="BA88" s="12">
        <f t="shared" si="148"/>
        <v>1</v>
      </c>
      <c r="BB88" s="12">
        <f t="shared" si="148"/>
        <v>1</v>
      </c>
      <c r="BC88" s="12">
        <f t="shared" si="30"/>
        <v>1</v>
      </c>
    </row>
    <row r="89" spans="1:55" x14ac:dyDescent="0.2">
      <c r="A89" s="28" t="s">
        <v>87</v>
      </c>
      <c r="B89" s="12">
        <f t="shared" ref="B89" si="241">IF(ISERROR(B56),"",COUNTIF(B$38:B$69,B56))</f>
        <v>1</v>
      </c>
      <c r="C89" s="12">
        <f t="shared" ref="C89:D89" si="242">IF(ISERROR(C56),"",COUNTIF(C$38:C$69,C56))</f>
        <v>1</v>
      </c>
      <c r="D89" s="12">
        <f t="shared" si="242"/>
        <v>1</v>
      </c>
      <c r="E89" s="12">
        <f t="shared" ref="E89:F89" si="243">IF(ISERROR(E56),"",COUNTIF(E$38:E$69,E56))</f>
        <v>1</v>
      </c>
      <c r="F89" s="12">
        <f t="shared" si="243"/>
        <v>1</v>
      </c>
      <c r="G89" s="12">
        <f t="shared" ref="G89:H89" si="244">IF(ISERROR(G56),"",COUNTIF(G$38:G$69,G56))</f>
        <v>1</v>
      </c>
      <c r="H89" s="12">
        <f t="shared" si="244"/>
        <v>1</v>
      </c>
      <c r="I89" s="12">
        <f t="shared" ref="I89:J89" si="245">IF(ISERROR(I56),"",COUNTIF(I$38:I$69,I56))</f>
        <v>1</v>
      </c>
      <c r="J89" s="12">
        <f t="shared" si="245"/>
        <v>1</v>
      </c>
      <c r="K89" s="12">
        <f t="shared" ref="K89:L89" si="246">IF(ISERROR(K56),"",COUNTIF(K$38:K$69,K56))</f>
        <v>1</v>
      </c>
      <c r="L89" s="12">
        <f t="shared" si="246"/>
        <v>1</v>
      </c>
      <c r="M89" s="12">
        <f t="shared" ref="M89:N89" si="247">IF(ISERROR(M56),"",COUNTIF(M$38:M$69,M56))</f>
        <v>1</v>
      </c>
      <c r="N89" s="12">
        <f t="shared" si="247"/>
        <v>1</v>
      </c>
      <c r="O89" s="12">
        <f t="shared" ref="O89:P89" si="248">IF(ISERROR(O56),"",COUNTIF(O$38:O$69,O56))</f>
        <v>1</v>
      </c>
      <c r="P89" s="12">
        <f t="shared" si="248"/>
        <v>1</v>
      </c>
      <c r="Q89" s="12">
        <f t="shared" ref="Q89:R89" si="249">IF(ISERROR(Q56),"",COUNTIF(Q$38:Q$69,Q56))</f>
        <v>1</v>
      </c>
      <c r="R89" s="12">
        <f t="shared" si="249"/>
        <v>1</v>
      </c>
      <c r="S89" s="12">
        <f t="shared" ref="S89:T89" si="250">IF(ISERROR(S56),"",COUNTIF(S$38:S$69,S56))</f>
        <v>1</v>
      </c>
      <c r="T89" s="12">
        <f t="shared" si="250"/>
        <v>1</v>
      </c>
      <c r="U89" s="12">
        <f t="shared" ref="U89:V89" si="251">IF(ISERROR(U56),"",COUNTIF(U$38:U$69,U56))</f>
        <v>1</v>
      </c>
      <c r="V89" s="12">
        <f t="shared" si="251"/>
        <v>1</v>
      </c>
      <c r="W89" s="12">
        <f t="shared" ref="W89:X89" si="252">IF(ISERROR(W56),"",COUNTIF(W$38:W$69,W56))</f>
        <v>1</v>
      </c>
      <c r="X89" s="12">
        <f t="shared" si="252"/>
        <v>1</v>
      </c>
      <c r="Y89" s="12">
        <f t="shared" ref="Y89:Z89" si="253">IF(ISERROR(Y56),"",COUNTIF(Y$38:Y$69,Y56))</f>
        <v>1</v>
      </c>
      <c r="Z89" s="12">
        <f t="shared" si="253"/>
        <v>1</v>
      </c>
      <c r="AA89" s="12">
        <f t="shared" si="227"/>
        <v>1</v>
      </c>
      <c r="AB89" s="12">
        <f t="shared" si="227"/>
        <v>1</v>
      </c>
      <c r="AC89" s="12">
        <f t="shared" si="227"/>
        <v>1</v>
      </c>
      <c r="AD89" s="12">
        <f t="shared" si="227"/>
        <v>1</v>
      </c>
      <c r="AE89" s="12">
        <f t="shared" si="148"/>
        <v>1</v>
      </c>
      <c r="AF89" s="12">
        <f t="shared" si="148"/>
        <v>1</v>
      </c>
      <c r="AG89" s="12">
        <f t="shared" si="148"/>
        <v>1</v>
      </c>
      <c r="AH89" s="12">
        <f t="shared" si="148"/>
        <v>1</v>
      </c>
      <c r="AI89" s="12">
        <f t="shared" si="148"/>
        <v>1</v>
      </c>
      <c r="AJ89" s="12">
        <f t="shared" si="148"/>
        <v>1</v>
      </c>
      <c r="AK89" s="12">
        <f t="shared" si="148"/>
        <v>1</v>
      </c>
      <c r="AL89" s="12">
        <f t="shared" si="148"/>
        <v>1</v>
      </c>
      <c r="AM89" s="12">
        <f t="shared" si="148"/>
        <v>1</v>
      </c>
      <c r="AN89" s="12">
        <f t="shared" si="148"/>
        <v>1</v>
      </c>
      <c r="AO89" s="12">
        <f t="shared" si="148"/>
        <v>1</v>
      </c>
      <c r="AP89" s="12">
        <f t="shared" si="148"/>
        <v>1</v>
      </c>
      <c r="AQ89" s="12">
        <f t="shared" si="148"/>
        <v>1</v>
      </c>
      <c r="AR89" s="12">
        <f t="shared" si="148"/>
        <v>1</v>
      </c>
      <c r="AS89" s="12">
        <f t="shared" si="148"/>
        <v>1</v>
      </c>
      <c r="AT89" s="12">
        <f t="shared" si="148"/>
        <v>1</v>
      </c>
      <c r="AU89" s="12">
        <f t="shared" si="148"/>
        <v>1</v>
      </c>
      <c r="AV89" s="12">
        <f t="shared" si="148"/>
        <v>1</v>
      </c>
      <c r="AW89" s="12">
        <f t="shared" si="148"/>
        <v>1</v>
      </c>
      <c r="AX89" s="12">
        <f t="shared" si="148"/>
        <v>1</v>
      </c>
      <c r="AY89" s="12">
        <f t="shared" si="148"/>
        <v>1</v>
      </c>
      <c r="AZ89" s="12">
        <f t="shared" si="148"/>
        <v>1</v>
      </c>
      <c r="BA89" s="12">
        <f t="shared" si="148"/>
        <v>1</v>
      </c>
      <c r="BB89" s="12">
        <f t="shared" si="148"/>
        <v>1</v>
      </c>
      <c r="BC89" s="12">
        <f t="shared" si="30"/>
        <v>1</v>
      </c>
    </row>
    <row r="90" spans="1:55" x14ac:dyDescent="0.2">
      <c r="A90" s="28" t="s">
        <v>87</v>
      </c>
      <c r="B90" s="12">
        <f t="shared" ref="B90" si="254">IF(ISERROR(B57),"",COUNTIF(B$38:B$69,B57))</f>
        <v>1</v>
      </c>
      <c r="C90" s="12">
        <f t="shared" ref="C90:D90" si="255">IF(ISERROR(C57),"",COUNTIF(C$38:C$69,C57))</f>
        <v>1</v>
      </c>
      <c r="D90" s="12">
        <f t="shared" si="255"/>
        <v>1</v>
      </c>
      <c r="E90" s="12">
        <f t="shared" ref="E90:F90" si="256">IF(ISERROR(E57),"",COUNTIF(E$38:E$69,E57))</f>
        <v>1</v>
      </c>
      <c r="F90" s="12">
        <f t="shared" si="256"/>
        <v>1</v>
      </c>
      <c r="G90" s="12">
        <f t="shared" ref="G90:H90" si="257">IF(ISERROR(G57),"",COUNTIF(G$38:G$69,G57))</f>
        <v>1</v>
      </c>
      <c r="H90" s="12">
        <f t="shared" si="257"/>
        <v>1</v>
      </c>
      <c r="I90" s="12">
        <f t="shared" ref="I90:J90" si="258">IF(ISERROR(I57),"",COUNTIF(I$38:I$69,I57))</f>
        <v>1</v>
      </c>
      <c r="J90" s="12">
        <f t="shared" si="258"/>
        <v>1</v>
      </c>
      <c r="K90" s="12">
        <f t="shared" ref="K90:L90" si="259">IF(ISERROR(K57),"",COUNTIF(K$38:K$69,K57))</f>
        <v>1</v>
      </c>
      <c r="L90" s="12">
        <f t="shared" si="259"/>
        <v>1</v>
      </c>
      <c r="M90" s="12">
        <f t="shared" ref="M90:N90" si="260">IF(ISERROR(M57),"",COUNTIF(M$38:M$69,M57))</f>
        <v>1</v>
      </c>
      <c r="N90" s="12">
        <f t="shared" si="260"/>
        <v>1</v>
      </c>
      <c r="O90" s="12">
        <f t="shared" ref="O90:P90" si="261">IF(ISERROR(O57),"",COUNTIF(O$38:O$69,O57))</f>
        <v>1</v>
      </c>
      <c r="P90" s="12">
        <f t="shared" si="261"/>
        <v>1</v>
      </c>
      <c r="Q90" s="12">
        <f t="shared" ref="Q90:R90" si="262">IF(ISERROR(Q57),"",COUNTIF(Q$38:Q$69,Q57))</f>
        <v>1</v>
      </c>
      <c r="R90" s="12">
        <f t="shared" si="262"/>
        <v>1</v>
      </c>
      <c r="S90" s="12">
        <f t="shared" ref="S90:T90" si="263">IF(ISERROR(S57),"",COUNTIF(S$38:S$69,S57))</f>
        <v>1</v>
      </c>
      <c r="T90" s="12">
        <f t="shared" si="263"/>
        <v>1</v>
      </c>
      <c r="U90" s="12">
        <f t="shared" ref="U90:V90" si="264">IF(ISERROR(U57),"",COUNTIF(U$38:U$69,U57))</f>
        <v>1</v>
      </c>
      <c r="V90" s="12">
        <f t="shared" si="264"/>
        <v>1</v>
      </c>
      <c r="W90" s="12">
        <f t="shared" ref="W90:X90" si="265">IF(ISERROR(W57),"",COUNTIF(W$38:W$69,W57))</f>
        <v>1</v>
      </c>
      <c r="X90" s="12">
        <f t="shared" si="265"/>
        <v>1</v>
      </c>
      <c r="Y90" s="12">
        <f t="shared" ref="Y90:Z90" si="266">IF(ISERROR(Y57),"",COUNTIF(Y$38:Y$69,Y57))</f>
        <v>1</v>
      </c>
      <c r="Z90" s="12">
        <f t="shared" si="266"/>
        <v>1</v>
      </c>
      <c r="AA90" s="12">
        <f t="shared" si="227"/>
        <v>1</v>
      </c>
      <c r="AB90" s="12">
        <f t="shared" si="227"/>
        <v>1</v>
      </c>
      <c r="AC90" s="12">
        <f t="shared" si="227"/>
        <v>1</v>
      </c>
      <c r="AD90" s="12">
        <f t="shared" si="227"/>
        <v>1</v>
      </c>
      <c r="AE90" s="12">
        <f t="shared" si="148"/>
        <v>1</v>
      </c>
      <c r="AF90" s="12">
        <f t="shared" si="148"/>
        <v>1</v>
      </c>
      <c r="AG90" s="12">
        <f t="shared" si="148"/>
        <v>1</v>
      </c>
      <c r="AH90" s="12">
        <f t="shared" si="148"/>
        <v>1</v>
      </c>
      <c r="AI90" s="12">
        <f t="shared" si="148"/>
        <v>1</v>
      </c>
      <c r="AJ90" s="12">
        <f t="shared" si="148"/>
        <v>1</v>
      </c>
      <c r="AK90" s="12">
        <f t="shared" si="148"/>
        <v>1</v>
      </c>
      <c r="AL90" s="12">
        <f t="shared" si="148"/>
        <v>1</v>
      </c>
      <c r="AM90" s="12">
        <f t="shared" si="148"/>
        <v>1</v>
      </c>
      <c r="AN90" s="12">
        <f t="shared" si="148"/>
        <v>1</v>
      </c>
      <c r="AO90" s="12">
        <f t="shared" si="148"/>
        <v>1</v>
      </c>
      <c r="AP90" s="12">
        <f t="shared" si="148"/>
        <v>1</v>
      </c>
      <c r="AQ90" s="12">
        <f t="shared" si="148"/>
        <v>1</v>
      </c>
      <c r="AR90" s="12">
        <f t="shared" si="148"/>
        <v>1</v>
      </c>
      <c r="AS90" s="12">
        <f t="shared" si="148"/>
        <v>1</v>
      </c>
      <c r="AT90" s="12">
        <f t="shared" si="148"/>
        <v>1</v>
      </c>
      <c r="AU90" s="12">
        <f t="shared" si="148"/>
        <v>1</v>
      </c>
      <c r="AV90" s="12">
        <f t="shared" si="148"/>
        <v>1</v>
      </c>
      <c r="AW90" s="12">
        <f t="shared" si="148"/>
        <v>1</v>
      </c>
      <c r="AX90" s="12">
        <f t="shared" si="148"/>
        <v>1</v>
      </c>
      <c r="AY90" s="12">
        <f t="shared" si="148"/>
        <v>1</v>
      </c>
      <c r="AZ90" s="12">
        <f t="shared" si="148"/>
        <v>1</v>
      </c>
      <c r="BA90" s="12">
        <f t="shared" si="148"/>
        <v>1</v>
      </c>
      <c r="BB90" s="12">
        <f t="shared" si="148"/>
        <v>1</v>
      </c>
      <c r="BC90" s="12">
        <f t="shared" si="30"/>
        <v>1</v>
      </c>
    </row>
    <row r="91" spans="1:55" x14ac:dyDescent="0.2">
      <c r="A91" s="28" t="s">
        <v>87</v>
      </c>
      <c r="B91" s="12">
        <f t="shared" ref="B91" si="267">IF(ISERROR(B58),"",COUNTIF(B$38:B$69,B58))</f>
        <v>1</v>
      </c>
      <c r="C91" s="12">
        <f t="shared" ref="C91:D91" si="268">IF(ISERROR(C58),"",COUNTIF(C$38:C$69,C58))</f>
        <v>1</v>
      </c>
      <c r="D91" s="12">
        <f t="shared" si="268"/>
        <v>1</v>
      </c>
      <c r="E91" s="12">
        <f t="shared" ref="E91:F91" si="269">IF(ISERROR(E58),"",COUNTIF(E$38:E$69,E58))</f>
        <v>1</v>
      </c>
      <c r="F91" s="12">
        <f t="shared" si="269"/>
        <v>1</v>
      </c>
      <c r="G91" s="12">
        <f t="shared" ref="G91:H91" si="270">IF(ISERROR(G58),"",COUNTIF(G$38:G$69,G58))</f>
        <v>1</v>
      </c>
      <c r="H91" s="12">
        <f t="shared" si="270"/>
        <v>1</v>
      </c>
      <c r="I91" s="12">
        <f t="shared" ref="I91:J91" si="271">IF(ISERROR(I58),"",COUNTIF(I$38:I$69,I58))</f>
        <v>1</v>
      </c>
      <c r="J91" s="12">
        <f t="shared" si="271"/>
        <v>1</v>
      </c>
      <c r="K91" s="12">
        <f t="shared" ref="K91:L91" si="272">IF(ISERROR(K58),"",COUNTIF(K$38:K$69,K58))</f>
        <v>1</v>
      </c>
      <c r="L91" s="12">
        <f t="shared" si="272"/>
        <v>1</v>
      </c>
      <c r="M91" s="12">
        <f t="shared" ref="M91:N91" si="273">IF(ISERROR(M58),"",COUNTIF(M$38:M$69,M58))</f>
        <v>1</v>
      </c>
      <c r="N91" s="12">
        <f t="shared" si="273"/>
        <v>1</v>
      </c>
      <c r="O91" s="12">
        <f t="shared" ref="O91:P91" si="274">IF(ISERROR(O58),"",COUNTIF(O$38:O$69,O58))</f>
        <v>1</v>
      </c>
      <c r="P91" s="12">
        <f t="shared" si="274"/>
        <v>1</v>
      </c>
      <c r="Q91" s="12">
        <f t="shared" ref="Q91:R91" si="275">IF(ISERROR(Q58),"",COUNTIF(Q$38:Q$69,Q58))</f>
        <v>1</v>
      </c>
      <c r="R91" s="12">
        <f t="shared" si="275"/>
        <v>1</v>
      </c>
      <c r="S91" s="12">
        <f t="shared" ref="S91:T91" si="276">IF(ISERROR(S58),"",COUNTIF(S$38:S$69,S58))</f>
        <v>1</v>
      </c>
      <c r="T91" s="12">
        <f t="shared" si="276"/>
        <v>1</v>
      </c>
      <c r="U91" s="12">
        <f t="shared" ref="U91:V91" si="277">IF(ISERROR(U58),"",COUNTIF(U$38:U$69,U58))</f>
        <v>1</v>
      </c>
      <c r="V91" s="12">
        <f t="shared" si="277"/>
        <v>1</v>
      </c>
      <c r="W91" s="12">
        <f t="shared" ref="W91:X91" si="278">IF(ISERROR(W58),"",COUNTIF(W$38:W$69,W58))</f>
        <v>1</v>
      </c>
      <c r="X91" s="12">
        <f t="shared" si="278"/>
        <v>1</v>
      </c>
      <c r="Y91" s="12">
        <f t="shared" ref="Y91:Z91" si="279">IF(ISERROR(Y58),"",COUNTIF(Y$38:Y$69,Y58))</f>
        <v>1</v>
      </c>
      <c r="Z91" s="12">
        <f t="shared" si="279"/>
        <v>1</v>
      </c>
      <c r="AA91" s="12">
        <f t="shared" si="227"/>
        <v>1</v>
      </c>
      <c r="AB91" s="12">
        <f t="shared" si="227"/>
        <v>1</v>
      </c>
      <c r="AC91" s="12">
        <f t="shared" si="227"/>
        <v>1</v>
      </c>
      <c r="AD91" s="12">
        <f t="shared" si="227"/>
        <v>1</v>
      </c>
      <c r="AE91" s="12">
        <f t="shared" si="148"/>
        <v>1</v>
      </c>
      <c r="AF91" s="12">
        <f t="shared" si="148"/>
        <v>1</v>
      </c>
      <c r="AG91" s="12">
        <f t="shared" si="148"/>
        <v>1</v>
      </c>
      <c r="AH91" s="12">
        <f t="shared" si="148"/>
        <v>1</v>
      </c>
      <c r="AI91" s="12">
        <f t="shared" si="148"/>
        <v>1</v>
      </c>
      <c r="AJ91" s="12">
        <f t="shared" si="148"/>
        <v>1</v>
      </c>
      <c r="AK91" s="12">
        <f t="shared" si="148"/>
        <v>1</v>
      </c>
      <c r="AL91" s="12">
        <f t="shared" si="148"/>
        <v>1</v>
      </c>
      <c r="AM91" s="12">
        <f t="shared" si="148"/>
        <v>1</v>
      </c>
      <c r="AN91" s="12">
        <f t="shared" ref="AE91:BB101" si="280">IF(ISERROR(AN58),"",COUNTIF(AN$38:AN$69,AN58))</f>
        <v>1</v>
      </c>
      <c r="AO91" s="12">
        <f t="shared" si="280"/>
        <v>1</v>
      </c>
      <c r="AP91" s="12">
        <f t="shared" si="280"/>
        <v>1</v>
      </c>
      <c r="AQ91" s="12">
        <f t="shared" si="280"/>
        <v>1</v>
      </c>
      <c r="AR91" s="12">
        <f t="shared" si="280"/>
        <v>1</v>
      </c>
      <c r="AS91" s="12">
        <f t="shared" si="280"/>
        <v>1</v>
      </c>
      <c r="AT91" s="12">
        <f t="shared" si="280"/>
        <v>1</v>
      </c>
      <c r="AU91" s="12">
        <f t="shared" si="280"/>
        <v>1</v>
      </c>
      <c r="AV91" s="12">
        <f t="shared" si="280"/>
        <v>1</v>
      </c>
      <c r="AW91" s="12">
        <f t="shared" si="280"/>
        <v>1</v>
      </c>
      <c r="AX91" s="12">
        <f t="shared" si="280"/>
        <v>1</v>
      </c>
      <c r="AY91" s="12">
        <f t="shared" si="280"/>
        <v>1</v>
      </c>
      <c r="AZ91" s="12">
        <f t="shared" si="280"/>
        <v>1</v>
      </c>
      <c r="BA91" s="12">
        <f t="shared" si="280"/>
        <v>1</v>
      </c>
      <c r="BB91" s="12">
        <f t="shared" si="280"/>
        <v>1</v>
      </c>
      <c r="BC91" s="12">
        <f t="shared" si="30"/>
        <v>1</v>
      </c>
    </row>
    <row r="92" spans="1:55" x14ac:dyDescent="0.2">
      <c r="A92" s="28" t="s">
        <v>87</v>
      </c>
      <c r="B92" s="12">
        <f t="shared" ref="B92" si="281">IF(ISERROR(B59),"",COUNTIF(B$38:B$69,B59))</f>
        <v>1</v>
      </c>
      <c r="C92" s="12">
        <f t="shared" ref="C92:D92" si="282">IF(ISERROR(C59),"",COUNTIF(C$38:C$69,C59))</f>
        <v>1</v>
      </c>
      <c r="D92" s="12">
        <f t="shared" si="282"/>
        <v>1</v>
      </c>
      <c r="E92" s="12">
        <f t="shared" ref="E92:F92" si="283">IF(ISERROR(E59),"",COUNTIF(E$38:E$69,E59))</f>
        <v>1</v>
      </c>
      <c r="F92" s="12">
        <f t="shared" si="283"/>
        <v>1</v>
      </c>
      <c r="G92" s="12">
        <f t="shared" ref="G92:H92" si="284">IF(ISERROR(G59),"",COUNTIF(G$38:G$69,G59))</f>
        <v>1</v>
      </c>
      <c r="H92" s="12">
        <f t="shared" si="284"/>
        <v>1</v>
      </c>
      <c r="I92" s="12">
        <f t="shared" ref="I92:J92" si="285">IF(ISERROR(I59),"",COUNTIF(I$38:I$69,I59))</f>
        <v>1</v>
      </c>
      <c r="J92" s="12">
        <f t="shared" si="285"/>
        <v>1</v>
      </c>
      <c r="K92" s="12">
        <f t="shared" ref="K92:L92" si="286">IF(ISERROR(K59),"",COUNTIF(K$38:K$69,K59))</f>
        <v>1</v>
      </c>
      <c r="L92" s="12">
        <f t="shared" si="286"/>
        <v>1</v>
      </c>
      <c r="M92" s="12">
        <f t="shared" ref="M92:N92" si="287">IF(ISERROR(M59),"",COUNTIF(M$38:M$69,M59))</f>
        <v>1</v>
      </c>
      <c r="N92" s="12">
        <f t="shared" si="287"/>
        <v>1</v>
      </c>
      <c r="O92" s="12">
        <f t="shared" ref="O92:P92" si="288">IF(ISERROR(O59),"",COUNTIF(O$38:O$69,O59))</f>
        <v>1</v>
      </c>
      <c r="P92" s="12">
        <f t="shared" si="288"/>
        <v>1</v>
      </c>
      <c r="Q92" s="12">
        <f t="shared" ref="Q92:R92" si="289">IF(ISERROR(Q59),"",COUNTIF(Q$38:Q$69,Q59))</f>
        <v>1</v>
      </c>
      <c r="R92" s="12">
        <f t="shared" si="289"/>
        <v>1</v>
      </c>
      <c r="S92" s="12">
        <f t="shared" ref="S92:T92" si="290">IF(ISERROR(S59),"",COUNTIF(S$38:S$69,S59))</f>
        <v>1</v>
      </c>
      <c r="T92" s="12">
        <f t="shared" si="290"/>
        <v>1</v>
      </c>
      <c r="U92" s="12">
        <f t="shared" ref="U92:V92" si="291">IF(ISERROR(U59),"",COUNTIF(U$38:U$69,U59))</f>
        <v>1</v>
      </c>
      <c r="V92" s="12">
        <f t="shared" si="291"/>
        <v>1</v>
      </c>
      <c r="W92" s="12">
        <f t="shared" ref="W92:X92" si="292">IF(ISERROR(W59),"",COUNTIF(W$38:W$69,W59))</f>
        <v>1</v>
      </c>
      <c r="X92" s="12">
        <f t="shared" si="292"/>
        <v>1</v>
      </c>
      <c r="Y92" s="12">
        <f t="shared" ref="Y92:Z92" si="293">IF(ISERROR(Y59),"",COUNTIF(Y$38:Y$69,Y59))</f>
        <v>1</v>
      </c>
      <c r="Z92" s="12">
        <f t="shared" si="293"/>
        <v>1</v>
      </c>
      <c r="AA92" s="12">
        <f t="shared" si="227"/>
        <v>1</v>
      </c>
      <c r="AB92" s="12">
        <f t="shared" si="227"/>
        <v>1</v>
      </c>
      <c r="AC92" s="12">
        <f t="shared" si="227"/>
        <v>1</v>
      </c>
      <c r="AD92" s="12">
        <f t="shared" si="227"/>
        <v>1</v>
      </c>
      <c r="AE92" s="12">
        <f t="shared" si="280"/>
        <v>1</v>
      </c>
      <c r="AF92" s="12">
        <f t="shared" si="280"/>
        <v>1</v>
      </c>
      <c r="AG92" s="12">
        <f t="shared" si="280"/>
        <v>1</v>
      </c>
      <c r="AH92" s="12">
        <f t="shared" si="280"/>
        <v>1</v>
      </c>
      <c r="AI92" s="12">
        <f t="shared" si="280"/>
        <v>1</v>
      </c>
      <c r="AJ92" s="12">
        <f t="shared" si="280"/>
        <v>1</v>
      </c>
      <c r="AK92" s="12">
        <f t="shared" si="280"/>
        <v>1</v>
      </c>
      <c r="AL92" s="12">
        <f t="shared" si="280"/>
        <v>1</v>
      </c>
      <c r="AM92" s="12">
        <f t="shared" si="280"/>
        <v>1</v>
      </c>
      <c r="AN92" s="12">
        <f t="shared" si="280"/>
        <v>1</v>
      </c>
      <c r="AO92" s="12">
        <f t="shared" si="280"/>
        <v>1</v>
      </c>
      <c r="AP92" s="12">
        <f t="shared" si="280"/>
        <v>1</v>
      </c>
      <c r="AQ92" s="12">
        <f t="shared" si="280"/>
        <v>1</v>
      </c>
      <c r="AR92" s="12">
        <f t="shared" si="280"/>
        <v>1</v>
      </c>
      <c r="AS92" s="12">
        <f t="shared" si="280"/>
        <v>1</v>
      </c>
      <c r="AT92" s="12">
        <f t="shared" si="280"/>
        <v>1</v>
      </c>
      <c r="AU92" s="12">
        <f t="shared" si="280"/>
        <v>1</v>
      </c>
      <c r="AV92" s="12">
        <f t="shared" si="280"/>
        <v>1</v>
      </c>
      <c r="AW92" s="12">
        <f t="shared" si="280"/>
        <v>1</v>
      </c>
      <c r="AX92" s="12">
        <f t="shared" si="280"/>
        <v>1</v>
      </c>
      <c r="AY92" s="12">
        <f t="shared" si="280"/>
        <v>1</v>
      </c>
      <c r="AZ92" s="12">
        <f t="shared" si="280"/>
        <v>1</v>
      </c>
      <c r="BA92" s="12">
        <f t="shared" si="280"/>
        <v>1</v>
      </c>
      <c r="BB92" s="12">
        <f t="shared" si="280"/>
        <v>1</v>
      </c>
      <c r="BC92" s="12">
        <f t="shared" si="30"/>
        <v>1</v>
      </c>
    </row>
    <row r="93" spans="1:55" x14ac:dyDescent="0.2">
      <c r="A93" s="28" t="s">
        <v>87</v>
      </c>
      <c r="B93" s="12">
        <f t="shared" ref="B93" si="294">IF(ISERROR(B60),"",COUNTIF(B$38:B$69,B60))</f>
        <v>1</v>
      </c>
      <c r="C93" s="12">
        <f t="shared" ref="C93:D93" si="295">IF(ISERROR(C60),"",COUNTIF(C$38:C$69,C60))</f>
        <v>1</v>
      </c>
      <c r="D93" s="12">
        <f t="shared" si="295"/>
        <v>1</v>
      </c>
      <c r="E93" s="12">
        <f t="shared" ref="E93:F93" si="296">IF(ISERROR(E60),"",COUNTIF(E$38:E$69,E60))</f>
        <v>1</v>
      </c>
      <c r="F93" s="12">
        <f t="shared" si="296"/>
        <v>1</v>
      </c>
      <c r="G93" s="12">
        <f t="shared" ref="G93:H93" si="297">IF(ISERROR(G60),"",COUNTIF(G$38:G$69,G60))</f>
        <v>1</v>
      </c>
      <c r="H93" s="12">
        <f t="shared" si="297"/>
        <v>1</v>
      </c>
      <c r="I93" s="12">
        <f t="shared" ref="I93:J93" si="298">IF(ISERROR(I60),"",COUNTIF(I$38:I$69,I60))</f>
        <v>1</v>
      </c>
      <c r="J93" s="12">
        <f t="shared" si="298"/>
        <v>1</v>
      </c>
      <c r="K93" s="12">
        <f t="shared" ref="K93:L93" si="299">IF(ISERROR(K60),"",COUNTIF(K$38:K$69,K60))</f>
        <v>1</v>
      </c>
      <c r="L93" s="12">
        <f t="shared" si="299"/>
        <v>1</v>
      </c>
      <c r="M93" s="12">
        <f t="shared" ref="M93:N93" si="300">IF(ISERROR(M60),"",COUNTIF(M$38:M$69,M60))</f>
        <v>1</v>
      </c>
      <c r="N93" s="12">
        <f t="shared" si="300"/>
        <v>1</v>
      </c>
      <c r="O93" s="12">
        <f t="shared" ref="O93:P93" si="301">IF(ISERROR(O60),"",COUNTIF(O$38:O$69,O60))</f>
        <v>1</v>
      </c>
      <c r="P93" s="12">
        <f t="shared" si="301"/>
        <v>1</v>
      </c>
      <c r="Q93" s="12">
        <f t="shared" ref="Q93:R93" si="302">IF(ISERROR(Q60),"",COUNTIF(Q$38:Q$69,Q60))</f>
        <v>1</v>
      </c>
      <c r="R93" s="12">
        <f t="shared" si="302"/>
        <v>1</v>
      </c>
      <c r="S93" s="12">
        <f t="shared" ref="S93:T93" si="303">IF(ISERROR(S60),"",COUNTIF(S$38:S$69,S60))</f>
        <v>1</v>
      </c>
      <c r="T93" s="12">
        <f t="shared" si="303"/>
        <v>1</v>
      </c>
      <c r="U93" s="12">
        <f t="shared" ref="U93:V93" si="304">IF(ISERROR(U60),"",COUNTIF(U$38:U$69,U60))</f>
        <v>1</v>
      </c>
      <c r="V93" s="12">
        <f t="shared" si="304"/>
        <v>1</v>
      </c>
      <c r="W93" s="12">
        <f t="shared" ref="W93:X93" si="305">IF(ISERROR(W60),"",COUNTIF(W$38:W$69,W60))</f>
        <v>1</v>
      </c>
      <c r="X93" s="12">
        <f t="shared" si="305"/>
        <v>1</v>
      </c>
      <c r="Y93" s="12">
        <f t="shared" ref="Y93:Z93" si="306">IF(ISERROR(Y60),"",COUNTIF(Y$38:Y$69,Y60))</f>
        <v>1</v>
      </c>
      <c r="Z93" s="12">
        <f t="shared" si="306"/>
        <v>1</v>
      </c>
      <c r="AA93" s="12">
        <f t="shared" si="227"/>
        <v>1</v>
      </c>
      <c r="AB93" s="12">
        <f t="shared" si="227"/>
        <v>1</v>
      </c>
      <c r="AC93" s="12">
        <f t="shared" si="227"/>
        <v>1</v>
      </c>
      <c r="AD93" s="12">
        <f t="shared" si="227"/>
        <v>1</v>
      </c>
      <c r="AE93" s="12">
        <f t="shared" si="280"/>
        <v>1</v>
      </c>
      <c r="AF93" s="12">
        <f t="shared" si="280"/>
        <v>1</v>
      </c>
      <c r="AG93" s="12">
        <f t="shared" si="280"/>
        <v>1</v>
      </c>
      <c r="AH93" s="12">
        <f t="shared" si="280"/>
        <v>1</v>
      </c>
      <c r="AI93" s="12">
        <f t="shared" si="280"/>
        <v>1</v>
      </c>
      <c r="AJ93" s="12">
        <f t="shared" si="280"/>
        <v>1</v>
      </c>
      <c r="AK93" s="12">
        <f t="shared" si="280"/>
        <v>1</v>
      </c>
      <c r="AL93" s="12">
        <f t="shared" si="280"/>
        <v>1</v>
      </c>
      <c r="AM93" s="12">
        <f t="shared" si="280"/>
        <v>1</v>
      </c>
      <c r="AN93" s="12">
        <f t="shared" si="280"/>
        <v>1</v>
      </c>
      <c r="AO93" s="12">
        <f t="shared" si="280"/>
        <v>1</v>
      </c>
      <c r="AP93" s="12">
        <f t="shared" si="280"/>
        <v>1</v>
      </c>
      <c r="AQ93" s="12">
        <f t="shared" si="280"/>
        <v>1</v>
      </c>
      <c r="AR93" s="12">
        <f t="shared" si="280"/>
        <v>1</v>
      </c>
      <c r="AS93" s="12">
        <f t="shared" si="280"/>
        <v>1</v>
      </c>
      <c r="AT93" s="12">
        <f t="shared" si="280"/>
        <v>1</v>
      </c>
      <c r="AU93" s="12">
        <f t="shared" si="280"/>
        <v>1</v>
      </c>
      <c r="AV93" s="12">
        <f t="shared" si="280"/>
        <v>1</v>
      </c>
      <c r="AW93" s="12">
        <f t="shared" si="280"/>
        <v>1</v>
      </c>
      <c r="AX93" s="12">
        <f t="shared" si="280"/>
        <v>1</v>
      </c>
      <c r="AY93" s="12">
        <f t="shared" si="280"/>
        <v>1</v>
      </c>
      <c r="AZ93" s="12">
        <f t="shared" si="280"/>
        <v>1</v>
      </c>
      <c r="BA93" s="12">
        <f t="shared" si="280"/>
        <v>1</v>
      </c>
      <c r="BB93" s="12">
        <f t="shared" si="280"/>
        <v>1</v>
      </c>
      <c r="BC93" s="12">
        <f t="shared" si="30"/>
        <v>1</v>
      </c>
    </row>
    <row r="94" spans="1:55" x14ac:dyDescent="0.2">
      <c r="A94" s="28" t="s">
        <v>87</v>
      </c>
      <c r="B94" s="12">
        <f t="shared" ref="B94" si="307">IF(ISERROR(B61),"",COUNTIF(B$38:B$69,B61))</f>
        <v>1</v>
      </c>
      <c r="C94" s="12">
        <f t="shared" ref="C94:D94" si="308">IF(ISERROR(C61),"",COUNTIF(C$38:C$69,C61))</f>
        <v>1</v>
      </c>
      <c r="D94" s="12">
        <f t="shared" si="308"/>
        <v>1</v>
      </c>
      <c r="E94" s="12">
        <f t="shared" ref="E94:F94" si="309">IF(ISERROR(E61),"",COUNTIF(E$38:E$69,E61))</f>
        <v>1</v>
      </c>
      <c r="F94" s="12">
        <f t="shared" si="309"/>
        <v>1</v>
      </c>
      <c r="G94" s="12">
        <f t="shared" ref="G94:H94" si="310">IF(ISERROR(G61),"",COUNTIF(G$38:G$69,G61))</f>
        <v>1</v>
      </c>
      <c r="H94" s="12">
        <f t="shared" si="310"/>
        <v>1</v>
      </c>
      <c r="I94" s="12">
        <f t="shared" ref="I94:J94" si="311">IF(ISERROR(I61),"",COUNTIF(I$38:I$69,I61))</f>
        <v>1</v>
      </c>
      <c r="J94" s="12">
        <f t="shared" si="311"/>
        <v>1</v>
      </c>
      <c r="K94" s="12">
        <f t="shared" ref="K94:L94" si="312">IF(ISERROR(K61),"",COUNTIF(K$38:K$69,K61))</f>
        <v>1</v>
      </c>
      <c r="L94" s="12">
        <f t="shared" si="312"/>
        <v>1</v>
      </c>
      <c r="M94" s="12">
        <f t="shared" ref="M94:N94" si="313">IF(ISERROR(M61),"",COUNTIF(M$38:M$69,M61))</f>
        <v>1</v>
      </c>
      <c r="N94" s="12">
        <f t="shared" si="313"/>
        <v>1</v>
      </c>
      <c r="O94" s="12">
        <f t="shared" ref="O94:P94" si="314">IF(ISERROR(O61),"",COUNTIF(O$38:O$69,O61))</f>
        <v>1</v>
      </c>
      <c r="P94" s="12">
        <f t="shared" si="314"/>
        <v>1</v>
      </c>
      <c r="Q94" s="12">
        <f t="shared" ref="Q94:R94" si="315">IF(ISERROR(Q61),"",COUNTIF(Q$38:Q$69,Q61))</f>
        <v>1</v>
      </c>
      <c r="R94" s="12">
        <f t="shared" si="315"/>
        <v>1</v>
      </c>
      <c r="S94" s="12">
        <f t="shared" ref="S94:T94" si="316">IF(ISERROR(S61),"",COUNTIF(S$38:S$69,S61))</f>
        <v>1</v>
      </c>
      <c r="T94" s="12">
        <f t="shared" si="316"/>
        <v>1</v>
      </c>
      <c r="U94" s="12">
        <f t="shared" ref="U94:V94" si="317">IF(ISERROR(U61),"",COUNTIF(U$38:U$69,U61))</f>
        <v>1</v>
      </c>
      <c r="V94" s="12">
        <f t="shared" si="317"/>
        <v>1</v>
      </c>
      <c r="W94" s="12">
        <f t="shared" ref="W94:X94" si="318">IF(ISERROR(W61),"",COUNTIF(W$38:W$69,W61))</f>
        <v>1</v>
      </c>
      <c r="X94" s="12">
        <f t="shared" si="318"/>
        <v>1</v>
      </c>
      <c r="Y94" s="12">
        <f t="shared" ref="Y94:Z94" si="319">IF(ISERROR(Y61),"",COUNTIF(Y$38:Y$69,Y61))</f>
        <v>1</v>
      </c>
      <c r="Z94" s="12">
        <f t="shared" si="319"/>
        <v>1</v>
      </c>
      <c r="AA94" s="12">
        <f t="shared" si="227"/>
        <v>1</v>
      </c>
      <c r="AB94" s="12">
        <f t="shared" si="227"/>
        <v>1</v>
      </c>
      <c r="AC94" s="12">
        <f t="shared" si="227"/>
        <v>1</v>
      </c>
      <c r="AD94" s="12">
        <f t="shared" si="227"/>
        <v>1</v>
      </c>
      <c r="AE94" s="12">
        <f t="shared" si="280"/>
        <v>1</v>
      </c>
      <c r="AF94" s="12">
        <f t="shared" si="280"/>
        <v>1</v>
      </c>
      <c r="AG94" s="12">
        <f t="shared" si="280"/>
        <v>1</v>
      </c>
      <c r="AH94" s="12">
        <f t="shared" si="280"/>
        <v>1</v>
      </c>
      <c r="AI94" s="12">
        <f t="shared" si="280"/>
        <v>1</v>
      </c>
      <c r="AJ94" s="12">
        <f t="shared" si="280"/>
        <v>1</v>
      </c>
      <c r="AK94" s="12">
        <f t="shared" si="280"/>
        <v>1</v>
      </c>
      <c r="AL94" s="12">
        <f t="shared" si="280"/>
        <v>1</v>
      </c>
      <c r="AM94" s="12">
        <f t="shared" si="280"/>
        <v>1</v>
      </c>
      <c r="AN94" s="12">
        <f t="shared" si="280"/>
        <v>1</v>
      </c>
      <c r="AO94" s="12">
        <f t="shared" si="280"/>
        <v>1</v>
      </c>
      <c r="AP94" s="12">
        <f t="shared" si="280"/>
        <v>1</v>
      </c>
      <c r="AQ94" s="12">
        <f t="shared" si="280"/>
        <v>1</v>
      </c>
      <c r="AR94" s="12">
        <f t="shared" si="280"/>
        <v>1</v>
      </c>
      <c r="AS94" s="12">
        <f t="shared" si="280"/>
        <v>1</v>
      </c>
      <c r="AT94" s="12">
        <f t="shared" si="280"/>
        <v>1</v>
      </c>
      <c r="AU94" s="12">
        <f t="shared" si="280"/>
        <v>1</v>
      </c>
      <c r="AV94" s="12">
        <f t="shared" si="280"/>
        <v>1</v>
      </c>
      <c r="AW94" s="12">
        <f t="shared" si="280"/>
        <v>1</v>
      </c>
      <c r="AX94" s="12">
        <f t="shared" si="280"/>
        <v>1</v>
      </c>
      <c r="AY94" s="12">
        <f t="shared" si="280"/>
        <v>1</v>
      </c>
      <c r="AZ94" s="12">
        <f t="shared" si="280"/>
        <v>1</v>
      </c>
      <c r="BA94" s="12">
        <f t="shared" si="280"/>
        <v>1</v>
      </c>
      <c r="BB94" s="12">
        <f t="shared" si="280"/>
        <v>1</v>
      </c>
      <c r="BC94" s="12">
        <f t="shared" si="30"/>
        <v>1</v>
      </c>
    </row>
    <row r="95" spans="1:55" x14ac:dyDescent="0.2">
      <c r="A95" s="28" t="s">
        <v>87</v>
      </c>
      <c r="B95" s="12">
        <f t="shared" ref="B95" si="320">IF(ISERROR(B62),"",COUNTIF(B$38:B$69,B62))</f>
        <v>1</v>
      </c>
      <c r="C95" s="12">
        <f t="shared" ref="C95:D95" si="321">IF(ISERROR(C62),"",COUNTIF(C$38:C$69,C62))</f>
        <v>1</v>
      </c>
      <c r="D95" s="12">
        <f t="shared" si="321"/>
        <v>1</v>
      </c>
      <c r="E95" s="12">
        <f t="shared" ref="E95:F95" si="322">IF(ISERROR(E62),"",COUNTIF(E$38:E$69,E62))</f>
        <v>1</v>
      </c>
      <c r="F95" s="12">
        <f t="shared" si="322"/>
        <v>1</v>
      </c>
      <c r="G95" s="12">
        <f t="shared" ref="G95:H95" si="323">IF(ISERROR(G62),"",COUNTIF(G$38:G$69,G62))</f>
        <v>1</v>
      </c>
      <c r="H95" s="12">
        <f t="shared" si="323"/>
        <v>1</v>
      </c>
      <c r="I95" s="12">
        <f t="shared" ref="I95:J95" si="324">IF(ISERROR(I62),"",COUNTIF(I$38:I$69,I62))</f>
        <v>1</v>
      </c>
      <c r="J95" s="12">
        <f t="shared" si="324"/>
        <v>1</v>
      </c>
      <c r="K95" s="12">
        <f t="shared" ref="K95:L95" si="325">IF(ISERROR(K62),"",COUNTIF(K$38:K$69,K62))</f>
        <v>1</v>
      </c>
      <c r="L95" s="12">
        <f t="shared" si="325"/>
        <v>1</v>
      </c>
      <c r="M95" s="12">
        <f t="shared" ref="M95:N95" si="326">IF(ISERROR(M62),"",COUNTIF(M$38:M$69,M62))</f>
        <v>1</v>
      </c>
      <c r="N95" s="12">
        <f t="shared" si="326"/>
        <v>1</v>
      </c>
      <c r="O95" s="12">
        <f t="shared" ref="O95:P95" si="327">IF(ISERROR(O62),"",COUNTIF(O$38:O$69,O62))</f>
        <v>1</v>
      </c>
      <c r="P95" s="12">
        <f t="shared" si="327"/>
        <v>1</v>
      </c>
      <c r="Q95" s="12">
        <f t="shared" ref="Q95:R95" si="328">IF(ISERROR(Q62),"",COUNTIF(Q$38:Q$69,Q62))</f>
        <v>1</v>
      </c>
      <c r="R95" s="12">
        <f t="shared" si="328"/>
        <v>1</v>
      </c>
      <c r="S95" s="12">
        <f t="shared" ref="S95:T95" si="329">IF(ISERROR(S62),"",COUNTIF(S$38:S$69,S62))</f>
        <v>1</v>
      </c>
      <c r="T95" s="12">
        <f t="shared" si="329"/>
        <v>1</v>
      </c>
      <c r="U95" s="12">
        <f t="shared" ref="U95:V95" si="330">IF(ISERROR(U62),"",COUNTIF(U$38:U$69,U62))</f>
        <v>1</v>
      </c>
      <c r="V95" s="12">
        <f t="shared" si="330"/>
        <v>1</v>
      </c>
      <c r="W95" s="12">
        <f t="shared" ref="W95:X95" si="331">IF(ISERROR(W62),"",COUNTIF(W$38:W$69,W62))</f>
        <v>1</v>
      </c>
      <c r="X95" s="12">
        <f t="shared" si="331"/>
        <v>1</v>
      </c>
      <c r="Y95" s="12">
        <f t="shared" ref="Y95:Z95" si="332">IF(ISERROR(Y62),"",COUNTIF(Y$38:Y$69,Y62))</f>
        <v>1</v>
      </c>
      <c r="Z95" s="12">
        <f t="shared" si="332"/>
        <v>1</v>
      </c>
      <c r="AA95" s="12">
        <f t="shared" si="227"/>
        <v>1</v>
      </c>
      <c r="AB95" s="12">
        <f t="shared" si="227"/>
        <v>1</v>
      </c>
      <c r="AC95" s="12">
        <f t="shared" si="227"/>
        <v>1</v>
      </c>
      <c r="AD95" s="12">
        <f t="shared" si="227"/>
        <v>1</v>
      </c>
      <c r="AE95" s="12">
        <f t="shared" si="280"/>
        <v>1</v>
      </c>
      <c r="AF95" s="12">
        <f t="shared" si="280"/>
        <v>1</v>
      </c>
      <c r="AG95" s="12">
        <f t="shared" si="280"/>
        <v>1</v>
      </c>
      <c r="AH95" s="12">
        <f t="shared" si="280"/>
        <v>1</v>
      </c>
      <c r="AI95" s="12">
        <f t="shared" si="280"/>
        <v>1</v>
      </c>
      <c r="AJ95" s="12">
        <f t="shared" si="280"/>
        <v>1</v>
      </c>
      <c r="AK95" s="12">
        <f t="shared" si="280"/>
        <v>1</v>
      </c>
      <c r="AL95" s="12">
        <f t="shared" si="280"/>
        <v>1</v>
      </c>
      <c r="AM95" s="12">
        <f t="shared" si="280"/>
        <v>1</v>
      </c>
      <c r="AN95" s="12">
        <f t="shared" si="280"/>
        <v>1</v>
      </c>
      <c r="AO95" s="12">
        <f t="shared" si="280"/>
        <v>1</v>
      </c>
      <c r="AP95" s="12">
        <f t="shared" si="280"/>
        <v>1</v>
      </c>
      <c r="AQ95" s="12">
        <f t="shared" si="280"/>
        <v>1</v>
      </c>
      <c r="AR95" s="12">
        <f t="shared" si="280"/>
        <v>1</v>
      </c>
      <c r="AS95" s="12">
        <f t="shared" si="280"/>
        <v>1</v>
      </c>
      <c r="AT95" s="12">
        <f t="shared" si="280"/>
        <v>1</v>
      </c>
      <c r="AU95" s="12">
        <f t="shared" si="280"/>
        <v>1</v>
      </c>
      <c r="AV95" s="12">
        <f t="shared" si="280"/>
        <v>1</v>
      </c>
      <c r="AW95" s="12">
        <f t="shared" si="280"/>
        <v>1</v>
      </c>
      <c r="AX95" s="12">
        <f t="shared" si="280"/>
        <v>1</v>
      </c>
      <c r="AY95" s="12">
        <f t="shared" si="280"/>
        <v>1</v>
      </c>
      <c r="AZ95" s="12">
        <f t="shared" si="280"/>
        <v>1</v>
      </c>
      <c r="BA95" s="12">
        <f t="shared" si="280"/>
        <v>1</v>
      </c>
      <c r="BB95" s="12">
        <f t="shared" si="280"/>
        <v>1</v>
      </c>
      <c r="BC95" s="12">
        <f t="shared" si="30"/>
        <v>1</v>
      </c>
    </row>
    <row r="96" spans="1:55" x14ac:dyDescent="0.2">
      <c r="A96" s="28" t="s">
        <v>87</v>
      </c>
      <c r="B96" s="12">
        <f t="shared" ref="B96" si="333">IF(ISERROR(B63),"",COUNTIF(B$38:B$69,B63))</f>
        <v>1</v>
      </c>
      <c r="C96" s="12">
        <f t="shared" ref="C96:D96" si="334">IF(ISERROR(C63),"",COUNTIF(C$38:C$69,C63))</f>
        <v>1</v>
      </c>
      <c r="D96" s="12">
        <f t="shared" si="334"/>
        <v>1</v>
      </c>
      <c r="E96" s="12">
        <f t="shared" ref="E96:F96" si="335">IF(ISERROR(E63),"",COUNTIF(E$38:E$69,E63))</f>
        <v>1</v>
      </c>
      <c r="F96" s="12">
        <f t="shared" si="335"/>
        <v>1</v>
      </c>
      <c r="G96" s="12">
        <f t="shared" ref="G96:H96" si="336">IF(ISERROR(G63),"",COUNTIF(G$38:G$69,G63))</f>
        <v>1</v>
      </c>
      <c r="H96" s="12">
        <f t="shared" si="336"/>
        <v>1</v>
      </c>
      <c r="I96" s="12">
        <f t="shared" ref="I96:J96" si="337">IF(ISERROR(I63),"",COUNTIF(I$38:I$69,I63))</f>
        <v>1</v>
      </c>
      <c r="J96" s="12">
        <f t="shared" si="337"/>
        <v>1</v>
      </c>
      <c r="K96" s="12">
        <f t="shared" ref="K96:L96" si="338">IF(ISERROR(K63),"",COUNTIF(K$38:K$69,K63))</f>
        <v>1</v>
      </c>
      <c r="L96" s="12">
        <f t="shared" si="338"/>
        <v>1</v>
      </c>
      <c r="M96" s="12">
        <f t="shared" ref="M96:N96" si="339">IF(ISERROR(M63),"",COUNTIF(M$38:M$69,M63))</f>
        <v>1</v>
      </c>
      <c r="N96" s="12">
        <f t="shared" si="339"/>
        <v>1</v>
      </c>
      <c r="O96" s="12">
        <f t="shared" ref="O96:P96" si="340">IF(ISERROR(O63),"",COUNTIF(O$38:O$69,O63))</f>
        <v>1</v>
      </c>
      <c r="P96" s="12">
        <f t="shared" si="340"/>
        <v>1</v>
      </c>
      <c r="Q96" s="12">
        <f t="shared" ref="Q96:R96" si="341">IF(ISERROR(Q63),"",COUNTIF(Q$38:Q$69,Q63))</f>
        <v>1</v>
      </c>
      <c r="R96" s="12">
        <f t="shared" si="341"/>
        <v>1</v>
      </c>
      <c r="S96" s="12">
        <f t="shared" ref="S96:T96" si="342">IF(ISERROR(S63),"",COUNTIF(S$38:S$69,S63))</f>
        <v>1</v>
      </c>
      <c r="T96" s="12">
        <f t="shared" si="342"/>
        <v>1</v>
      </c>
      <c r="U96" s="12">
        <f t="shared" ref="U96:V96" si="343">IF(ISERROR(U63),"",COUNTIF(U$38:U$69,U63))</f>
        <v>1</v>
      </c>
      <c r="V96" s="12">
        <f t="shared" si="343"/>
        <v>1</v>
      </c>
      <c r="W96" s="12">
        <f t="shared" ref="W96:X96" si="344">IF(ISERROR(W63),"",COUNTIF(W$38:W$69,W63))</f>
        <v>1</v>
      </c>
      <c r="X96" s="12">
        <f t="shared" si="344"/>
        <v>1</v>
      </c>
      <c r="Y96" s="12">
        <f t="shared" ref="Y96:Z96" si="345">IF(ISERROR(Y63),"",COUNTIF(Y$38:Y$69,Y63))</f>
        <v>1</v>
      </c>
      <c r="Z96" s="12">
        <f t="shared" si="345"/>
        <v>1</v>
      </c>
      <c r="AA96" s="12">
        <f t="shared" si="227"/>
        <v>1</v>
      </c>
      <c r="AB96" s="12">
        <f t="shared" si="227"/>
        <v>1</v>
      </c>
      <c r="AC96" s="12">
        <f t="shared" si="227"/>
        <v>1</v>
      </c>
      <c r="AD96" s="12">
        <f t="shared" si="227"/>
        <v>1</v>
      </c>
      <c r="AE96" s="12">
        <f t="shared" si="280"/>
        <v>1</v>
      </c>
      <c r="AF96" s="12">
        <f t="shared" si="280"/>
        <v>1</v>
      </c>
      <c r="AG96" s="12">
        <f t="shared" si="280"/>
        <v>1</v>
      </c>
      <c r="AH96" s="12">
        <f t="shared" si="280"/>
        <v>1</v>
      </c>
      <c r="AI96" s="12">
        <f t="shared" si="280"/>
        <v>1</v>
      </c>
      <c r="AJ96" s="12">
        <f t="shared" si="280"/>
        <v>1</v>
      </c>
      <c r="AK96" s="12">
        <f t="shared" si="280"/>
        <v>1</v>
      </c>
      <c r="AL96" s="12">
        <f t="shared" si="280"/>
        <v>1</v>
      </c>
      <c r="AM96" s="12">
        <f t="shared" si="280"/>
        <v>1</v>
      </c>
      <c r="AN96" s="12">
        <f t="shared" si="280"/>
        <v>1</v>
      </c>
      <c r="AO96" s="12">
        <f t="shared" si="280"/>
        <v>1</v>
      </c>
      <c r="AP96" s="12">
        <f t="shared" si="280"/>
        <v>1</v>
      </c>
      <c r="AQ96" s="12">
        <f t="shared" si="280"/>
        <v>1</v>
      </c>
      <c r="AR96" s="12">
        <f t="shared" si="280"/>
        <v>1</v>
      </c>
      <c r="AS96" s="12">
        <f t="shared" si="280"/>
        <v>1</v>
      </c>
      <c r="AT96" s="12">
        <f t="shared" si="280"/>
        <v>1</v>
      </c>
      <c r="AU96" s="12">
        <f t="shared" si="280"/>
        <v>1</v>
      </c>
      <c r="AV96" s="12">
        <f t="shared" si="280"/>
        <v>1</v>
      </c>
      <c r="AW96" s="12">
        <f t="shared" si="280"/>
        <v>1</v>
      </c>
      <c r="AX96" s="12">
        <f t="shared" si="280"/>
        <v>1</v>
      </c>
      <c r="AY96" s="12">
        <f t="shared" si="280"/>
        <v>1</v>
      </c>
      <c r="AZ96" s="12">
        <f t="shared" si="280"/>
        <v>1</v>
      </c>
      <c r="BA96" s="12">
        <f t="shared" si="280"/>
        <v>1</v>
      </c>
      <c r="BB96" s="12">
        <f t="shared" si="280"/>
        <v>1</v>
      </c>
      <c r="BC96" s="12">
        <f t="shared" si="30"/>
        <v>1</v>
      </c>
    </row>
    <row r="97" spans="1:55" x14ac:dyDescent="0.2">
      <c r="A97" s="28" t="s">
        <v>87</v>
      </c>
      <c r="B97" s="12" t="str">
        <f t="shared" ref="B97" si="346">IF(ISERROR(B64),"",COUNTIF(B$38:B$69,B64))</f>
        <v/>
      </c>
      <c r="C97" s="12" t="str">
        <f t="shared" ref="C97:D97" si="347">IF(ISERROR(C64),"",COUNTIF(C$38:C$69,C64))</f>
        <v/>
      </c>
      <c r="D97" s="12" t="str">
        <f t="shared" si="347"/>
        <v/>
      </c>
      <c r="E97" s="12" t="str">
        <f t="shared" ref="E97:F97" si="348">IF(ISERROR(E64),"",COUNTIF(E$38:E$69,E64))</f>
        <v/>
      </c>
      <c r="F97" s="12" t="str">
        <f t="shared" si="348"/>
        <v/>
      </c>
      <c r="G97" s="12">
        <f t="shared" ref="G97:H97" si="349">IF(ISERROR(G64),"",COUNTIF(G$38:G$69,G64))</f>
        <v>1</v>
      </c>
      <c r="H97" s="12">
        <f t="shared" si="349"/>
        <v>1</v>
      </c>
      <c r="I97" s="12">
        <f t="shared" ref="I97:J97" si="350">IF(ISERROR(I64),"",COUNTIF(I$38:I$69,I64))</f>
        <v>1</v>
      </c>
      <c r="J97" s="12">
        <f t="shared" si="350"/>
        <v>1</v>
      </c>
      <c r="K97" s="12">
        <f t="shared" ref="K97:L97" si="351">IF(ISERROR(K64),"",COUNTIF(K$38:K$69,K64))</f>
        <v>1</v>
      </c>
      <c r="L97" s="12">
        <f t="shared" si="351"/>
        <v>1</v>
      </c>
      <c r="M97" s="12">
        <f t="shared" ref="M97:N97" si="352">IF(ISERROR(M64),"",COUNTIF(M$38:M$69,M64))</f>
        <v>1</v>
      </c>
      <c r="N97" s="12">
        <f t="shared" si="352"/>
        <v>1</v>
      </c>
      <c r="O97" s="12">
        <f t="shared" ref="O97:P97" si="353">IF(ISERROR(O64),"",COUNTIF(O$38:O$69,O64))</f>
        <v>1</v>
      </c>
      <c r="P97" s="12">
        <f t="shared" si="353"/>
        <v>1</v>
      </c>
      <c r="Q97" s="12">
        <f t="shared" ref="Q97:R97" si="354">IF(ISERROR(Q64),"",COUNTIF(Q$38:Q$69,Q64))</f>
        <v>1</v>
      </c>
      <c r="R97" s="12">
        <f t="shared" si="354"/>
        <v>1</v>
      </c>
      <c r="S97" s="12">
        <f t="shared" ref="S97:T97" si="355">IF(ISERROR(S64),"",COUNTIF(S$38:S$69,S64))</f>
        <v>1</v>
      </c>
      <c r="T97" s="12">
        <f t="shared" si="355"/>
        <v>1</v>
      </c>
      <c r="U97" s="12">
        <f t="shared" ref="U97:V97" si="356">IF(ISERROR(U64),"",COUNTIF(U$38:U$69,U64))</f>
        <v>1</v>
      </c>
      <c r="V97" s="12">
        <f t="shared" si="356"/>
        <v>1</v>
      </c>
      <c r="W97" s="12">
        <f t="shared" ref="W97:X97" si="357">IF(ISERROR(W64),"",COUNTIF(W$38:W$69,W64))</f>
        <v>1</v>
      </c>
      <c r="X97" s="12">
        <f t="shared" si="357"/>
        <v>1</v>
      </c>
      <c r="Y97" s="12">
        <f t="shared" ref="Y97:Z97" si="358">IF(ISERROR(Y64),"",COUNTIF(Y$38:Y$69,Y64))</f>
        <v>1</v>
      </c>
      <c r="Z97" s="12">
        <f t="shared" si="358"/>
        <v>1</v>
      </c>
      <c r="AA97" s="12">
        <f t="shared" si="227"/>
        <v>1</v>
      </c>
      <c r="AB97" s="12">
        <f t="shared" si="227"/>
        <v>1</v>
      </c>
      <c r="AC97" s="12">
        <f t="shared" si="227"/>
        <v>1</v>
      </c>
      <c r="AD97" s="12">
        <f t="shared" si="227"/>
        <v>1</v>
      </c>
      <c r="AE97" s="12">
        <f t="shared" si="280"/>
        <v>1</v>
      </c>
      <c r="AF97" s="12">
        <f t="shared" si="280"/>
        <v>1</v>
      </c>
      <c r="AG97" s="12">
        <f t="shared" si="280"/>
        <v>1</v>
      </c>
      <c r="AH97" s="12">
        <f t="shared" si="280"/>
        <v>1</v>
      </c>
      <c r="AI97" s="12">
        <f t="shared" si="280"/>
        <v>1</v>
      </c>
      <c r="AJ97" s="12">
        <f t="shared" si="280"/>
        <v>1</v>
      </c>
      <c r="AK97" s="12">
        <f t="shared" si="280"/>
        <v>1</v>
      </c>
      <c r="AL97" s="12">
        <f t="shared" si="280"/>
        <v>1</v>
      </c>
      <c r="AM97" s="12">
        <f t="shared" si="280"/>
        <v>1</v>
      </c>
      <c r="AN97" s="12">
        <f t="shared" si="280"/>
        <v>1</v>
      </c>
      <c r="AO97" s="12">
        <f t="shared" si="280"/>
        <v>1</v>
      </c>
      <c r="AP97" s="12">
        <f t="shared" si="280"/>
        <v>1</v>
      </c>
      <c r="AQ97" s="12">
        <f t="shared" si="280"/>
        <v>1</v>
      </c>
      <c r="AR97" s="12">
        <f t="shared" si="280"/>
        <v>1</v>
      </c>
      <c r="AS97" s="12">
        <f t="shared" si="280"/>
        <v>1</v>
      </c>
      <c r="AT97" s="12">
        <f t="shared" si="280"/>
        <v>1</v>
      </c>
      <c r="AU97" s="12">
        <f t="shared" si="280"/>
        <v>1</v>
      </c>
      <c r="AV97" s="12">
        <f t="shared" si="280"/>
        <v>1</v>
      </c>
      <c r="AW97" s="12">
        <f t="shared" si="280"/>
        <v>1</v>
      </c>
      <c r="AX97" s="12">
        <f t="shared" si="280"/>
        <v>1</v>
      </c>
      <c r="AY97" s="12">
        <f t="shared" si="280"/>
        <v>1</v>
      </c>
      <c r="AZ97" s="12">
        <f t="shared" si="280"/>
        <v>1</v>
      </c>
      <c r="BA97" s="12">
        <f t="shared" si="280"/>
        <v>1</v>
      </c>
      <c r="BB97" s="12">
        <f t="shared" si="280"/>
        <v>1</v>
      </c>
      <c r="BC97" s="12">
        <f t="shared" si="30"/>
        <v>1</v>
      </c>
    </row>
    <row r="98" spans="1:55" x14ac:dyDescent="0.2">
      <c r="A98" s="28" t="s">
        <v>87</v>
      </c>
      <c r="B98" s="12" t="str">
        <f t="shared" ref="B98" si="359">IF(ISERROR(B65),"",COUNTIF(B$38:B$69,B65))</f>
        <v/>
      </c>
      <c r="C98" s="12" t="str">
        <f t="shared" ref="C98:D98" si="360">IF(ISERROR(C65),"",COUNTIF(C$38:C$69,C65))</f>
        <v/>
      </c>
      <c r="D98" s="12" t="str">
        <f t="shared" si="360"/>
        <v/>
      </c>
      <c r="E98" s="12" t="str">
        <f t="shared" ref="E98:F98" si="361">IF(ISERROR(E65),"",COUNTIF(E$38:E$69,E65))</f>
        <v/>
      </c>
      <c r="F98" s="12" t="str">
        <f t="shared" si="361"/>
        <v/>
      </c>
      <c r="G98" s="12">
        <f t="shared" ref="G98:H98" si="362">IF(ISERROR(G65),"",COUNTIF(G$38:G$69,G65))</f>
        <v>1</v>
      </c>
      <c r="H98" s="12">
        <f t="shared" si="362"/>
        <v>1</v>
      </c>
      <c r="I98" s="12">
        <f t="shared" ref="I98:J98" si="363">IF(ISERROR(I65),"",COUNTIF(I$38:I$69,I65))</f>
        <v>1</v>
      </c>
      <c r="J98" s="12">
        <f t="shared" si="363"/>
        <v>1</v>
      </c>
      <c r="K98" s="12">
        <f t="shared" ref="K98:L98" si="364">IF(ISERROR(K65),"",COUNTIF(K$38:K$69,K65))</f>
        <v>1</v>
      </c>
      <c r="L98" s="12">
        <f t="shared" si="364"/>
        <v>1</v>
      </c>
      <c r="M98" s="12">
        <f t="shared" ref="M98:N98" si="365">IF(ISERROR(M65),"",COUNTIF(M$38:M$69,M65))</f>
        <v>1</v>
      </c>
      <c r="N98" s="12">
        <f t="shared" si="365"/>
        <v>1</v>
      </c>
      <c r="O98" s="12">
        <f t="shared" ref="O98:P98" si="366">IF(ISERROR(O65),"",COUNTIF(O$38:O$69,O65))</f>
        <v>1</v>
      </c>
      <c r="P98" s="12">
        <f t="shared" si="366"/>
        <v>1</v>
      </c>
      <c r="Q98" s="12">
        <f t="shared" ref="Q98:R98" si="367">IF(ISERROR(Q65),"",COUNTIF(Q$38:Q$69,Q65))</f>
        <v>1</v>
      </c>
      <c r="R98" s="12">
        <f t="shared" si="367"/>
        <v>1</v>
      </c>
      <c r="S98" s="12">
        <f t="shared" ref="S98:T98" si="368">IF(ISERROR(S65),"",COUNTIF(S$38:S$69,S65))</f>
        <v>1</v>
      </c>
      <c r="T98" s="12">
        <f t="shared" si="368"/>
        <v>1</v>
      </c>
      <c r="U98" s="12">
        <f t="shared" ref="U98:V98" si="369">IF(ISERROR(U65),"",COUNTIF(U$38:U$69,U65))</f>
        <v>1</v>
      </c>
      <c r="V98" s="12">
        <f t="shared" si="369"/>
        <v>1</v>
      </c>
      <c r="W98" s="12">
        <f t="shared" ref="W98:X98" si="370">IF(ISERROR(W65),"",COUNTIF(W$38:W$69,W65))</f>
        <v>1</v>
      </c>
      <c r="X98" s="12">
        <f t="shared" si="370"/>
        <v>1</v>
      </c>
      <c r="Y98" s="12">
        <f t="shared" ref="Y98:Z98" si="371">IF(ISERROR(Y65),"",COUNTIF(Y$38:Y$69,Y65))</f>
        <v>1</v>
      </c>
      <c r="Z98" s="12">
        <f t="shared" si="371"/>
        <v>1</v>
      </c>
      <c r="AA98" s="12">
        <f t="shared" si="227"/>
        <v>1</v>
      </c>
      <c r="AB98" s="12">
        <f t="shared" si="227"/>
        <v>1</v>
      </c>
      <c r="AC98" s="12">
        <f t="shared" si="227"/>
        <v>1</v>
      </c>
      <c r="AD98" s="12">
        <f t="shared" si="227"/>
        <v>1</v>
      </c>
      <c r="AE98" s="12">
        <f t="shared" si="280"/>
        <v>1</v>
      </c>
      <c r="AF98" s="12">
        <f t="shared" si="280"/>
        <v>1</v>
      </c>
      <c r="AG98" s="12">
        <f t="shared" si="280"/>
        <v>1</v>
      </c>
      <c r="AH98" s="12">
        <f t="shared" si="280"/>
        <v>1</v>
      </c>
      <c r="AI98" s="12">
        <f t="shared" si="280"/>
        <v>1</v>
      </c>
      <c r="AJ98" s="12">
        <f t="shared" si="280"/>
        <v>1</v>
      </c>
      <c r="AK98" s="12">
        <f t="shared" si="280"/>
        <v>1</v>
      </c>
      <c r="AL98" s="12">
        <f t="shared" si="280"/>
        <v>1</v>
      </c>
      <c r="AM98" s="12">
        <f t="shared" si="280"/>
        <v>1</v>
      </c>
      <c r="AN98" s="12">
        <f t="shared" si="280"/>
        <v>1</v>
      </c>
      <c r="AO98" s="12">
        <f t="shared" si="280"/>
        <v>1</v>
      </c>
      <c r="AP98" s="12">
        <f t="shared" si="280"/>
        <v>1</v>
      </c>
      <c r="AQ98" s="12">
        <f t="shared" si="280"/>
        <v>1</v>
      </c>
      <c r="AR98" s="12">
        <f t="shared" si="280"/>
        <v>1</v>
      </c>
      <c r="AS98" s="12">
        <f t="shared" si="280"/>
        <v>1</v>
      </c>
      <c r="AT98" s="12">
        <f t="shared" si="280"/>
        <v>1</v>
      </c>
      <c r="AU98" s="12">
        <f t="shared" si="280"/>
        <v>1</v>
      </c>
      <c r="AV98" s="12">
        <f t="shared" si="280"/>
        <v>1</v>
      </c>
      <c r="AW98" s="12">
        <f t="shared" si="280"/>
        <v>1</v>
      </c>
      <c r="AX98" s="12">
        <f t="shared" si="280"/>
        <v>1</v>
      </c>
      <c r="AY98" s="12">
        <f t="shared" si="280"/>
        <v>1</v>
      </c>
      <c r="AZ98" s="12">
        <f t="shared" si="280"/>
        <v>1</v>
      </c>
      <c r="BA98" s="12">
        <f t="shared" si="280"/>
        <v>1</v>
      </c>
      <c r="BB98" s="12">
        <f t="shared" si="280"/>
        <v>1</v>
      </c>
      <c r="BC98" s="12">
        <f t="shared" si="30"/>
        <v>1</v>
      </c>
    </row>
    <row r="99" spans="1:55" x14ac:dyDescent="0.2">
      <c r="A99" s="28" t="s">
        <v>87</v>
      </c>
      <c r="B99" s="12" t="str">
        <f t="shared" ref="B99" si="372">IF(ISERROR(B66),"",COUNTIF(B$38:B$69,B66))</f>
        <v/>
      </c>
      <c r="C99" s="12" t="str">
        <f t="shared" ref="C99:D99" si="373">IF(ISERROR(C66),"",COUNTIF(C$38:C$69,C66))</f>
        <v/>
      </c>
      <c r="D99" s="12" t="str">
        <f t="shared" si="373"/>
        <v/>
      </c>
      <c r="E99" s="12" t="str">
        <f t="shared" ref="E99:F99" si="374">IF(ISERROR(E66),"",COUNTIF(E$38:E$69,E66))</f>
        <v/>
      </c>
      <c r="F99" s="12" t="str">
        <f t="shared" si="374"/>
        <v/>
      </c>
      <c r="G99" s="12" t="str">
        <f t="shared" ref="G99:H99" si="375">IF(ISERROR(G66),"",COUNTIF(G$38:G$69,G66))</f>
        <v/>
      </c>
      <c r="H99" s="12" t="str">
        <f t="shared" si="375"/>
        <v/>
      </c>
      <c r="I99" s="12" t="str">
        <f t="shared" ref="I99:J99" si="376">IF(ISERROR(I66),"",COUNTIF(I$38:I$69,I66))</f>
        <v/>
      </c>
      <c r="J99" s="12" t="str">
        <f t="shared" si="376"/>
        <v/>
      </c>
      <c r="K99" s="12" t="str">
        <f t="shared" ref="K99:L99" si="377">IF(ISERROR(K66),"",COUNTIF(K$38:K$69,K66))</f>
        <v/>
      </c>
      <c r="L99" s="12" t="str">
        <f t="shared" si="377"/>
        <v/>
      </c>
      <c r="M99" s="12" t="str">
        <f t="shared" ref="M99:N99" si="378">IF(ISERROR(M66),"",COUNTIF(M$38:M$69,M66))</f>
        <v/>
      </c>
      <c r="N99" s="12" t="str">
        <f t="shared" si="378"/>
        <v/>
      </c>
      <c r="O99" s="12" t="str">
        <f t="shared" ref="O99:P99" si="379">IF(ISERROR(O66),"",COUNTIF(O$38:O$69,O66))</f>
        <v/>
      </c>
      <c r="P99" s="12" t="str">
        <f t="shared" si="379"/>
        <v/>
      </c>
      <c r="Q99" s="12" t="str">
        <f t="shared" ref="Q99:R99" si="380">IF(ISERROR(Q66),"",COUNTIF(Q$38:Q$69,Q66))</f>
        <v/>
      </c>
      <c r="R99" s="12" t="str">
        <f t="shared" si="380"/>
        <v/>
      </c>
      <c r="S99" s="12" t="str">
        <f t="shared" ref="S99:T99" si="381">IF(ISERROR(S66),"",COUNTIF(S$38:S$69,S66))</f>
        <v/>
      </c>
      <c r="T99" s="12" t="str">
        <f t="shared" si="381"/>
        <v/>
      </c>
      <c r="U99" s="12" t="str">
        <f t="shared" ref="U99:V99" si="382">IF(ISERROR(U66),"",COUNTIF(U$38:U$69,U66))</f>
        <v/>
      </c>
      <c r="V99" s="12" t="str">
        <f t="shared" si="382"/>
        <v/>
      </c>
      <c r="W99" s="12" t="str">
        <f t="shared" ref="W99:X99" si="383">IF(ISERROR(W66),"",COUNTIF(W$38:W$69,W66))</f>
        <v/>
      </c>
      <c r="X99" s="12" t="str">
        <f t="shared" si="383"/>
        <v/>
      </c>
      <c r="Y99" s="12" t="str">
        <f t="shared" ref="Y99:Z99" si="384">IF(ISERROR(Y66),"",COUNTIF(Y$38:Y$69,Y66))</f>
        <v/>
      </c>
      <c r="Z99" s="12">
        <f t="shared" si="384"/>
        <v>1</v>
      </c>
      <c r="AA99" s="12">
        <f t="shared" si="227"/>
        <v>1</v>
      </c>
      <c r="AB99" s="12">
        <f t="shared" si="227"/>
        <v>1</v>
      </c>
      <c r="AC99" s="12">
        <f t="shared" si="227"/>
        <v>1</v>
      </c>
      <c r="AD99" s="12">
        <f t="shared" si="227"/>
        <v>1</v>
      </c>
      <c r="AE99" s="12">
        <f t="shared" si="280"/>
        <v>1</v>
      </c>
      <c r="AF99" s="12">
        <f t="shared" si="280"/>
        <v>1</v>
      </c>
      <c r="AG99" s="12">
        <f t="shared" si="280"/>
        <v>1</v>
      </c>
      <c r="AH99" s="12">
        <f t="shared" si="280"/>
        <v>1</v>
      </c>
      <c r="AI99" s="12">
        <f t="shared" si="280"/>
        <v>1</v>
      </c>
      <c r="AJ99" s="12">
        <f t="shared" si="280"/>
        <v>1</v>
      </c>
      <c r="AK99" s="12">
        <f t="shared" si="280"/>
        <v>1</v>
      </c>
      <c r="AL99" s="12">
        <f t="shared" si="280"/>
        <v>1</v>
      </c>
      <c r="AM99" s="12">
        <f t="shared" si="280"/>
        <v>1</v>
      </c>
      <c r="AN99" s="12">
        <f t="shared" si="280"/>
        <v>1</v>
      </c>
      <c r="AO99" s="12">
        <f t="shared" si="280"/>
        <v>1</v>
      </c>
      <c r="AP99" s="12">
        <f t="shared" si="280"/>
        <v>1</v>
      </c>
      <c r="AQ99" s="12">
        <f t="shared" si="280"/>
        <v>1</v>
      </c>
      <c r="AR99" s="12">
        <f t="shared" si="280"/>
        <v>1</v>
      </c>
      <c r="AS99" s="12">
        <f t="shared" si="280"/>
        <v>1</v>
      </c>
      <c r="AT99" s="12">
        <f t="shared" si="280"/>
        <v>1</v>
      </c>
      <c r="AU99" s="12">
        <f t="shared" si="280"/>
        <v>1</v>
      </c>
      <c r="AV99" s="12">
        <f t="shared" si="280"/>
        <v>1</v>
      </c>
      <c r="AW99" s="12">
        <f t="shared" si="280"/>
        <v>1</v>
      </c>
      <c r="AX99" s="12">
        <f t="shared" si="280"/>
        <v>1</v>
      </c>
      <c r="AY99" s="12">
        <f t="shared" si="280"/>
        <v>1</v>
      </c>
      <c r="AZ99" s="12">
        <f t="shared" si="280"/>
        <v>1</v>
      </c>
      <c r="BA99" s="12">
        <f t="shared" si="280"/>
        <v>1</v>
      </c>
      <c r="BB99" s="12">
        <f t="shared" si="280"/>
        <v>1</v>
      </c>
      <c r="BC99" s="12">
        <f t="shared" si="30"/>
        <v>1</v>
      </c>
    </row>
    <row r="100" spans="1:55" x14ac:dyDescent="0.2">
      <c r="A100" s="28" t="s">
        <v>87</v>
      </c>
      <c r="B100" s="12" t="str">
        <f t="shared" ref="B100" si="385">IF(ISERROR(B67),"",COUNTIF(B$38:B$69,B67))</f>
        <v/>
      </c>
      <c r="C100" s="12" t="str">
        <f t="shared" ref="C100:D100" si="386">IF(ISERROR(C67),"",COUNTIF(C$38:C$69,C67))</f>
        <v/>
      </c>
      <c r="D100" s="12" t="str">
        <f t="shared" si="386"/>
        <v/>
      </c>
      <c r="E100" s="12" t="str">
        <f t="shared" ref="E100:F100" si="387">IF(ISERROR(E67),"",COUNTIF(E$38:E$69,E67))</f>
        <v/>
      </c>
      <c r="F100" s="12" t="str">
        <f t="shared" si="387"/>
        <v/>
      </c>
      <c r="G100" s="12" t="str">
        <f t="shared" ref="G100:H100" si="388">IF(ISERROR(G67),"",COUNTIF(G$38:G$69,G67))</f>
        <v/>
      </c>
      <c r="H100" s="12" t="str">
        <f t="shared" si="388"/>
        <v/>
      </c>
      <c r="I100" s="12" t="str">
        <f t="shared" ref="I100:J100" si="389">IF(ISERROR(I67),"",COUNTIF(I$38:I$69,I67))</f>
        <v/>
      </c>
      <c r="J100" s="12" t="str">
        <f t="shared" si="389"/>
        <v/>
      </c>
      <c r="K100" s="12" t="str">
        <f t="shared" ref="K100:L100" si="390">IF(ISERROR(K67),"",COUNTIF(K$38:K$69,K67))</f>
        <v/>
      </c>
      <c r="L100" s="12" t="str">
        <f t="shared" si="390"/>
        <v/>
      </c>
      <c r="M100" s="12" t="str">
        <f t="shared" ref="M100:N100" si="391">IF(ISERROR(M67),"",COUNTIF(M$38:M$69,M67))</f>
        <v/>
      </c>
      <c r="N100" s="12" t="str">
        <f t="shared" si="391"/>
        <v/>
      </c>
      <c r="O100" s="12" t="str">
        <f t="shared" ref="O100:P100" si="392">IF(ISERROR(O67),"",COUNTIF(O$38:O$69,O67))</f>
        <v/>
      </c>
      <c r="P100" s="12" t="str">
        <f t="shared" si="392"/>
        <v/>
      </c>
      <c r="Q100" s="12" t="str">
        <f t="shared" ref="Q100:R100" si="393">IF(ISERROR(Q67),"",COUNTIF(Q$38:Q$69,Q67))</f>
        <v/>
      </c>
      <c r="R100" s="12" t="str">
        <f t="shared" si="393"/>
        <v/>
      </c>
      <c r="S100" s="12" t="str">
        <f t="shared" ref="S100:T100" si="394">IF(ISERROR(S67),"",COUNTIF(S$38:S$69,S67))</f>
        <v/>
      </c>
      <c r="T100" s="12" t="str">
        <f t="shared" si="394"/>
        <v/>
      </c>
      <c r="U100" s="12" t="str">
        <f t="shared" ref="U100:V100" si="395">IF(ISERROR(U67),"",COUNTIF(U$38:U$69,U67))</f>
        <v/>
      </c>
      <c r="V100" s="12" t="str">
        <f t="shared" si="395"/>
        <v/>
      </c>
      <c r="W100" s="12" t="str">
        <f t="shared" ref="W100:X100" si="396">IF(ISERROR(W67),"",COUNTIF(W$38:W$69,W67))</f>
        <v/>
      </c>
      <c r="X100" s="12" t="str">
        <f t="shared" si="396"/>
        <v/>
      </c>
      <c r="Y100" s="12" t="str">
        <f t="shared" ref="Y100:Z100" si="397">IF(ISERROR(Y67),"",COUNTIF(Y$38:Y$69,Y67))</f>
        <v/>
      </c>
      <c r="Z100" s="12">
        <f t="shared" si="397"/>
        <v>1</v>
      </c>
      <c r="AA100" s="12">
        <f t="shared" si="227"/>
        <v>1</v>
      </c>
      <c r="AB100" s="12">
        <f t="shared" si="227"/>
        <v>1</v>
      </c>
      <c r="AC100" s="12">
        <f t="shared" si="227"/>
        <v>1</v>
      </c>
      <c r="AD100" s="12">
        <f t="shared" si="227"/>
        <v>1</v>
      </c>
      <c r="AE100" s="12">
        <f t="shared" si="280"/>
        <v>1</v>
      </c>
      <c r="AF100" s="12">
        <f t="shared" si="280"/>
        <v>1</v>
      </c>
      <c r="AG100" s="12">
        <f t="shared" si="280"/>
        <v>1</v>
      </c>
      <c r="AH100" s="12">
        <f t="shared" si="280"/>
        <v>1</v>
      </c>
      <c r="AI100" s="12">
        <f t="shared" si="280"/>
        <v>1</v>
      </c>
      <c r="AJ100" s="12">
        <f t="shared" si="280"/>
        <v>1</v>
      </c>
      <c r="AK100" s="12">
        <f t="shared" si="280"/>
        <v>1</v>
      </c>
      <c r="AL100" s="12">
        <f t="shared" si="280"/>
        <v>1</v>
      </c>
      <c r="AM100" s="12">
        <f t="shared" si="280"/>
        <v>1</v>
      </c>
      <c r="AN100" s="12">
        <f t="shared" si="280"/>
        <v>1</v>
      </c>
      <c r="AO100" s="12">
        <f t="shared" si="280"/>
        <v>1</v>
      </c>
      <c r="AP100" s="12">
        <f t="shared" si="280"/>
        <v>1</v>
      </c>
      <c r="AQ100" s="12">
        <f t="shared" si="280"/>
        <v>1</v>
      </c>
      <c r="AR100" s="12">
        <f t="shared" si="280"/>
        <v>1</v>
      </c>
      <c r="AS100" s="12">
        <f t="shared" si="280"/>
        <v>1</v>
      </c>
      <c r="AT100" s="12">
        <f t="shared" si="280"/>
        <v>1</v>
      </c>
      <c r="AU100" s="12">
        <f t="shared" si="280"/>
        <v>1</v>
      </c>
      <c r="AV100" s="12">
        <f t="shared" si="280"/>
        <v>1</v>
      </c>
      <c r="AW100" s="12">
        <f t="shared" si="280"/>
        <v>1</v>
      </c>
      <c r="AX100" s="12">
        <f t="shared" si="280"/>
        <v>1</v>
      </c>
      <c r="AY100" s="12">
        <f t="shared" si="280"/>
        <v>1</v>
      </c>
      <c r="AZ100" s="12">
        <f t="shared" si="280"/>
        <v>1</v>
      </c>
      <c r="BA100" s="12">
        <f t="shared" si="280"/>
        <v>1</v>
      </c>
      <c r="BB100" s="12">
        <f t="shared" si="280"/>
        <v>1</v>
      </c>
      <c r="BC100" s="12">
        <f t="shared" si="30"/>
        <v>1</v>
      </c>
    </row>
    <row r="101" spans="1:55" x14ac:dyDescent="0.2">
      <c r="A101" s="28" t="s">
        <v>87</v>
      </c>
      <c r="B101" s="12" t="str">
        <f t="shared" ref="B101" si="398">IF(ISERROR(B68),"",COUNTIF(B$38:B$69,B68))</f>
        <v/>
      </c>
      <c r="C101" s="12" t="str">
        <f t="shared" ref="C101:D101" si="399">IF(ISERROR(C68),"",COUNTIF(C$38:C$69,C68))</f>
        <v/>
      </c>
      <c r="D101" s="12" t="str">
        <f t="shared" si="399"/>
        <v/>
      </c>
      <c r="E101" s="12" t="str">
        <f t="shared" ref="E101:F101" si="400">IF(ISERROR(E68),"",COUNTIF(E$38:E$69,E68))</f>
        <v/>
      </c>
      <c r="F101" s="12" t="str">
        <f t="shared" si="400"/>
        <v/>
      </c>
      <c r="G101" s="12" t="str">
        <f t="shared" ref="G101:H101" si="401">IF(ISERROR(G68),"",COUNTIF(G$38:G$69,G68))</f>
        <v/>
      </c>
      <c r="H101" s="12" t="str">
        <f t="shared" si="401"/>
        <v/>
      </c>
      <c r="I101" s="12" t="str">
        <f t="shared" ref="I101:J101" si="402">IF(ISERROR(I68),"",COUNTIF(I$38:I$69,I68))</f>
        <v/>
      </c>
      <c r="J101" s="12" t="str">
        <f t="shared" si="402"/>
        <v/>
      </c>
      <c r="K101" s="12" t="str">
        <f t="shared" ref="K101:L101" si="403">IF(ISERROR(K68),"",COUNTIF(K$38:K$69,K68))</f>
        <v/>
      </c>
      <c r="L101" s="12" t="str">
        <f t="shared" si="403"/>
        <v/>
      </c>
      <c r="M101" s="12" t="str">
        <f t="shared" ref="M101:N101" si="404">IF(ISERROR(M68),"",COUNTIF(M$38:M$69,M68))</f>
        <v/>
      </c>
      <c r="N101" s="12" t="str">
        <f t="shared" si="404"/>
        <v/>
      </c>
      <c r="O101" s="12" t="str">
        <f t="shared" ref="O101:P101" si="405">IF(ISERROR(O68),"",COUNTIF(O$38:O$69,O68))</f>
        <v/>
      </c>
      <c r="P101" s="12" t="str">
        <f t="shared" si="405"/>
        <v/>
      </c>
      <c r="Q101" s="12" t="str">
        <f t="shared" ref="Q101:R101" si="406">IF(ISERROR(Q68),"",COUNTIF(Q$38:Q$69,Q68))</f>
        <v/>
      </c>
      <c r="R101" s="12" t="str">
        <f t="shared" si="406"/>
        <v/>
      </c>
      <c r="S101" s="12" t="str">
        <f t="shared" ref="S101:T101" si="407">IF(ISERROR(S68),"",COUNTIF(S$38:S$69,S68))</f>
        <v/>
      </c>
      <c r="T101" s="12" t="str">
        <f t="shared" si="407"/>
        <v/>
      </c>
      <c r="U101" s="12" t="str">
        <f t="shared" ref="U101:V101" si="408">IF(ISERROR(U68),"",COUNTIF(U$38:U$69,U68))</f>
        <v/>
      </c>
      <c r="V101" s="12" t="str">
        <f t="shared" si="408"/>
        <v/>
      </c>
      <c r="W101" s="12" t="str">
        <f t="shared" ref="W101:X101" si="409">IF(ISERROR(W68),"",COUNTIF(W$38:W$69,W68))</f>
        <v/>
      </c>
      <c r="X101" s="12" t="str">
        <f t="shared" si="409"/>
        <v/>
      </c>
      <c r="Y101" s="12" t="str">
        <f t="shared" ref="Y101:Z101" si="410">IF(ISERROR(Y68),"",COUNTIF(Y$38:Y$69,Y68))</f>
        <v/>
      </c>
      <c r="Z101" s="12" t="str">
        <f t="shared" si="410"/>
        <v/>
      </c>
      <c r="AA101" s="12" t="str">
        <f t="shared" si="227"/>
        <v/>
      </c>
      <c r="AB101" s="12" t="str">
        <f t="shared" si="227"/>
        <v/>
      </c>
      <c r="AC101" s="12" t="str">
        <f t="shared" si="227"/>
        <v/>
      </c>
      <c r="AD101" s="12">
        <f t="shared" si="227"/>
        <v>1</v>
      </c>
      <c r="AE101" s="12">
        <f t="shared" si="280"/>
        <v>1</v>
      </c>
      <c r="AF101" s="12">
        <f t="shared" si="280"/>
        <v>1</v>
      </c>
      <c r="AG101" s="12">
        <f t="shared" si="280"/>
        <v>1</v>
      </c>
      <c r="AH101" s="12">
        <f t="shared" si="280"/>
        <v>1</v>
      </c>
      <c r="AI101" s="12">
        <f t="shared" si="280"/>
        <v>1</v>
      </c>
      <c r="AJ101" s="12">
        <f t="shared" si="280"/>
        <v>1</v>
      </c>
      <c r="AK101" s="12">
        <f t="shared" si="280"/>
        <v>1</v>
      </c>
      <c r="AL101" s="12">
        <f t="shared" si="280"/>
        <v>1</v>
      </c>
      <c r="AM101" s="12">
        <f t="shared" si="280"/>
        <v>1</v>
      </c>
      <c r="AN101" s="12">
        <f t="shared" si="280"/>
        <v>1</v>
      </c>
      <c r="AO101" s="12">
        <f t="shared" si="280"/>
        <v>1</v>
      </c>
      <c r="AP101" s="12">
        <f t="shared" si="280"/>
        <v>1</v>
      </c>
      <c r="AQ101" s="12">
        <f t="shared" si="280"/>
        <v>1</v>
      </c>
      <c r="AR101" s="12">
        <f t="shared" si="280"/>
        <v>1</v>
      </c>
      <c r="AS101" s="12">
        <f t="shared" ref="AE101:BB102" si="411">IF(ISERROR(AS68),"",COUNTIF(AS$38:AS$69,AS68))</f>
        <v>1</v>
      </c>
      <c r="AT101" s="12">
        <f t="shared" si="411"/>
        <v>1</v>
      </c>
      <c r="AU101" s="12">
        <f t="shared" si="411"/>
        <v>1</v>
      </c>
      <c r="AV101" s="12">
        <f t="shared" si="411"/>
        <v>1</v>
      </c>
      <c r="AW101" s="12">
        <f t="shared" si="411"/>
        <v>1</v>
      </c>
      <c r="AX101" s="12">
        <f t="shared" si="411"/>
        <v>1</v>
      </c>
      <c r="AY101" s="12">
        <f t="shared" si="411"/>
        <v>1</v>
      </c>
      <c r="AZ101" s="12">
        <f t="shared" si="411"/>
        <v>1</v>
      </c>
      <c r="BA101" s="12">
        <f t="shared" si="411"/>
        <v>1</v>
      </c>
      <c r="BB101" s="12">
        <f t="shared" si="411"/>
        <v>1</v>
      </c>
      <c r="BC101" s="12">
        <f t="shared" si="30"/>
        <v>1</v>
      </c>
    </row>
    <row r="102" spans="1:55" x14ac:dyDescent="0.2">
      <c r="A102" s="28" t="s">
        <v>87</v>
      </c>
      <c r="B102" s="12" t="str">
        <f t="shared" ref="B102" si="412">IF(ISERROR(B69),"",COUNTIF(B$38:B$69,B69))</f>
        <v/>
      </c>
      <c r="C102" s="12" t="str">
        <f t="shared" ref="C102:D102" si="413">IF(ISERROR(C69),"",COUNTIF(C$38:C$69,C69))</f>
        <v/>
      </c>
      <c r="D102" s="12" t="str">
        <f t="shared" si="413"/>
        <v/>
      </c>
      <c r="E102" s="12" t="str">
        <f t="shared" ref="E102:F102" si="414">IF(ISERROR(E69),"",COUNTIF(E$38:E$69,E69))</f>
        <v/>
      </c>
      <c r="F102" s="12" t="str">
        <f t="shared" si="414"/>
        <v/>
      </c>
      <c r="G102" s="12" t="str">
        <f t="shared" ref="G102:H102" si="415">IF(ISERROR(G69),"",COUNTIF(G$38:G$69,G69))</f>
        <v/>
      </c>
      <c r="H102" s="12" t="str">
        <f t="shared" si="415"/>
        <v/>
      </c>
      <c r="I102" s="12" t="str">
        <f t="shared" ref="I102:J102" si="416">IF(ISERROR(I69),"",COUNTIF(I$38:I$69,I69))</f>
        <v/>
      </c>
      <c r="J102" s="12" t="str">
        <f t="shared" si="416"/>
        <v/>
      </c>
      <c r="K102" s="12" t="str">
        <f t="shared" ref="K102:L102" si="417">IF(ISERROR(K69),"",COUNTIF(K$38:K$69,K69))</f>
        <v/>
      </c>
      <c r="L102" s="12" t="str">
        <f t="shared" si="417"/>
        <v/>
      </c>
      <c r="M102" s="12" t="str">
        <f t="shared" ref="M102:N102" si="418">IF(ISERROR(M69),"",COUNTIF(M$38:M$69,M69))</f>
        <v/>
      </c>
      <c r="N102" s="12" t="str">
        <f t="shared" si="418"/>
        <v/>
      </c>
      <c r="O102" s="12" t="str">
        <f t="shared" ref="O102:P102" si="419">IF(ISERROR(O69),"",COUNTIF(O$38:O$69,O69))</f>
        <v/>
      </c>
      <c r="P102" s="12" t="str">
        <f t="shared" si="419"/>
        <v/>
      </c>
      <c r="Q102" s="12" t="str">
        <f t="shared" ref="Q102:R102" si="420">IF(ISERROR(Q69),"",COUNTIF(Q$38:Q$69,Q69))</f>
        <v/>
      </c>
      <c r="R102" s="12" t="str">
        <f t="shared" si="420"/>
        <v/>
      </c>
      <c r="S102" s="12" t="str">
        <f t="shared" ref="S102:T102" si="421">IF(ISERROR(S69),"",COUNTIF(S$38:S$69,S69))</f>
        <v/>
      </c>
      <c r="T102" s="12" t="str">
        <f t="shared" si="421"/>
        <v/>
      </c>
      <c r="U102" s="12" t="str">
        <f t="shared" ref="U102:V102" si="422">IF(ISERROR(U69),"",COUNTIF(U$38:U$69,U69))</f>
        <v/>
      </c>
      <c r="V102" s="12" t="str">
        <f t="shared" si="422"/>
        <v/>
      </c>
      <c r="W102" s="12" t="str">
        <f t="shared" ref="W102:X102" si="423">IF(ISERROR(W69),"",COUNTIF(W$38:W$69,W69))</f>
        <v/>
      </c>
      <c r="X102" s="12" t="str">
        <f t="shared" si="423"/>
        <v/>
      </c>
      <c r="Y102" s="12" t="str">
        <f t="shared" ref="Y102:Z102" si="424">IF(ISERROR(Y69),"",COUNTIF(Y$38:Y$69,Y69))</f>
        <v/>
      </c>
      <c r="Z102" s="12" t="str">
        <f t="shared" si="424"/>
        <v/>
      </c>
      <c r="AA102" s="12" t="str">
        <f t="shared" ref="AA102:AD102" si="425">IF(ISERROR(AA69),"",COUNTIF(AA$38:AA$69,AA69))</f>
        <v/>
      </c>
      <c r="AB102" s="12" t="str">
        <f t="shared" si="425"/>
        <v/>
      </c>
      <c r="AC102" s="12" t="str">
        <f t="shared" si="425"/>
        <v/>
      </c>
      <c r="AD102" s="12" t="str">
        <f t="shared" si="425"/>
        <v/>
      </c>
      <c r="AE102" s="12" t="str">
        <f t="shared" si="411"/>
        <v/>
      </c>
      <c r="AF102" s="12" t="str">
        <f t="shared" si="411"/>
        <v/>
      </c>
      <c r="AG102" s="12">
        <f t="shared" si="411"/>
        <v>1</v>
      </c>
      <c r="AH102" s="12">
        <f t="shared" si="411"/>
        <v>1</v>
      </c>
      <c r="AI102" s="12">
        <f t="shared" si="411"/>
        <v>1</v>
      </c>
      <c r="AJ102" s="12">
        <f t="shared" si="411"/>
        <v>1</v>
      </c>
      <c r="AK102" s="12">
        <f t="shared" si="411"/>
        <v>1</v>
      </c>
      <c r="AL102" s="12">
        <f t="shared" si="411"/>
        <v>1</v>
      </c>
      <c r="AM102" s="12">
        <f t="shared" si="411"/>
        <v>1</v>
      </c>
      <c r="AN102" s="12">
        <f t="shared" si="411"/>
        <v>1</v>
      </c>
      <c r="AO102" s="12">
        <f t="shared" si="411"/>
        <v>1</v>
      </c>
      <c r="AP102" s="12">
        <f t="shared" si="411"/>
        <v>1</v>
      </c>
      <c r="AQ102" s="12">
        <f t="shared" si="411"/>
        <v>1</v>
      </c>
      <c r="AR102" s="12">
        <f t="shared" si="411"/>
        <v>1</v>
      </c>
      <c r="AS102" s="12">
        <f t="shared" si="411"/>
        <v>1</v>
      </c>
      <c r="AT102" s="12">
        <f t="shared" si="411"/>
        <v>1</v>
      </c>
      <c r="AU102" s="12">
        <f t="shared" si="411"/>
        <v>1</v>
      </c>
      <c r="AV102" s="12">
        <f t="shared" si="411"/>
        <v>1</v>
      </c>
      <c r="AW102" s="12">
        <f t="shared" si="411"/>
        <v>1</v>
      </c>
      <c r="AX102" s="12">
        <f t="shared" si="411"/>
        <v>1</v>
      </c>
      <c r="AY102" s="12">
        <f t="shared" si="411"/>
        <v>1</v>
      </c>
      <c r="AZ102" s="12">
        <f t="shared" si="411"/>
        <v>1</v>
      </c>
      <c r="BA102" s="12">
        <f t="shared" si="411"/>
        <v>1</v>
      </c>
      <c r="BB102" s="12">
        <f t="shared" si="411"/>
        <v>1</v>
      </c>
      <c r="BC102" s="12">
        <f t="shared" si="30"/>
        <v>1</v>
      </c>
    </row>
  </sheetData>
  <conditionalFormatting sqref="S2:BC33">
    <cfRule type="expression" dxfId="19" priority="35">
      <formula>S2=$A$1</formula>
    </cfRule>
  </conditionalFormatting>
  <conditionalFormatting sqref="R2:R33">
    <cfRule type="expression" dxfId="18" priority="33">
      <formula>R2=$A$1</formula>
    </cfRule>
  </conditionalFormatting>
  <conditionalFormatting sqref="Q2:Q33">
    <cfRule type="expression" dxfId="17" priority="31">
      <formula>Q2=$A$1</formula>
    </cfRule>
  </conditionalFormatting>
  <conditionalFormatting sqref="P2:P33">
    <cfRule type="expression" dxfId="16" priority="29">
      <formula>P2=$A$1</formula>
    </cfRule>
  </conditionalFormatting>
  <conditionalFormatting sqref="O2:O33">
    <cfRule type="expression" dxfId="15" priority="27">
      <formula>O2=$A$1</formula>
    </cfRule>
  </conditionalFormatting>
  <conditionalFormatting sqref="N2:N33">
    <cfRule type="expression" dxfId="14" priority="25">
      <formula>N2=$A$1</formula>
    </cfRule>
  </conditionalFormatting>
  <conditionalFormatting sqref="M2:M33">
    <cfRule type="expression" dxfId="13" priority="23">
      <formula>M2=$A$1</formula>
    </cfRule>
  </conditionalFormatting>
  <conditionalFormatting sqref="L2:L33">
    <cfRule type="expression" dxfId="12" priority="21">
      <formula>L2=$A$1</formula>
    </cfRule>
  </conditionalFormatting>
  <conditionalFormatting sqref="K2:K33">
    <cfRule type="expression" dxfId="11" priority="19">
      <formula>K2=$A$1</formula>
    </cfRule>
  </conditionalFormatting>
  <conditionalFormatting sqref="J2:J33">
    <cfRule type="expression" dxfId="10" priority="17">
      <formula>J2=$A$1</formula>
    </cfRule>
  </conditionalFormatting>
  <conditionalFormatting sqref="I2:I33">
    <cfRule type="expression" dxfId="9" priority="15">
      <formula>I2=$A$1</formula>
    </cfRule>
  </conditionalFormatting>
  <conditionalFormatting sqref="H2:H33">
    <cfRule type="expression" dxfId="8" priority="13">
      <formula>H2=$A$1</formula>
    </cfRule>
  </conditionalFormatting>
  <conditionalFormatting sqref="G2:G33">
    <cfRule type="expression" dxfId="7" priority="11">
      <formula>G2=$A$1</formula>
    </cfRule>
  </conditionalFormatting>
  <conditionalFormatting sqref="F2:F33">
    <cfRule type="expression" dxfId="6" priority="9">
      <formula>F2=$A$1</formula>
    </cfRule>
  </conditionalFormatting>
  <conditionalFormatting sqref="E2:E33">
    <cfRule type="expression" dxfId="5" priority="7">
      <formula>E2=$A$1</formula>
    </cfRule>
  </conditionalFormatting>
  <conditionalFormatting sqref="C35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D2:D33">
    <cfRule type="expression" dxfId="4" priority="5">
      <formula>D2=$A$1</formula>
    </cfRule>
  </conditionalFormatting>
  <conditionalFormatting sqref="C2:C33">
    <cfRule type="expression" dxfId="3" priority="3">
      <formula>C2=$A$1</formula>
    </cfRule>
  </conditionalFormatting>
  <conditionalFormatting sqref="D35:BC35">
    <cfRule type="iconSet" priority="6">
      <iconSet iconSet="3Symbols2" showValue="0">
        <cfvo type="percent" val="0"/>
        <cfvo type="percent" val="33"/>
        <cfvo type="percent" val="67"/>
      </iconSet>
    </cfRule>
  </conditionalFormatting>
  <conditionalFormatting sqref="B2:B33">
    <cfRule type="expression" dxfId="2" priority="1">
      <formula>B2=$A$1</formula>
    </cfRule>
  </conditionalFormatting>
  <conditionalFormatting sqref="B35">
    <cfRule type="iconSet" priority="2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topLeftCell="U1" zoomScaleNormal="100" workbookViewId="0"/>
  </sheetViews>
  <sheetFormatPr baseColWidth="10" defaultRowHeight="14.25" x14ac:dyDescent="0.2"/>
  <cols>
    <col min="1" max="1" width="12.625" style="4" customWidth="1"/>
    <col min="2" max="55" width="5.625" style="4" customWidth="1"/>
    <col min="56" max="64" width="3.625" style="4" customWidth="1"/>
    <col min="65" max="16384" width="11" style="4"/>
  </cols>
  <sheetData>
    <row r="1" spans="1:64" ht="15" x14ac:dyDescent="0.25">
      <c r="A1" s="20" t="str">
        <f>Übersicht!D1</f>
        <v>Rams</v>
      </c>
      <c r="B1" s="21" t="s">
        <v>73</v>
      </c>
      <c r="C1" s="21"/>
      <c r="D1" s="21"/>
      <c r="E1" s="21"/>
      <c r="F1" s="2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64" x14ac:dyDescent="0.2">
      <c r="A2" s="1">
        <v>1</v>
      </c>
      <c r="B2" s="19" t="str">
        <f>IF(ISERROR('Draft Order'!B38),"NA",IF('Draft Order'!B38=$A$1,'Draft Order'!$A38,IF(SUM(B$1:B1)=0,"|","")))</f>
        <v>|</v>
      </c>
      <c r="C2" s="19" t="str">
        <f>IF(ISERROR('Draft Order'!C38),"NA",IF('Draft Order'!C38=$A$1,'Draft Order'!$A38,IF(SUM(C$1:C1)=0,"|","")))</f>
        <v>|</v>
      </c>
      <c r="D2" s="19" t="str">
        <f>IF(ISERROR('Draft Order'!D38),"NA",IF('Draft Order'!D38=$A$1,'Draft Order'!$A38,IF(SUM(D$1:D1)=0,"|","")))</f>
        <v>|</v>
      </c>
      <c r="E2" s="19" t="str">
        <f>IF(ISERROR('Draft Order'!E38),"NA",IF('Draft Order'!E38=$A$1,'Draft Order'!$A38,IF(SUM(E$1:E1)=0,"|","")))</f>
        <v>|</v>
      </c>
      <c r="F2" s="19" t="str">
        <f>IF(ISERROR('Draft Order'!F38),"NA",IF('Draft Order'!F38=$A$1,'Draft Order'!$A38,IF(SUM(F$1:F1)=0,"|","")))</f>
        <v>|</v>
      </c>
      <c r="G2" s="19" t="str">
        <f>IF(ISERROR('Draft Order'!G38),"NA",IF('Draft Order'!G38=$A$1,'Draft Order'!$A38,IF(SUM(G$1:G1)=0,"|","")))</f>
        <v>|</v>
      </c>
      <c r="H2" s="19" t="str">
        <f>IF(ISERROR('Draft Order'!H38),"NA",IF('Draft Order'!H38=$A$1,'Draft Order'!$A38,IF(SUM(H$1:H1)=0,"|","")))</f>
        <v>|</v>
      </c>
      <c r="I2" s="19" t="str">
        <f>IF(ISERROR('Draft Order'!I38),"NA",IF('Draft Order'!I38=$A$1,'Draft Order'!$A38,IF(SUM(I$1:I1)=0,"|","")))</f>
        <v>|</v>
      </c>
      <c r="J2" s="19" t="str">
        <f>IF(ISERROR('Draft Order'!J38),"NA",IF('Draft Order'!J38=$A$1,'Draft Order'!$A38,IF(SUM(J$1:J1)=0,"|","")))</f>
        <v>|</v>
      </c>
      <c r="K2" s="19" t="str">
        <f>IF(ISERROR('Draft Order'!K38),"NA",IF('Draft Order'!K38=$A$1,'Draft Order'!$A38,IF(SUM(K$1:K1)=0,"|","")))</f>
        <v>|</v>
      </c>
      <c r="L2" s="19" t="str">
        <f>IF(ISERROR('Draft Order'!L38),"NA",IF('Draft Order'!L38=$A$1,'Draft Order'!$A38,IF(SUM(L$1:L1)=0,"|","")))</f>
        <v>|</v>
      </c>
      <c r="M2" s="19" t="str">
        <f>IF(ISERROR('Draft Order'!M38),"NA",IF('Draft Order'!M38=$A$1,'Draft Order'!$A38,IF(SUM(M$1:M1)=0,"|","")))</f>
        <v>|</v>
      </c>
      <c r="N2" s="19" t="str">
        <f>IF(ISERROR('Draft Order'!N38),"NA",IF('Draft Order'!N38=$A$1,'Draft Order'!$A38,IF(SUM(N$1:N1)=0,"|","")))</f>
        <v>|</v>
      </c>
      <c r="O2" s="19" t="str">
        <f>IF(ISERROR('Draft Order'!O38),"NA",IF('Draft Order'!O38=$A$1,'Draft Order'!$A38,IF(SUM(O$1:O1)=0,"|","")))</f>
        <v>|</v>
      </c>
      <c r="P2" s="19" t="str">
        <f>IF(ISERROR('Draft Order'!P38),"NA",IF('Draft Order'!P38=$A$1,'Draft Order'!$A38,IF(SUM(P$1:P1)=0,"|","")))</f>
        <v>|</v>
      </c>
      <c r="Q2" s="19" t="str">
        <f>IF(ISERROR('Draft Order'!Q38),"NA",IF('Draft Order'!Q38=$A$1,'Draft Order'!$A38,IF(SUM(Q$1:Q1)=0,"|","")))</f>
        <v>|</v>
      </c>
      <c r="R2" s="19" t="str">
        <f>IF(ISERROR('Draft Order'!R38),"NA",IF('Draft Order'!R38=$A$1,'Draft Order'!$A38,IF(SUM(R$1:R1)=0,"|","")))</f>
        <v>|</v>
      </c>
      <c r="S2" s="19" t="str">
        <f>IF(ISERROR('Draft Order'!S38),"NA",IF('Draft Order'!S38=$A$1,'Draft Order'!$A38,IF(SUM(S$1:S1)=0,"|","")))</f>
        <v>|</v>
      </c>
      <c r="T2" s="19" t="str">
        <f>IF(ISERROR('Draft Order'!T38),"NA",IF('Draft Order'!T38=$A$1,'Draft Order'!$A38,IF(SUM(T$1:T1)=0,"|","")))</f>
        <v>|</v>
      </c>
      <c r="U2" s="19" t="str">
        <f>IF(ISERROR('Draft Order'!U38),"NA",IF('Draft Order'!U38=$A$1,'Draft Order'!$A38,IF(SUM(U$1:U1)=0,"|","")))</f>
        <v>|</v>
      </c>
      <c r="V2" s="19" t="str">
        <f>IF(ISERROR('Draft Order'!V38),"NA",IF('Draft Order'!V38=$A$1,'Draft Order'!$A38,IF(SUM(V$1:V1)=0,"|","")))</f>
        <v>|</v>
      </c>
      <c r="W2" s="19" t="str">
        <f>IF(ISERROR('Draft Order'!W38),"NA",IF('Draft Order'!W38=$A$1,'Draft Order'!$A38,IF(SUM(W$1:W1)=0,"|","")))</f>
        <v>|</v>
      </c>
      <c r="X2" s="19" t="str">
        <f>IF(ISERROR('Draft Order'!X38),"NA",IF('Draft Order'!X38=$A$1,'Draft Order'!$A38,IF(SUM(X$1:X1)=0,"|","")))</f>
        <v>|</v>
      </c>
      <c r="Y2" s="19" t="str">
        <f>IF(ISERROR('Draft Order'!Y38),"NA",IF('Draft Order'!Y38=$A$1,'Draft Order'!$A38,IF(SUM(Y$1:Y1)=0,"|","")))</f>
        <v>|</v>
      </c>
      <c r="Z2" s="19" t="str">
        <f>IF(ISERROR('Draft Order'!Z38),"NA",IF('Draft Order'!Z38=$A$1,'Draft Order'!$A38,IF(SUM(Z$1:Z1)=0,"|","")))</f>
        <v>|</v>
      </c>
      <c r="AA2" s="19" t="str">
        <f>IF(ISERROR('Draft Order'!AA38),"NA",IF('Draft Order'!AA38=$A$1,'Draft Order'!$A38,IF(SUM(AA$1:AA1)=0,"|","")))</f>
        <v>|</v>
      </c>
      <c r="AB2" s="19" t="str">
        <f>IF(ISERROR('Draft Order'!AB38),"NA",IF('Draft Order'!AB38=$A$1,'Draft Order'!$A38,IF(SUM(AB$1:AB1)=0,"|","")))</f>
        <v>|</v>
      </c>
      <c r="AC2" s="19" t="str">
        <f>IF(ISERROR('Draft Order'!AC38),"NA",IF('Draft Order'!AC38=$A$1,'Draft Order'!$A38,IF(SUM(AC$1:AC1)=0,"|","")))</f>
        <v>|</v>
      </c>
      <c r="AD2" s="19" t="str">
        <f>IF(ISERROR('Draft Order'!AD38),"NA",IF('Draft Order'!AD38=$A$1,'Draft Order'!$A38,IF(SUM(AD$1:AD1)=0,"|","")))</f>
        <v>|</v>
      </c>
      <c r="AE2" s="19">
        <f>IF(ISERROR('Draft Order'!AE38),"NA",IF('Draft Order'!AE38=$A$1,'Draft Order'!$A38,IF(SUM(AE$1:AE1)=0,"|","")))</f>
        <v>1</v>
      </c>
      <c r="AF2" s="19" t="str">
        <f>IF(ISERROR('Draft Order'!AF38),"NA",IF('Draft Order'!AF38=$A$1,'Draft Order'!$A38,IF(SUM(AF$1:AF1)=0,"|","")))</f>
        <v>|</v>
      </c>
      <c r="AG2" s="19" t="str">
        <f>IF(ISERROR('Draft Order'!AG38),"NA",IF('Draft Order'!AG38=$A$1,'Draft Order'!$A38,IF(SUM(AG$1:AG1)=0,"|","")))</f>
        <v>|</v>
      </c>
      <c r="AH2" s="19" t="str">
        <f>IF(ISERROR('Draft Order'!AH38),"NA",IF('Draft Order'!AH38=$A$1,'Draft Order'!$A38,IF(SUM(AH$1:AH1)=0,"|","")))</f>
        <v>|</v>
      </c>
      <c r="AI2" s="19" t="str">
        <f>IF(ISERROR('Draft Order'!AI38),"NA",IF('Draft Order'!AI38=$A$1,'Draft Order'!$A38,IF(SUM(AI$1:AI1)=0,"|","")))</f>
        <v>|</v>
      </c>
      <c r="AJ2" s="19" t="str">
        <f>IF(ISERROR('Draft Order'!AJ38),"NA",IF('Draft Order'!AJ38=$A$1,'Draft Order'!$A38,IF(SUM(AJ$1:AJ1)=0,"|","")))</f>
        <v>|</v>
      </c>
      <c r="AK2" s="19" t="str">
        <f>IF(ISERROR('Draft Order'!AK38),"NA",IF('Draft Order'!AK38=$A$1,'Draft Order'!$A38,IF(SUM(AK$1:AK1)=0,"|","")))</f>
        <v>|</v>
      </c>
      <c r="AL2" s="19" t="str">
        <f>IF(ISERROR('Draft Order'!AL38),"NA",IF('Draft Order'!AL38=$A$1,'Draft Order'!$A38,IF(SUM(AL$1:AL1)=0,"|","")))</f>
        <v>|</v>
      </c>
      <c r="AM2" s="19" t="str">
        <f>IF(ISERROR('Draft Order'!AM38),"NA",IF('Draft Order'!AM38=$A$1,'Draft Order'!$A38,IF(SUM(AM$1:AM1)=0,"|","")))</f>
        <v>|</v>
      </c>
      <c r="AN2" s="19" t="str">
        <f>IF(ISERROR('Draft Order'!AN38),"NA",IF('Draft Order'!AN38=$A$1,'Draft Order'!$A38,IF(SUM(AN$1:AN1)=0,"|","")))</f>
        <v>|</v>
      </c>
      <c r="AO2" s="19" t="str">
        <f>IF(ISERROR('Draft Order'!AO38),"NA",IF('Draft Order'!AO38=$A$1,'Draft Order'!$A38,IF(SUM(AO$1:AO1)=0,"|","")))</f>
        <v>|</v>
      </c>
      <c r="AP2" s="19" t="str">
        <f>IF(ISERROR('Draft Order'!AP38),"NA",IF('Draft Order'!AP38=$A$1,'Draft Order'!$A38,IF(SUM(AP$1:AP1)=0,"|","")))</f>
        <v>|</v>
      </c>
      <c r="AQ2" s="19" t="str">
        <f>IF(ISERROR('Draft Order'!AQ38),"NA",IF('Draft Order'!AQ38=$A$1,'Draft Order'!$A38,IF(SUM(AQ$1:AQ1)=0,"|","")))</f>
        <v>|</v>
      </c>
      <c r="AR2" s="19" t="str">
        <f>IF(ISERROR('Draft Order'!AR38),"NA",IF('Draft Order'!AR38=$A$1,'Draft Order'!$A38,IF(SUM(AR$1:AR1)=0,"|","")))</f>
        <v>|</v>
      </c>
      <c r="AS2" s="19" t="str">
        <f>IF(ISERROR('Draft Order'!AS38),"NA",IF('Draft Order'!AS38=$A$1,'Draft Order'!$A38,IF(SUM(AS$1:AS1)=0,"|","")))</f>
        <v>|</v>
      </c>
      <c r="AT2" s="19" t="str">
        <f>IF(ISERROR('Draft Order'!AT38),"NA",IF('Draft Order'!AT38=$A$1,'Draft Order'!$A38,IF(SUM(AT$1:AT1)=0,"|","")))</f>
        <v>|</v>
      </c>
      <c r="AU2" s="19" t="str">
        <f>IF(ISERROR('Draft Order'!AU38),"NA",IF('Draft Order'!AU38=$A$1,'Draft Order'!$A38,IF(SUM(AU$1:AU1)=0,"|","")))</f>
        <v>|</v>
      </c>
      <c r="AV2" s="19" t="str">
        <f>IF(ISERROR('Draft Order'!AV38),"NA",IF('Draft Order'!AV38=$A$1,'Draft Order'!$A38,IF(SUM(AV$1:AV1)=0,"|","")))</f>
        <v>|</v>
      </c>
      <c r="AW2" s="19" t="str">
        <f>IF(ISERROR('Draft Order'!AW38),"NA",IF('Draft Order'!AW38=$A$1,'Draft Order'!$A38,IF(SUM(AW$1:AW1)=0,"|","")))</f>
        <v>|</v>
      </c>
      <c r="AX2" s="19" t="str">
        <f>IF(ISERROR('Draft Order'!AX38),"NA",IF('Draft Order'!AX38=$A$1,'Draft Order'!$A38,IF(SUM(AX$1:AX1)=0,"|","")))</f>
        <v>|</v>
      </c>
      <c r="AY2" s="19" t="str">
        <f>IF(ISERROR('Draft Order'!AY38),"NA",IF('Draft Order'!AY38=$A$1,'Draft Order'!$A38,IF(SUM(AY$1:AY1)=0,"|","")))</f>
        <v>|</v>
      </c>
      <c r="AZ2" s="19" t="str">
        <f>IF(ISERROR('Draft Order'!AZ38),"NA",IF('Draft Order'!AZ38=$A$1,'Draft Order'!$A38,IF(SUM(AZ$1:AZ1)=0,"|","")))</f>
        <v>|</v>
      </c>
      <c r="BA2" s="19">
        <f>IF(ISERROR('Draft Order'!BA38),"NA",IF('Draft Order'!BA38=$A$1,'Draft Order'!$A38,IF(SUM(BA$1:BA1)=0,"|","")))</f>
        <v>1</v>
      </c>
      <c r="BB2" s="19" t="str">
        <f>IF(ISERROR('Draft Order'!BB38),"NA",IF('Draft Order'!BB38=$A$1,'Draft Order'!$A38,IF(SUM(BB$1:BB1)=0,"|","")))</f>
        <v>|</v>
      </c>
      <c r="BC2" s="19" t="str">
        <f>IF(ISERROR('Draft Order'!BC38),"NA",IF('Draft Order'!BC38=$A$1,'Draft Order'!$A38,IF(SUM(BC$1:BC1)=0,"|","")))</f>
        <v>|</v>
      </c>
      <c r="BE2" s="1">
        <v>1</v>
      </c>
      <c r="BF2" s="17"/>
      <c r="BG2" s="17" t="str">
        <f>IF(AND(BL2&lt;=4,BL2&gt;=2),"---",IF(AND(BL2="",OR(BK2=3,BK2=2)),"|    ",""))</f>
        <v/>
      </c>
      <c r="BH2" s="17" t="str">
        <f t="shared" ref="BH2:BH33" si="0">IF(BL2&lt;&gt;"","---",IF(OR(BK2=4,BK2=1),"|",""))</f>
        <v>---</v>
      </c>
      <c r="BI2" s="18" t="str">
        <f>IF(AND(BL2&lt;=4,BL2&gt;=2),"---",IF(AND(BL2="",OR(BK2=3,BK2=2)),"    |",""))</f>
        <v/>
      </c>
      <c r="BJ2" s="16"/>
      <c r="BK2" s="15">
        <f>COUNTIF($B$39:$B$43,"&lt;="&amp;BE2)</f>
        <v>1</v>
      </c>
      <c r="BL2" s="15">
        <f>IF(BK2&lt;&gt;0,0,"")</f>
        <v>0</v>
      </c>
    </row>
    <row r="3" spans="1:64" x14ac:dyDescent="0.2">
      <c r="A3" s="15">
        <v>2</v>
      </c>
      <c r="B3" s="19" t="str">
        <f>IF(ISERROR('Draft Order'!B39),"NA",IF('Draft Order'!B39=$A$1,'Draft Order'!$A39,IF(SUM(B$1:B2)=0,"|","")))</f>
        <v>|</v>
      </c>
      <c r="C3" s="19" t="str">
        <f>IF(ISERROR('Draft Order'!C39),"NA",IF('Draft Order'!C39=$A$1,'Draft Order'!$A39,IF(SUM(C$1:C2)=0,"|","")))</f>
        <v>|</v>
      </c>
      <c r="D3" s="19" t="str">
        <f>IF(ISERROR('Draft Order'!D39),"NA",IF('Draft Order'!D39=$A$1,'Draft Order'!$A39,IF(SUM(D$1:D2)=0,"|","")))</f>
        <v>|</v>
      </c>
      <c r="E3" s="19" t="str">
        <f>IF(ISERROR('Draft Order'!E39),"NA",IF('Draft Order'!E39=$A$1,'Draft Order'!$A39,IF(SUM(E$1:E2)=0,"|","")))</f>
        <v>|</v>
      </c>
      <c r="F3" s="19" t="str">
        <f>IF(ISERROR('Draft Order'!F39),"NA",IF('Draft Order'!F39=$A$1,'Draft Order'!$A39,IF(SUM(F$1:F2)=0,"|","")))</f>
        <v>|</v>
      </c>
      <c r="G3" s="19" t="str">
        <f>IF(ISERROR('Draft Order'!G39),"NA",IF('Draft Order'!G39=$A$1,'Draft Order'!$A39,IF(SUM(G$1:G2)=0,"|","")))</f>
        <v>|</v>
      </c>
      <c r="H3" s="19" t="str">
        <f>IF(ISERROR('Draft Order'!H39),"NA",IF('Draft Order'!H39=$A$1,'Draft Order'!$A39,IF(SUM(H$1:H2)=0,"|","")))</f>
        <v>|</v>
      </c>
      <c r="I3" s="19" t="str">
        <f>IF(ISERROR('Draft Order'!I39),"NA",IF('Draft Order'!I39=$A$1,'Draft Order'!$A39,IF(SUM(I$1:I2)=0,"|","")))</f>
        <v>|</v>
      </c>
      <c r="J3" s="19" t="str">
        <f>IF(ISERROR('Draft Order'!J39),"NA",IF('Draft Order'!J39=$A$1,'Draft Order'!$A39,IF(SUM(J$1:J2)=0,"|","")))</f>
        <v>|</v>
      </c>
      <c r="K3" s="19">
        <f>IF(ISERROR('Draft Order'!K39),"NA",IF('Draft Order'!K39=$A$1,'Draft Order'!$A39,IF(SUM(K$1:K2)=0,"|","")))</f>
        <v>2</v>
      </c>
      <c r="L3" s="19" t="str">
        <f>IF(ISERROR('Draft Order'!L39),"NA",IF('Draft Order'!L39=$A$1,'Draft Order'!$A39,IF(SUM(L$1:L2)=0,"|","")))</f>
        <v>|</v>
      </c>
      <c r="M3" s="19" t="str">
        <f>IF(ISERROR('Draft Order'!M39),"NA",IF('Draft Order'!M39=$A$1,'Draft Order'!$A39,IF(SUM(M$1:M2)=0,"|","")))</f>
        <v>|</v>
      </c>
      <c r="N3" s="19" t="str">
        <f>IF(ISERROR('Draft Order'!N39),"NA",IF('Draft Order'!N39=$A$1,'Draft Order'!$A39,IF(SUM(N$1:N2)=0,"|","")))</f>
        <v>|</v>
      </c>
      <c r="O3" s="19" t="str">
        <f>IF(ISERROR('Draft Order'!O39),"NA",IF('Draft Order'!O39=$A$1,'Draft Order'!$A39,IF(SUM(O$1:O2)=0,"|","")))</f>
        <v>|</v>
      </c>
      <c r="P3" s="19" t="str">
        <f>IF(ISERROR('Draft Order'!P39),"NA",IF('Draft Order'!P39=$A$1,'Draft Order'!$A39,IF(SUM(P$1:P2)=0,"|","")))</f>
        <v>|</v>
      </c>
      <c r="Q3" s="19" t="str">
        <f>IF(ISERROR('Draft Order'!Q39),"NA",IF('Draft Order'!Q39=$A$1,'Draft Order'!$A39,IF(SUM(Q$1:Q2)=0,"|","")))</f>
        <v>|</v>
      </c>
      <c r="R3" s="19" t="str">
        <f>IF(ISERROR('Draft Order'!R39),"NA",IF('Draft Order'!R39=$A$1,'Draft Order'!$A39,IF(SUM(R$1:R2)=0,"|","")))</f>
        <v>|</v>
      </c>
      <c r="S3" s="19" t="str">
        <f>IF(ISERROR('Draft Order'!S39),"NA",IF('Draft Order'!S39=$A$1,'Draft Order'!$A39,IF(SUM(S$1:S2)=0,"|","")))</f>
        <v>|</v>
      </c>
      <c r="T3" s="19" t="str">
        <f>IF(ISERROR('Draft Order'!T39),"NA",IF('Draft Order'!T39=$A$1,'Draft Order'!$A39,IF(SUM(T$1:T2)=0,"|","")))</f>
        <v>|</v>
      </c>
      <c r="U3" s="19" t="str">
        <f>IF(ISERROR('Draft Order'!U39),"NA",IF('Draft Order'!U39=$A$1,'Draft Order'!$A39,IF(SUM(U$1:U2)=0,"|","")))</f>
        <v>|</v>
      </c>
      <c r="V3" s="19" t="str">
        <f>IF(ISERROR('Draft Order'!V39),"NA",IF('Draft Order'!V39=$A$1,'Draft Order'!$A39,IF(SUM(V$1:V2)=0,"|","")))</f>
        <v>|</v>
      </c>
      <c r="W3" s="19" t="str">
        <f>IF(ISERROR('Draft Order'!W39),"NA",IF('Draft Order'!W39=$A$1,'Draft Order'!$A39,IF(SUM(W$1:W2)=0,"|","")))</f>
        <v>|</v>
      </c>
      <c r="X3" s="19" t="str">
        <f>IF(ISERROR('Draft Order'!X39),"NA",IF('Draft Order'!X39=$A$1,'Draft Order'!$A39,IF(SUM(X$1:X2)=0,"|","")))</f>
        <v>|</v>
      </c>
      <c r="Y3" s="19" t="str">
        <f>IF(ISERROR('Draft Order'!Y39),"NA",IF('Draft Order'!Y39=$A$1,'Draft Order'!$A39,IF(SUM(Y$1:Y2)=0,"|","")))</f>
        <v>|</v>
      </c>
      <c r="Z3" s="19" t="str">
        <f>IF(ISERROR('Draft Order'!Z39),"NA",IF('Draft Order'!Z39=$A$1,'Draft Order'!$A39,IF(SUM(Z$1:Z2)=0,"|","")))</f>
        <v>|</v>
      </c>
      <c r="AA3" s="19" t="str">
        <f>IF(ISERROR('Draft Order'!AA39),"NA",IF('Draft Order'!AA39=$A$1,'Draft Order'!$A39,IF(SUM(AA$1:AA2)=0,"|","")))</f>
        <v>|</v>
      </c>
      <c r="AB3" s="19" t="str">
        <f>IF(ISERROR('Draft Order'!AB39),"NA",IF('Draft Order'!AB39=$A$1,'Draft Order'!$A39,IF(SUM(AB$1:AB2)=0,"|","")))</f>
        <v>|</v>
      </c>
      <c r="AC3" s="19" t="str">
        <f>IF(ISERROR('Draft Order'!AC39),"NA",IF('Draft Order'!AC39=$A$1,'Draft Order'!$A39,IF(SUM(AC$1:AC2)=0,"|","")))</f>
        <v>|</v>
      </c>
      <c r="AD3" s="19" t="str">
        <f>IF(ISERROR('Draft Order'!AD39),"NA",IF('Draft Order'!AD39=$A$1,'Draft Order'!$A39,IF(SUM(AD$1:AD2)=0,"|","")))</f>
        <v>|</v>
      </c>
      <c r="AE3" s="19" t="str">
        <f>IF(ISERROR('Draft Order'!AE39),"NA",IF('Draft Order'!AE39=$A$1,'Draft Order'!$A39,IF(SUM(AE$1:AE2)=0,"|","")))</f>
        <v/>
      </c>
      <c r="AF3" s="19" t="str">
        <f>IF(ISERROR('Draft Order'!AF39),"NA",IF('Draft Order'!AF39=$A$1,'Draft Order'!$A39,IF(SUM(AF$1:AF2)=0,"|","")))</f>
        <v>|</v>
      </c>
      <c r="AG3" s="19">
        <f>IF(ISERROR('Draft Order'!AG39),"NA",IF('Draft Order'!AG39=$A$1,'Draft Order'!$A39,IF(SUM(AG$1:AG2)=0,"|","")))</f>
        <v>2</v>
      </c>
      <c r="AH3" s="19" t="str">
        <f>IF(ISERROR('Draft Order'!AH39),"NA",IF('Draft Order'!AH39=$A$1,'Draft Order'!$A39,IF(SUM(AH$1:AH2)=0,"|","")))</f>
        <v>|</v>
      </c>
      <c r="AI3" s="19" t="str">
        <f>IF(ISERROR('Draft Order'!AI39),"NA",IF('Draft Order'!AI39=$A$1,'Draft Order'!$A39,IF(SUM(AI$1:AI2)=0,"|","")))</f>
        <v>|</v>
      </c>
      <c r="AJ3" s="19" t="str">
        <f>IF(ISERROR('Draft Order'!AJ39),"NA",IF('Draft Order'!AJ39=$A$1,'Draft Order'!$A39,IF(SUM(AJ$1:AJ2)=0,"|","")))</f>
        <v>|</v>
      </c>
      <c r="AK3" s="19" t="str">
        <f>IF(ISERROR('Draft Order'!AK39),"NA",IF('Draft Order'!AK39=$A$1,'Draft Order'!$A39,IF(SUM(AK$1:AK2)=0,"|","")))</f>
        <v>|</v>
      </c>
      <c r="AL3" s="19" t="str">
        <f>IF(ISERROR('Draft Order'!AL39),"NA",IF('Draft Order'!AL39=$A$1,'Draft Order'!$A39,IF(SUM(AL$1:AL2)=0,"|","")))</f>
        <v>|</v>
      </c>
      <c r="AM3" s="19" t="str">
        <f>IF(ISERROR('Draft Order'!AM39),"NA",IF('Draft Order'!AM39=$A$1,'Draft Order'!$A39,IF(SUM(AM$1:AM2)=0,"|","")))</f>
        <v>|</v>
      </c>
      <c r="AN3" s="19" t="str">
        <f>IF(ISERROR('Draft Order'!AN39),"NA",IF('Draft Order'!AN39=$A$1,'Draft Order'!$A39,IF(SUM(AN$1:AN2)=0,"|","")))</f>
        <v>|</v>
      </c>
      <c r="AO3" s="19" t="str">
        <f>IF(ISERROR('Draft Order'!AO39),"NA",IF('Draft Order'!AO39=$A$1,'Draft Order'!$A39,IF(SUM(AO$1:AO2)=0,"|","")))</f>
        <v>|</v>
      </c>
      <c r="AP3" s="19" t="str">
        <f>IF(ISERROR('Draft Order'!AP39),"NA",IF('Draft Order'!AP39=$A$1,'Draft Order'!$A39,IF(SUM(AP$1:AP2)=0,"|","")))</f>
        <v>|</v>
      </c>
      <c r="AQ3" s="19" t="str">
        <f>IF(ISERROR('Draft Order'!AQ39),"NA",IF('Draft Order'!AQ39=$A$1,'Draft Order'!$A39,IF(SUM(AQ$1:AQ2)=0,"|","")))</f>
        <v>|</v>
      </c>
      <c r="AR3" s="19" t="str">
        <f>IF(ISERROR('Draft Order'!AR39),"NA",IF('Draft Order'!AR39=$A$1,'Draft Order'!$A39,IF(SUM(AR$1:AR2)=0,"|","")))</f>
        <v>|</v>
      </c>
      <c r="AS3" s="19" t="str">
        <f>IF(ISERROR('Draft Order'!AS39),"NA",IF('Draft Order'!AS39=$A$1,'Draft Order'!$A39,IF(SUM(AS$1:AS2)=0,"|","")))</f>
        <v>|</v>
      </c>
      <c r="AT3" s="19" t="str">
        <f>IF(ISERROR('Draft Order'!AT39),"NA",IF('Draft Order'!AT39=$A$1,'Draft Order'!$A39,IF(SUM(AT$1:AT2)=0,"|","")))</f>
        <v>|</v>
      </c>
      <c r="AU3" s="19" t="str">
        <f>IF(ISERROR('Draft Order'!AU39),"NA",IF('Draft Order'!AU39=$A$1,'Draft Order'!$A39,IF(SUM(AU$1:AU2)=0,"|","")))</f>
        <v>|</v>
      </c>
      <c r="AV3" s="19" t="str">
        <f>IF(ISERROR('Draft Order'!AV39),"NA",IF('Draft Order'!AV39=$A$1,'Draft Order'!$A39,IF(SUM(AV$1:AV2)=0,"|","")))</f>
        <v>|</v>
      </c>
      <c r="AW3" s="19" t="str">
        <f>IF(ISERROR('Draft Order'!AW39),"NA",IF('Draft Order'!AW39=$A$1,'Draft Order'!$A39,IF(SUM(AW$1:AW2)=0,"|","")))</f>
        <v>|</v>
      </c>
      <c r="AX3" s="19">
        <f>IF(ISERROR('Draft Order'!AX39),"NA",IF('Draft Order'!AX39=$A$1,'Draft Order'!$A39,IF(SUM(AX$1:AX2)=0,"|","")))</f>
        <v>2</v>
      </c>
      <c r="AY3" s="19" t="str">
        <f>IF(ISERROR('Draft Order'!AY39),"NA",IF('Draft Order'!AY39=$A$1,'Draft Order'!$A39,IF(SUM(AY$1:AY2)=0,"|","")))</f>
        <v>|</v>
      </c>
      <c r="AZ3" s="19" t="str">
        <f>IF(ISERROR('Draft Order'!AZ39),"NA",IF('Draft Order'!AZ39=$A$1,'Draft Order'!$A39,IF(SUM(AZ$1:AZ2)=0,"|","")))</f>
        <v>|</v>
      </c>
      <c r="BA3" s="19" t="str">
        <f>IF(ISERROR('Draft Order'!BA39),"NA",IF('Draft Order'!BA39=$A$1,'Draft Order'!$A39,IF(SUM(BA$1:BA2)=0,"|","")))</f>
        <v/>
      </c>
      <c r="BB3" s="19" t="str">
        <f>IF(ISERROR('Draft Order'!BB39),"NA",IF('Draft Order'!BB39=$A$1,'Draft Order'!$A39,IF(SUM(BB$1:BB2)=0,"|","")))</f>
        <v>|</v>
      </c>
      <c r="BC3" s="19" t="str">
        <f>IF(ISERROR('Draft Order'!BC39),"NA",IF('Draft Order'!BC39=$A$1,'Draft Order'!$A39,IF(SUM(BC$1:BC2)=0,"|","")))</f>
        <v>|</v>
      </c>
      <c r="BE3" s="15">
        <v>2</v>
      </c>
      <c r="BF3" s="17"/>
      <c r="BG3" s="17" t="str">
        <f t="shared" ref="BG3:BG33" si="1">IF(AND(BL3&lt;=4,BL3&gt;=2),"---",IF(AND(BL3="",OR(BK3=3,BK3=2)),"|    ",""))</f>
        <v/>
      </c>
      <c r="BH3" s="17" t="str">
        <f t="shared" si="0"/>
        <v>|</v>
      </c>
      <c r="BI3" s="18" t="str">
        <f t="shared" ref="BI3:BI33" si="2">IF(AND(BL3&lt;=4,BL3&gt;=2),"---",IF(AND(BL3="",OR(BK3=3,BK3=2)),"    |",""))</f>
        <v/>
      </c>
      <c r="BJ3" s="16"/>
      <c r="BK3" s="15">
        <f t="shared" ref="BK3:BK33" si="3">COUNTIF($B$39:$B$43,"&lt;="&amp;BE3)</f>
        <v>1</v>
      </c>
      <c r="BL3" s="15" t="str">
        <f>IF(BK3=BK2,"",BK3)</f>
        <v/>
      </c>
    </row>
    <row r="4" spans="1:64" x14ac:dyDescent="0.2">
      <c r="A4" s="15">
        <v>3</v>
      </c>
      <c r="B4" s="19" t="str">
        <f>IF(ISERROR('Draft Order'!B40),"NA",IF('Draft Order'!B40=$A$1,'Draft Order'!$A40,IF(SUM(B$1:B3)=0,"|","")))</f>
        <v>|</v>
      </c>
      <c r="C4" s="19" t="str">
        <f>IF(ISERROR('Draft Order'!C40),"NA",IF('Draft Order'!C40=$A$1,'Draft Order'!$A40,IF(SUM(C$1:C3)=0,"|","")))</f>
        <v>|</v>
      </c>
      <c r="D4" s="19" t="str">
        <f>IF(ISERROR('Draft Order'!D40),"NA",IF('Draft Order'!D40=$A$1,'Draft Order'!$A40,IF(SUM(D$1:D3)=0,"|","")))</f>
        <v>|</v>
      </c>
      <c r="E4" s="19">
        <f>IF(ISERROR('Draft Order'!E40),"NA",IF('Draft Order'!E40=$A$1,'Draft Order'!$A40,IF(SUM(E$1:E3)=0,"|","")))</f>
        <v>3</v>
      </c>
      <c r="F4" s="19" t="str">
        <f>IF(ISERROR('Draft Order'!F40),"NA",IF('Draft Order'!F40=$A$1,'Draft Order'!$A40,IF(SUM(F$1:F3)=0,"|","")))</f>
        <v>|</v>
      </c>
      <c r="G4" s="19">
        <f>IF(ISERROR('Draft Order'!G40),"NA",IF('Draft Order'!G40=$A$1,'Draft Order'!$A40,IF(SUM(G$1:G3)=0,"|","")))</f>
        <v>3</v>
      </c>
      <c r="H4" s="19" t="str">
        <f>IF(ISERROR('Draft Order'!H40),"NA",IF('Draft Order'!H40=$A$1,'Draft Order'!$A40,IF(SUM(H$1:H3)=0,"|","")))</f>
        <v>|</v>
      </c>
      <c r="I4" s="19" t="str">
        <f>IF(ISERROR('Draft Order'!I40),"NA",IF('Draft Order'!I40=$A$1,'Draft Order'!$A40,IF(SUM(I$1:I3)=0,"|","")))</f>
        <v>|</v>
      </c>
      <c r="J4" s="19">
        <f>IF(ISERROR('Draft Order'!J40),"NA",IF('Draft Order'!J40=$A$1,'Draft Order'!$A40,IF(SUM(J$1:J3)=0,"|","")))</f>
        <v>3</v>
      </c>
      <c r="K4" s="19" t="str">
        <f>IF(ISERROR('Draft Order'!K40),"NA",IF('Draft Order'!K40=$A$1,'Draft Order'!$A40,IF(SUM(K$1:K3)=0,"|","")))</f>
        <v/>
      </c>
      <c r="L4" s="19" t="str">
        <f>IF(ISERROR('Draft Order'!L40),"NA",IF('Draft Order'!L40=$A$1,'Draft Order'!$A40,IF(SUM(L$1:L3)=0,"|","")))</f>
        <v>|</v>
      </c>
      <c r="M4" s="19" t="str">
        <f>IF(ISERROR('Draft Order'!M40),"NA",IF('Draft Order'!M40=$A$1,'Draft Order'!$A40,IF(SUM(M$1:M3)=0,"|","")))</f>
        <v>|</v>
      </c>
      <c r="N4" s="19" t="str">
        <f>IF(ISERROR('Draft Order'!N40),"NA",IF('Draft Order'!N40=$A$1,'Draft Order'!$A40,IF(SUM(N$1:N3)=0,"|","")))</f>
        <v>|</v>
      </c>
      <c r="O4" s="19" t="str">
        <f>IF(ISERROR('Draft Order'!O40),"NA",IF('Draft Order'!O40=$A$1,'Draft Order'!$A40,IF(SUM(O$1:O3)=0,"|","")))</f>
        <v>|</v>
      </c>
      <c r="P4" s="19" t="str">
        <f>IF(ISERROR('Draft Order'!P40),"NA",IF('Draft Order'!P40=$A$1,'Draft Order'!$A40,IF(SUM(P$1:P3)=0,"|","")))</f>
        <v>|</v>
      </c>
      <c r="Q4" s="19" t="str">
        <f>IF(ISERROR('Draft Order'!Q40),"NA",IF('Draft Order'!Q40=$A$1,'Draft Order'!$A40,IF(SUM(Q$1:Q3)=0,"|","")))</f>
        <v>|</v>
      </c>
      <c r="R4" s="19" t="str">
        <f>IF(ISERROR('Draft Order'!R40),"NA",IF('Draft Order'!R40=$A$1,'Draft Order'!$A40,IF(SUM(R$1:R3)=0,"|","")))</f>
        <v>|</v>
      </c>
      <c r="S4" s="19" t="str">
        <f>IF(ISERROR('Draft Order'!S40),"NA",IF('Draft Order'!S40=$A$1,'Draft Order'!$A40,IF(SUM(S$1:S3)=0,"|","")))</f>
        <v>|</v>
      </c>
      <c r="T4" s="19" t="str">
        <f>IF(ISERROR('Draft Order'!T40),"NA",IF('Draft Order'!T40=$A$1,'Draft Order'!$A40,IF(SUM(T$1:T3)=0,"|","")))</f>
        <v>|</v>
      </c>
      <c r="U4" s="19" t="str">
        <f>IF(ISERROR('Draft Order'!U40),"NA",IF('Draft Order'!U40=$A$1,'Draft Order'!$A40,IF(SUM(U$1:U3)=0,"|","")))</f>
        <v>|</v>
      </c>
      <c r="V4" s="19" t="str">
        <f>IF(ISERROR('Draft Order'!V40),"NA",IF('Draft Order'!V40=$A$1,'Draft Order'!$A40,IF(SUM(V$1:V3)=0,"|","")))</f>
        <v>|</v>
      </c>
      <c r="W4" s="19" t="str">
        <f>IF(ISERROR('Draft Order'!W40),"NA",IF('Draft Order'!W40=$A$1,'Draft Order'!$A40,IF(SUM(W$1:W3)=0,"|","")))</f>
        <v>|</v>
      </c>
      <c r="X4" s="19" t="str">
        <f>IF(ISERROR('Draft Order'!X40),"NA",IF('Draft Order'!X40=$A$1,'Draft Order'!$A40,IF(SUM(X$1:X3)=0,"|","")))</f>
        <v>|</v>
      </c>
      <c r="Y4" s="19" t="str">
        <f>IF(ISERROR('Draft Order'!Y40),"NA",IF('Draft Order'!Y40=$A$1,'Draft Order'!$A40,IF(SUM(Y$1:Y3)=0,"|","")))</f>
        <v>|</v>
      </c>
      <c r="Z4" s="19" t="str">
        <f>IF(ISERROR('Draft Order'!Z40),"NA",IF('Draft Order'!Z40=$A$1,'Draft Order'!$A40,IF(SUM(Z$1:Z3)=0,"|","")))</f>
        <v>|</v>
      </c>
      <c r="AA4" s="19" t="str">
        <f>IF(ISERROR('Draft Order'!AA40),"NA",IF('Draft Order'!AA40=$A$1,'Draft Order'!$A40,IF(SUM(AA$1:AA3)=0,"|","")))</f>
        <v>|</v>
      </c>
      <c r="AB4" s="19" t="str">
        <f>IF(ISERROR('Draft Order'!AB40),"NA",IF('Draft Order'!AB40=$A$1,'Draft Order'!$A40,IF(SUM(AB$1:AB3)=0,"|","")))</f>
        <v>|</v>
      </c>
      <c r="AC4" s="19" t="str">
        <f>IF(ISERROR('Draft Order'!AC40),"NA",IF('Draft Order'!AC40=$A$1,'Draft Order'!$A40,IF(SUM(AC$1:AC3)=0,"|","")))</f>
        <v>|</v>
      </c>
      <c r="AD4" s="19" t="str">
        <f>IF(ISERROR('Draft Order'!AD40),"NA",IF('Draft Order'!AD40=$A$1,'Draft Order'!$A40,IF(SUM(AD$1:AD3)=0,"|","")))</f>
        <v>|</v>
      </c>
      <c r="AE4" s="19" t="str">
        <f>IF(ISERROR('Draft Order'!AE40),"NA",IF('Draft Order'!AE40=$A$1,'Draft Order'!$A40,IF(SUM(AE$1:AE3)=0,"|","")))</f>
        <v/>
      </c>
      <c r="AF4" s="19" t="str">
        <f>IF(ISERROR('Draft Order'!AF40),"NA",IF('Draft Order'!AF40=$A$1,'Draft Order'!$A40,IF(SUM(AF$1:AF3)=0,"|","")))</f>
        <v>|</v>
      </c>
      <c r="AG4" s="19" t="str">
        <f>IF(ISERROR('Draft Order'!AG40),"NA",IF('Draft Order'!AG40=$A$1,'Draft Order'!$A40,IF(SUM(AG$1:AG3)=0,"|","")))</f>
        <v/>
      </c>
      <c r="AH4" s="19" t="str">
        <f>IF(ISERROR('Draft Order'!AH40),"NA",IF('Draft Order'!AH40=$A$1,'Draft Order'!$A40,IF(SUM(AH$1:AH3)=0,"|","")))</f>
        <v>|</v>
      </c>
      <c r="AI4" s="19" t="str">
        <f>IF(ISERROR('Draft Order'!AI40),"NA",IF('Draft Order'!AI40=$A$1,'Draft Order'!$A40,IF(SUM(AI$1:AI3)=0,"|","")))</f>
        <v>|</v>
      </c>
      <c r="AJ4" s="19" t="str">
        <f>IF(ISERROR('Draft Order'!AJ40),"NA",IF('Draft Order'!AJ40=$A$1,'Draft Order'!$A40,IF(SUM(AJ$1:AJ3)=0,"|","")))</f>
        <v>|</v>
      </c>
      <c r="AK4" s="19" t="str">
        <f>IF(ISERROR('Draft Order'!AK40),"NA",IF('Draft Order'!AK40=$A$1,'Draft Order'!$A40,IF(SUM(AK$1:AK3)=0,"|","")))</f>
        <v>|</v>
      </c>
      <c r="AL4" s="19" t="str">
        <f>IF(ISERROR('Draft Order'!AL40),"NA",IF('Draft Order'!AL40=$A$1,'Draft Order'!$A40,IF(SUM(AL$1:AL3)=0,"|","")))</f>
        <v>|</v>
      </c>
      <c r="AM4" s="19" t="str">
        <f>IF(ISERROR('Draft Order'!AM40),"NA",IF('Draft Order'!AM40=$A$1,'Draft Order'!$A40,IF(SUM(AM$1:AM3)=0,"|","")))</f>
        <v>|</v>
      </c>
      <c r="AN4" s="19" t="str">
        <f>IF(ISERROR('Draft Order'!AN40),"NA",IF('Draft Order'!AN40=$A$1,'Draft Order'!$A40,IF(SUM(AN$1:AN3)=0,"|","")))</f>
        <v>|</v>
      </c>
      <c r="AO4" s="19" t="str">
        <f>IF(ISERROR('Draft Order'!AO40),"NA",IF('Draft Order'!AO40=$A$1,'Draft Order'!$A40,IF(SUM(AO$1:AO3)=0,"|","")))</f>
        <v>|</v>
      </c>
      <c r="AP4" s="19" t="str">
        <f>IF(ISERROR('Draft Order'!AP40),"NA",IF('Draft Order'!AP40=$A$1,'Draft Order'!$A40,IF(SUM(AP$1:AP3)=0,"|","")))</f>
        <v>|</v>
      </c>
      <c r="AQ4" s="19" t="str">
        <f>IF(ISERROR('Draft Order'!AQ40),"NA",IF('Draft Order'!AQ40=$A$1,'Draft Order'!$A40,IF(SUM(AQ$1:AQ3)=0,"|","")))</f>
        <v>|</v>
      </c>
      <c r="AR4" s="19" t="str">
        <f>IF(ISERROR('Draft Order'!AR40),"NA",IF('Draft Order'!AR40=$A$1,'Draft Order'!$A40,IF(SUM(AR$1:AR3)=0,"|","")))</f>
        <v>|</v>
      </c>
      <c r="AS4" s="19" t="str">
        <f>IF(ISERROR('Draft Order'!AS40),"NA",IF('Draft Order'!AS40=$A$1,'Draft Order'!$A40,IF(SUM(AS$1:AS3)=0,"|","")))</f>
        <v>|</v>
      </c>
      <c r="AT4" s="19" t="str">
        <f>IF(ISERROR('Draft Order'!AT40),"NA",IF('Draft Order'!AT40=$A$1,'Draft Order'!$A40,IF(SUM(AT$1:AT3)=0,"|","")))</f>
        <v>|</v>
      </c>
      <c r="AU4" s="19" t="str">
        <f>IF(ISERROR('Draft Order'!AU40),"NA",IF('Draft Order'!AU40=$A$1,'Draft Order'!$A40,IF(SUM(AU$1:AU3)=0,"|","")))</f>
        <v>|</v>
      </c>
      <c r="AV4" s="19" t="str">
        <f>IF(ISERROR('Draft Order'!AV40),"NA",IF('Draft Order'!AV40=$A$1,'Draft Order'!$A40,IF(SUM(AV$1:AV3)=0,"|","")))</f>
        <v>|</v>
      </c>
      <c r="AW4" s="19" t="str">
        <f>IF(ISERROR('Draft Order'!AW40),"NA",IF('Draft Order'!AW40=$A$1,'Draft Order'!$A40,IF(SUM(AW$1:AW3)=0,"|","")))</f>
        <v>|</v>
      </c>
      <c r="AX4" s="19" t="str">
        <f>IF(ISERROR('Draft Order'!AX40),"NA",IF('Draft Order'!AX40=$A$1,'Draft Order'!$A40,IF(SUM(AX$1:AX3)=0,"|","")))</f>
        <v/>
      </c>
      <c r="AY4" s="19" t="str">
        <f>IF(ISERROR('Draft Order'!AY40),"NA",IF('Draft Order'!AY40=$A$1,'Draft Order'!$A40,IF(SUM(AY$1:AY3)=0,"|","")))</f>
        <v>|</v>
      </c>
      <c r="AZ4" s="19" t="str">
        <f>IF(ISERROR('Draft Order'!AZ40),"NA",IF('Draft Order'!AZ40=$A$1,'Draft Order'!$A40,IF(SUM(AZ$1:AZ3)=0,"|","")))</f>
        <v>|</v>
      </c>
      <c r="BA4" s="19" t="str">
        <f>IF(ISERROR('Draft Order'!BA40),"NA",IF('Draft Order'!BA40=$A$1,'Draft Order'!$A40,IF(SUM(BA$1:BA3)=0,"|","")))</f>
        <v/>
      </c>
      <c r="BB4" s="19" t="str">
        <f>IF(ISERROR('Draft Order'!BB40),"NA",IF('Draft Order'!BB40=$A$1,'Draft Order'!$A40,IF(SUM(BB$1:BB3)=0,"|","")))</f>
        <v>|</v>
      </c>
      <c r="BC4" s="19" t="str">
        <f>IF(ISERROR('Draft Order'!BC40),"NA",IF('Draft Order'!BC40=$A$1,'Draft Order'!$A40,IF(SUM(BC$1:BC3)=0,"|","")))</f>
        <v>|</v>
      </c>
      <c r="BE4" s="15">
        <v>3</v>
      </c>
      <c r="BF4" s="17"/>
      <c r="BG4" s="17" t="str">
        <f t="shared" si="1"/>
        <v/>
      </c>
      <c r="BH4" s="17" t="str">
        <f t="shared" si="0"/>
        <v>|</v>
      </c>
      <c r="BI4" s="18" t="str">
        <f t="shared" si="2"/>
        <v/>
      </c>
      <c r="BJ4" s="16"/>
      <c r="BK4" s="15">
        <f t="shared" si="3"/>
        <v>1</v>
      </c>
      <c r="BL4" s="15" t="str">
        <f t="shared" ref="BL4:BL33" si="4">IF(BK4=BK3,"",BK4)</f>
        <v/>
      </c>
    </row>
    <row r="5" spans="1:64" x14ac:dyDescent="0.2">
      <c r="A5" s="15">
        <v>4</v>
      </c>
      <c r="B5" s="19" t="str">
        <f>IF(ISERROR('Draft Order'!B41),"NA",IF('Draft Order'!B41=$A$1,'Draft Order'!$A41,IF(SUM(B$1:B4)=0,"|","")))</f>
        <v>|</v>
      </c>
      <c r="C5" s="19" t="str">
        <f>IF(ISERROR('Draft Order'!C41),"NA",IF('Draft Order'!C41=$A$1,'Draft Order'!$A41,IF(SUM(C$1:C4)=0,"|","")))</f>
        <v>|</v>
      </c>
      <c r="D5" s="19" t="str">
        <f>IF(ISERROR('Draft Order'!D41),"NA",IF('Draft Order'!D41=$A$1,'Draft Order'!$A41,IF(SUM(D$1:D4)=0,"|","")))</f>
        <v>|</v>
      </c>
      <c r="E5" s="19" t="str">
        <f>IF(ISERROR('Draft Order'!E41),"NA",IF('Draft Order'!E41=$A$1,'Draft Order'!$A41,IF(SUM(E$1:E4)=0,"|","")))</f>
        <v/>
      </c>
      <c r="F5" s="19" t="str">
        <f>IF(ISERROR('Draft Order'!F41),"NA",IF('Draft Order'!F41=$A$1,'Draft Order'!$A41,IF(SUM(F$1:F4)=0,"|","")))</f>
        <v>|</v>
      </c>
      <c r="G5" s="19" t="str">
        <f>IF(ISERROR('Draft Order'!G41),"NA",IF('Draft Order'!G41=$A$1,'Draft Order'!$A41,IF(SUM(G$1:G4)=0,"|","")))</f>
        <v/>
      </c>
      <c r="H5" s="19" t="str">
        <f>IF(ISERROR('Draft Order'!H41),"NA",IF('Draft Order'!H41=$A$1,'Draft Order'!$A41,IF(SUM(H$1:H4)=0,"|","")))</f>
        <v>|</v>
      </c>
      <c r="I5" s="19" t="str">
        <f>IF(ISERROR('Draft Order'!I41),"NA",IF('Draft Order'!I41=$A$1,'Draft Order'!$A41,IF(SUM(I$1:I4)=0,"|","")))</f>
        <v>|</v>
      </c>
      <c r="J5" s="19" t="str">
        <f>IF(ISERROR('Draft Order'!J41),"NA",IF('Draft Order'!J41=$A$1,'Draft Order'!$A41,IF(SUM(J$1:J4)=0,"|","")))</f>
        <v/>
      </c>
      <c r="K5" s="19" t="str">
        <f>IF(ISERROR('Draft Order'!K41),"NA",IF('Draft Order'!K41=$A$1,'Draft Order'!$A41,IF(SUM(K$1:K4)=0,"|","")))</f>
        <v/>
      </c>
      <c r="L5" s="19" t="str">
        <f>IF(ISERROR('Draft Order'!L41),"NA",IF('Draft Order'!L41=$A$1,'Draft Order'!$A41,IF(SUM(L$1:L4)=0,"|","")))</f>
        <v>|</v>
      </c>
      <c r="M5" s="19" t="str">
        <f>IF(ISERROR('Draft Order'!M41),"NA",IF('Draft Order'!M41=$A$1,'Draft Order'!$A41,IF(SUM(M$1:M4)=0,"|","")))</f>
        <v>|</v>
      </c>
      <c r="N5" s="19" t="str">
        <f>IF(ISERROR('Draft Order'!N41),"NA",IF('Draft Order'!N41=$A$1,'Draft Order'!$A41,IF(SUM(N$1:N4)=0,"|","")))</f>
        <v>|</v>
      </c>
      <c r="O5" s="19" t="str">
        <f>IF(ISERROR('Draft Order'!O41),"NA",IF('Draft Order'!O41=$A$1,'Draft Order'!$A41,IF(SUM(O$1:O4)=0,"|","")))</f>
        <v>|</v>
      </c>
      <c r="P5" s="19" t="str">
        <f>IF(ISERROR('Draft Order'!P41),"NA",IF('Draft Order'!P41=$A$1,'Draft Order'!$A41,IF(SUM(P$1:P4)=0,"|","")))</f>
        <v>|</v>
      </c>
      <c r="Q5" s="19" t="str">
        <f>IF(ISERROR('Draft Order'!Q41),"NA",IF('Draft Order'!Q41=$A$1,'Draft Order'!$A41,IF(SUM(Q$1:Q4)=0,"|","")))</f>
        <v>|</v>
      </c>
      <c r="R5" s="19" t="str">
        <f>IF(ISERROR('Draft Order'!R41),"NA",IF('Draft Order'!R41=$A$1,'Draft Order'!$A41,IF(SUM(R$1:R4)=0,"|","")))</f>
        <v>|</v>
      </c>
      <c r="S5" s="19" t="str">
        <f>IF(ISERROR('Draft Order'!S41),"NA",IF('Draft Order'!S41=$A$1,'Draft Order'!$A41,IF(SUM(S$1:S4)=0,"|","")))</f>
        <v>|</v>
      </c>
      <c r="T5" s="19" t="str">
        <f>IF(ISERROR('Draft Order'!T41),"NA",IF('Draft Order'!T41=$A$1,'Draft Order'!$A41,IF(SUM(T$1:T4)=0,"|","")))</f>
        <v>|</v>
      </c>
      <c r="U5" s="19">
        <f>IF(ISERROR('Draft Order'!U41),"NA",IF('Draft Order'!U41=$A$1,'Draft Order'!$A41,IF(SUM(U$1:U4)=0,"|","")))</f>
        <v>4</v>
      </c>
      <c r="V5" s="19" t="str">
        <f>IF(ISERROR('Draft Order'!V41),"NA",IF('Draft Order'!V41=$A$1,'Draft Order'!$A41,IF(SUM(V$1:V4)=0,"|","")))</f>
        <v>|</v>
      </c>
      <c r="W5" s="19" t="str">
        <f>IF(ISERROR('Draft Order'!W41),"NA",IF('Draft Order'!W41=$A$1,'Draft Order'!$A41,IF(SUM(W$1:W4)=0,"|","")))</f>
        <v>|</v>
      </c>
      <c r="X5" s="19" t="str">
        <f>IF(ISERROR('Draft Order'!X41),"NA",IF('Draft Order'!X41=$A$1,'Draft Order'!$A41,IF(SUM(X$1:X4)=0,"|","")))</f>
        <v>|</v>
      </c>
      <c r="Y5" s="19" t="str">
        <f>IF(ISERROR('Draft Order'!Y41),"NA",IF('Draft Order'!Y41=$A$1,'Draft Order'!$A41,IF(SUM(Y$1:Y4)=0,"|","")))</f>
        <v>|</v>
      </c>
      <c r="Z5" s="19" t="str">
        <f>IF(ISERROR('Draft Order'!Z41),"NA",IF('Draft Order'!Z41=$A$1,'Draft Order'!$A41,IF(SUM(Z$1:Z4)=0,"|","")))</f>
        <v>|</v>
      </c>
      <c r="AA5" s="19" t="str">
        <f>IF(ISERROR('Draft Order'!AA41),"NA",IF('Draft Order'!AA41=$A$1,'Draft Order'!$A41,IF(SUM(AA$1:AA4)=0,"|","")))</f>
        <v>|</v>
      </c>
      <c r="AB5" s="19" t="str">
        <f>IF(ISERROR('Draft Order'!AB41),"NA",IF('Draft Order'!AB41=$A$1,'Draft Order'!$A41,IF(SUM(AB$1:AB4)=0,"|","")))</f>
        <v>|</v>
      </c>
      <c r="AC5" s="19" t="str">
        <f>IF(ISERROR('Draft Order'!AC41),"NA",IF('Draft Order'!AC41=$A$1,'Draft Order'!$A41,IF(SUM(AC$1:AC4)=0,"|","")))</f>
        <v>|</v>
      </c>
      <c r="AD5" s="19" t="str">
        <f>IF(ISERROR('Draft Order'!AD41),"NA",IF('Draft Order'!AD41=$A$1,'Draft Order'!$A41,IF(SUM(AD$1:AD4)=0,"|","")))</f>
        <v>|</v>
      </c>
      <c r="AE5" s="19" t="str">
        <f>IF(ISERROR('Draft Order'!AE41),"NA",IF('Draft Order'!AE41=$A$1,'Draft Order'!$A41,IF(SUM(AE$1:AE4)=0,"|","")))</f>
        <v/>
      </c>
      <c r="AF5" s="19" t="str">
        <f>IF(ISERROR('Draft Order'!AF41),"NA",IF('Draft Order'!AF41=$A$1,'Draft Order'!$A41,IF(SUM(AF$1:AF4)=0,"|","")))</f>
        <v>|</v>
      </c>
      <c r="AG5" s="19" t="str">
        <f>IF(ISERROR('Draft Order'!AG41),"NA",IF('Draft Order'!AG41=$A$1,'Draft Order'!$A41,IF(SUM(AG$1:AG4)=0,"|","")))</f>
        <v/>
      </c>
      <c r="AH5" s="19" t="str">
        <f>IF(ISERROR('Draft Order'!AH41),"NA",IF('Draft Order'!AH41=$A$1,'Draft Order'!$A41,IF(SUM(AH$1:AH4)=0,"|","")))</f>
        <v>|</v>
      </c>
      <c r="AI5" s="19" t="str">
        <f>IF(ISERROR('Draft Order'!AI41),"NA",IF('Draft Order'!AI41=$A$1,'Draft Order'!$A41,IF(SUM(AI$1:AI4)=0,"|","")))</f>
        <v>|</v>
      </c>
      <c r="AJ5" s="19" t="str">
        <f>IF(ISERROR('Draft Order'!AJ41),"NA",IF('Draft Order'!AJ41=$A$1,'Draft Order'!$A41,IF(SUM(AJ$1:AJ4)=0,"|","")))</f>
        <v>|</v>
      </c>
      <c r="AK5" s="19" t="str">
        <f>IF(ISERROR('Draft Order'!AK41),"NA",IF('Draft Order'!AK41=$A$1,'Draft Order'!$A41,IF(SUM(AK$1:AK4)=0,"|","")))</f>
        <v>|</v>
      </c>
      <c r="AL5" s="19" t="str">
        <f>IF(ISERROR('Draft Order'!AL41),"NA",IF('Draft Order'!AL41=$A$1,'Draft Order'!$A41,IF(SUM(AL$1:AL4)=0,"|","")))</f>
        <v>|</v>
      </c>
      <c r="AM5" s="19" t="str">
        <f>IF(ISERROR('Draft Order'!AM41),"NA",IF('Draft Order'!AM41=$A$1,'Draft Order'!$A41,IF(SUM(AM$1:AM4)=0,"|","")))</f>
        <v>|</v>
      </c>
      <c r="AN5" s="19" t="str">
        <f>IF(ISERROR('Draft Order'!AN41),"NA",IF('Draft Order'!AN41=$A$1,'Draft Order'!$A41,IF(SUM(AN$1:AN4)=0,"|","")))</f>
        <v>|</v>
      </c>
      <c r="AO5" s="19" t="str">
        <f>IF(ISERROR('Draft Order'!AO41),"NA",IF('Draft Order'!AO41=$A$1,'Draft Order'!$A41,IF(SUM(AO$1:AO4)=0,"|","")))</f>
        <v>|</v>
      </c>
      <c r="AP5" s="19" t="str">
        <f>IF(ISERROR('Draft Order'!AP41),"NA",IF('Draft Order'!AP41=$A$1,'Draft Order'!$A41,IF(SUM(AP$1:AP4)=0,"|","")))</f>
        <v>|</v>
      </c>
      <c r="AQ5" s="19" t="str">
        <f>IF(ISERROR('Draft Order'!AQ41),"NA",IF('Draft Order'!AQ41=$A$1,'Draft Order'!$A41,IF(SUM(AQ$1:AQ4)=0,"|","")))</f>
        <v>|</v>
      </c>
      <c r="AR5" s="19" t="str">
        <f>IF(ISERROR('Draft Order'!AR41),"NA",IF('Draft Order'!AR41=$A$1,'Draft Order'!$A41,IF(SUM(AR$1:AR4)=0,"|","")))</f>
        <v>|</v>
      </c>
      <c r="AS5" s="19" t="str">
        <f>IF(ISERROR('Draft Order'!AS41),"NA",IF('Draft Order'!AS41=$A$1,'Draft Order'!$A41,IF(SUM(AS$1:AS4)=0,"|","")))</f>
        <v>|</v>
      </c>
      <c r="AT5" s="19" t="str">
        <f>IF(ISERROR('Draft Order'!AT41),"NA",IF('Draft Order'!AT41=$A$1,'Draft Order'!$A41,IF(SUM(AT$1:AT4)=0,"|","")))</f>
        <v>|</v>
      </c>
      <c r="AU5" s="19" t="str">
        <f>IF(ISERROR('Draft Order'!AU41),"NA",IF('Draft Order'!AU41=$A$1,'Draft Order'!$A41,IF(SUM(AU$1:AU4)=0,"|","")))</f>
        <v>|</v>
      </c>
      <c r="AV5" s="19" t="str">
        <f>IF(ISERROR('Draft Order'!AV41),"NA",IF('Draft Order'!AV41=$A$1,'Draft Order'!$A41,IF(SUM(AV$1:AV4)=0,"|","")))</f>
        <v>|</v>
      </c>
      <c r="AW5" s="19" t="str">
        <f>IF(ISERROR('Draft Order'!AW41),"NA",IF('Draft Order'!AW41=$A$1,'Draft Order'!$A41,IF(SUM(AW$1:AW4)=0,"|","")))</f>
        <v>|</v>
      </c>
      <c r="AX5" s="19" t="str">
        <f>IF(ISERROR('Draft Order'!AX41),"NA",IF('Draft Order'!AX41=$A$1,'Draft Order'!$A41,IF(SUM(AX$1:AX4)=0,"|","")))</f>
        <v/>
      </c>
      <c r="AY5" s="19" t="str">
        <f>IF(ISERROR('Draft Order'!AY41),"NA",IF('Draft Order'!AY41=$A$1,'Draft Order'!$A41,IF(SUM(AY$1:AY4)=0,"|","")))</f>
        <v>|</v>
      </c>
      <c r="AZ5" s="19" t="str">
        <f>IF(ISERROR('Draft Order'!AZ41),"NA",IF('Draft Order'!AZ41=$A$1,'Draft Order'!$A41,IF(SUM(AZ$1:AZ4)=0,"|","")))</f>
        <v>|</v>
      </c>
      <c r="BA5" s="19" t="str">
        <f>IF(ISERROR('Draft Order'!BA41),"NA",IF('Draft Order'!BA41=$A$1,'Draft Order'!$A41,IF(SUM(BA$1:BA4)=0,"|","")))</f>
        <v/>
      </c>
      <c r="BB5" s="19" t="str">
        <f>IF(ISERROR('Draft Order'!BB41),"NA",IF('Draft Order'!BB41=$A$1,'Draft Order'!$A41,IF(SUM(BB$1:BB4)=0,"|","")))</f>
        <v>|</v>
      </c>
      <c r="BC5" s="19" t="str">
        <f>IF(ISERROR('Draft Order'!BC41),"NA",IF('Draft Order'!BC41=$A$1,'Draft Order'!$A41,IF(SUM(BC$1:BC4)=0,"|","")))</f>
        <v>|</v>
      </c>
      <c r="BE5" s="15">
        <v>4</v>
      </c>
      <c r="BF5" s="17"/>
      <c r="BG5" s="17" t="str">
        <f t="shared" si="1"/>
        <v/>
      </c>
      <c r="BH5" s="17" t="str">
        <f t="shared" si="0"/>
        <v>|</v>
      </c>
      <c r="BI5" s="18" t="str">
        <f t="shared" si="2"/>
        <v/>
      </c>
      <c r="BJ5" s="16"/>
      <c r="BK5" s="15">
        <f t="shared" si="3"/>
        <v>1</v>
      </c>
      <c r="BL5" s="15" t="str">
        <f t="shared" si="4"/>
        <v/>
      </c>
    </row>
    <row r="6" spans="1:64" x14ac:dyDescent="0.2">
      <c r="A6" s="15">
        <v>5</v>
      </c>
      <c r="B6" s="19" t="str">
        <f>IF(ISERROR('Draft Order'!B42),"NA",IF('Draft Order'!B42=$A$1,'Draft Order'!$A42,IF(SUM(B$1:B5)=0,"|","")))</f>
        <v>|</v>
      </c>
      <c r="C6" s="19" t="str">
        <f>IF(ISERROR('Draft Order'!C42),"NA",IF('Draft Order'!C42=$A$1,'Draft Order'!$A42,IF(SUM(C$1:C5)=0,"|","")))</f>
        <v>|</v>
      </c>
      <c r="D6" s="19" t="str">
        <f>IF(ISERROR('Draft Order'!D42),"NA",IF('Draft Order'!D42=$A$1,'Draft Order'!$A42,IF(SUM(D$1:D5)=0,"|","")))</f>
        <v>|</v>
      </c>
      <c r="E6" s="19" t="str">
        <f>IF(ISERROR('Draft Order'!E42),"NA",IF('Draft Order'!E42=$A$1,'Draft Order'!$A42,IF(SUM(E$1:E5)=0,"|","")))</f>
        <v/>
      </c>
      <c r="F6" s="19" t="str">
        <f>IF(ISERROR('Draft Order'!F42),"NA",IF('Draft Order'!F42=$A$1,'Draft Order'!$A42,IF(SUM(F$1:F5)=0,"|","")))</f>
        <v>|</v>
      </c>
      <c r="G6" s="19" t="str">
        <f>IF(ISERROR('Draft Order'!G42),"NA",IF('Draft Order'!G42=$A$1,'Draft Order'!$A42,IF(SUM(G$1:G5)=0,"|","")))</f>
        <v/>
      </c>
      <c r="H6" s="19" t="str">
        <f>IF(ISERROR('Draft Order'!H42),"NA",IF('Draft Order'!H42=$A$1,'Draft Order'!$A42,IF(SUM(H$1:H5)=0,"|","")))</f>
        <v>|</v>
      </c>
      <c r="I6" s="19" t="str">
        <f>IF(ISERROR('Draft Order'!I42),"NA",IF('Draft Order'!I42=$A$1,'Draft Order'!$A42,IF(SUM(I$1:I5)=0,"|","")))</f>
        <v>|</v>
      </c>
      <c r="J6" s="19" t="str">
        <f>IF(ISERROR('Draft Order'!J42),"NA",IF('Draft Order'!J42=$A$1,'Draft Order'!$A42,IF(SUM(J$1:J5)=0,"|","")))</f>
        <v/>
      </c>
      <c r="K6" s="19" t="str">
        <f>IF(ISERROR('Draft Order'!K42),"NA",IF('Draft Order'!K42=$A$1,'Draft Order'!$A42,IF(SUM(K$1:K5)=0,"|","")))</f>
        <v/>
      </c>
      <c r="L6" s="19" t="str">
        <f>IF(ISERROR('Draft Order'!L42),"NA",IF('Draft Order'!L42=$A$1,'Draft Order'!$A42,IF(SUM(L$1:L5)=0,"|","")))</f>
        <v>|</v>
      </c>
      <c r="M6" s="19" t="str">
        <f>IF(ISERROR('Draft Order'!M42),"NA",IF('Draft Order'!M42=$A$1,'Draft Order'!$A42,IF(SUM(M$1:M5)=0,"|","")))</f>
        <v>|</v>
      </c>
      <c r="N6" s="19" t="str">
        <f>IF(ISERROR('Draft Order'!N42),"NA",IF('Draft Order'!N42=$A$1,'Draft Order'!$A42,IF(SUM(N$1:N5)=0,"|","")))</f>
        <v>|</v>
      </c>
      <c r="O6" s="19" t="str">
        <f>IF(ISERROR('Draft Order'!O42),"NA",IF('Draft Order'!O42=$A$1,'Draft Order'!$A42,IF(SUM(O$1:O5)=0,"|","")))</f>
        <v>|</v>
      </c>
      <c r="P6" s="19" t="str">
        <f>IF(ISERROR('Draft Order'!P42),"NA",IF('Draft Order'!P42=$A$1,'Draft Order'!$A42,IF(SUM(P$1:P5)=0,"|","")))</f>
        <v>|</v>
      </c>
      <c r="Q6" s="19">
        <f>IF(ISERROR('Draft Order'!Q42),"NA",IF('Draft Order'!Q42=$A$1,'Draft Order'!$A42,IF(SUM(Q$1:Q5)=0,"|","")))</f>
        <v>5</v>
      </c>
      <c r="R6" s="19" t="str">
        <f>IF(ISERROR('Draft Order'!R42),"NA",IF('Draft Order'!R42=$A$1,'Draft Order'!$A42,IF(SUM(R$1:R5)=0,"|","")))</f>
        <v>|</v>
      </c>
      <c r="S6" s="19" t="str">
        <f>IF(ISERROR('Draft Order'!S42),"NA",IF('Draft Order'!S42=$A$1,'Draft Order'!$A42,IF(SUM(S$1:S5)=0,"|","")))</f>
        <v>|</v>
      </c>
      <c r="T6" s="19" t="str">
        <f>IF(ISERROR('Draft Order'!T42),"NA",IF('Draft Order'!T42=$A$1,'Draft Order'!$A42,IF(SUM(T$1:T5)=0,"|","")))</f>
        <v>|</v>
      </c>
      <c r="U6" s="19" t="str">
        <f>IF(ISERROR('Draft Order'!U42),"NA",IF('Draft Order'!U42=$A$1,'Draft Order'!$A42,IF(SUM(U$1:U5)=0,"|","")))</f>
        <v/>
      </c>
      <c r="V6" s="19" t="str">
        <f>IF(ISERROR('Draft Order'!V42),"NA",IF('Draft Order'!V42=$A$1,'Draft Order'!$A42,IF(SUM(V$1:V5)=0,"|","")))</f>
        <v>|</v>
      </c>
      <c r="W6" s="19" t="str">
        <f>IF(ISERROR('Draft Order'!W42),"NA",IF('Draft Order'!W42=$A$1,'Draft Order'!$A42,IF(SUM(W$1:W5)=0,"|","")))</f>
        <v>|</v>
      </c>
      <c r="X6" s="19" t="str">
        <f>IF(ISERROR('Draft Order'!X42),"NA",IF('Draft Order'!X42=$A$1,'Draft Order'!$A42,IF(SUM(X$1:X5)=0,"|","")))</f>
        <v>|</v>
      </c>
      <c r="Y6" s="19" t="str">
        <f>IF(ISERROR('Draft Order'!Y42),"NA",IF('Draft Order'!Y42=$A$1,'Draft Order'!$A42,IF(SUM(Y$1:Y5)=0,"|","")))</f>
        <v>|</v>
      </c>
      <c r="Z6" s="19" t="str">
        <f>IF(ISERROR('Draft Order'!Z42),"NA",IF('Draft Order'!Z42=$A$1,'Draft Order'!$A42,IF(SUM(Z$1:Z5)=0,"|","")))</f>
        <v>|</v>
      </c>
      <c r="AA6" s="19" t="str">
        <f>IF(ISERROR('Draft Order'!AA42),"NA",IF('Draft Order'!AA42=$A$1,'Draft Order'!$A42,IF(SUM(AA$1:AA5)=0,"|","")))</f>
        <v>|</v>
      </c>
      <c r="AB6" s="19" t="str">
        <f>IF(ISERROR('Draft Order'!AB42),"NA",IF('Draft Order'!AB42=$A$1,'Draft Order'!$A42,IF(SUM(AB$1:AB5)=0,"|","")))</f>
        <v>|</v>
      </c>
      <c r="AC6" s="19" t="str">
        <f>IF(ISERROR('Draft Order'!AC42),"NA",IF('Draft Order'!AC42=$A$1,'Draft Order'!$A42,IF(SUM(AC$1:AC5)=0,"|","")))</f>
        <v>|</v>
      </c>
      <c r="AD6" s="19" t="str">
        <f>IF(ISERROR('Draft Order'!AD42),"NA",IF('Draft Order'!AD42=$A$1,'Draft Order'!$A42,IF(SUM(AD$1:AD5)=0,"|","")))</f>
        <v>|</v>
      </c>
      <c r="AE6" s="19" t="str">
        <f>IF(ISERROR('Draft Order'!AE42),"NA",IF('Draft Order'!AE42=$A$1,'Draft Order'!$A42,IF(SUM(AE$1:AE5)=0,"|","")))</f>
        <v/>
      </c>
      <c r="AF6" s="19" t="str">
        <f>IF(ISERROR('Draft Order'!AF42),"NA",IF('Draft Order'!AF42=$A$1,'Draft Order'!$A42,IF(SUM(AF$1:AF5)=0,"|","")))</f>
        <v>|</v>
      </c>
      <c r="AG6" s="19" t="str">
        <f>IF(ISERROR('Draft Order'!AG42),"NA",IF('Draft Order'!AG42=$A$1,'Draft Order'!$A42,IF(SUM(AG$1:AG5)=0,"|","")))</f>
        <v/>
      </c>
      <c r="AH6" s="19" t="str">
        <f>IF(ISERROR('Draft Order'!AH42),"NA",IF('Draft Order'!AH42=$A$1,'Draft Order'!$A42,IF(SUM(AH$1:AH5)=0,"|","")))</f>
        <v>|</v>
      </c>
      <c r="AI6" s="19" t="str">
        <f>IF(ISERROR('Draft Order'!AI42),"NA",IF('Draft Order'!AI42=$A$1,'Draft Order'!$A42,IF(SUM(AI$1:AI5)=0,"|","")))</f>
        <v>|</v>
      </c>
      <c r="AJ6" s="19" t="str">
        <f>IF(ISERROR('Draft Order'!AJ42),"NA",IF('Draft Order'!AJ42=$A$1,'Draft Order'!$A42,IF(SUM(AJ$1:AJ5)=0,"|","")))</f>
        <v>|</v>
      </c>
      <c r="AK6" s="19" t="str">
        <f>IF(ISERROR('Draft Order'!AK42),"NA",IF('Draft Order'!AK42=$A$1,'Draft Order'!$A42,IF(SUM(AK$1:AK5)=0,"|","")))</f>
        <v>|</v>
      </c>
      <c r="AL6" s="19" t="str">
        <f>IF(ISERROR('Draft Order'!AL42),"NA",IF('Draft Order'!AL42=$A$1,'Draft Order'!$A42,IF(SUM(AL$1:AL5)=0,"|","")))</f>
        <v>|</v>
      </c>
      <c r="AM6" s="19" t="str">
        <f>IF(ISERROR('Draft Order'!AM42),"NA",IF('Draft Order'!AM42=$A$1,'Draft Order'!$A42,IF(SUM(AM$1:AM5)=0,"|","")))</f>
        <v>|</v>
      </c>
      <c r="AN6" s="19" t="str">
        <f>IF(ISERROR('Draft Order'!AN42),"NA",IF('Draft Order'!AN42=$A$1,'Draft Order'!$A42,IF(SUM(AN$1:AN5)=0,"|","")))</f>
        <v>|</v>
      </c>
      <c r="AO6" s="19" t="str">
        <f>IF(ISERROR('Draft Order'!AO42),"NA",IF('Draft Order'!AO42=$A$1,'Draft Order'!$A42,IF(SUM(AO$1:AO5)=0,"|","")))</f>
        <v>|</v>
      </c>
      <c r="AP6" s="19" t="str">
        <f>IF(ISERROR('Draft Order'!AP42),"NA",IF('Draft Order'!AP42=$A$1,'Draft Order'!$A42,IF(SUM(AP$1:AP5)=0,"|","")))</f>
        <v>|</v>
      </c>
      <c r="AQ6" s="19" t="str">
        <f>IF(ISERROR('Draft Order'!AQ42),"NA",IF('Draft Order'!AQ42=$A$1,'Draft Order'!$A42,IF(SUM(AQ$1:AQ5)=0,"|","")))</f>
        <v>|</v>
      </c>
      <c r="AR6" s="19" t="str">
        <f>IF(ISERROR('Draft Order'!AR42),"NA",IF('Draft Order'!AR42=$A$1,'Draft Order'!$A42,IF(SUM(AR$1:AR5)=0,"|","")))</f>
        <v>|</v>
      </c>
      <c r="AS6" s="19" t="str">
        <f>IF(ISERROR('Draft Order'!AS42),"NA",IF('Draft Order'!AS42=$A$1,'Draft Order'!$A42,IF(SUM(AS$1:AS5)=0,"|","")))</f>
        <v>|</v>
      </c>
      <c r="AT6" s="19" t="str">
        <f>IF(ISERROR('Draft Order'!AT42),"NA",IF('Draft Order'!AT42=$A$1,'Draft Order'!$A42,IF(SUM(AT$1:AT5)=0,"|","")))</f>
        <v>|</v>
      </c>
      <c r="AU6" s="19" t="str">
        <f>IF(ISERROR('Draft Order'!AU42),"NA",IF('Draft Order'!AU42=$A$1,'Draft Order'!$A42,IF(SUM(AU$1:AU5)=0,"|","")))</f>
        <v>|</v>
      </c>
      <c r="AV6" s="19" t="str">
        <f>IF(ISERROR('Draft Order'!AV42),"NA",IF('Draft Order'!AV42=$A$1,'Draft Order'!$A42,IF(SUM(AV$1:AV5)=0,"|","")))</f>
        <v>|</v>
      </c>
      <c r="AW6" s="19" t="str">
        <f>IF(ISERROR('Draft Order'!AW42),"NA",IF('Draft Order'!AW42=$A$1,'Draft Order'!$A42,IF(SUM(AW$1:AW5)=0,"|","")))</f>
        <v>|</v>
      </c>
      <c r="AX6" s="19" t="str">
        <f>IF(ISERROR('Draft Order'!AX42),"NA",IF('Draft Order'!AX42=$A$1,'Draft Order'!$A42,IF(SUM(AX$1:AX5)=0,"|","")))</f>
        <v/>
      </c>
      <c r="AY6" s="19" t="str">
        <f>IF(ISERROR('Draft Order'!AY42),"NA",IF('Draft Order'!AY42=$A$1,'Draft Order'!$A42,IF(SUM(AY$1:AY5)=0,"|","")))</f>
        <v>|</v>
      </c>
      <c r="AZ6" s="19" t="str">
        <f>IF(ISERROR('Draft Order'!AZ42),"NA",IF('Draft Order'!AZ42=$A$1,'Draft Order'!$A42,IF(SUM(AZ$1:AZ5)=0,"|","")))</f>
        <v>|</v>
      </c>
      <c r="BA6" s="19" t="str">
        <f>IF(ISERROR('Draft Order'!BA42),"NA",IF('Draft Order'!BA42=$A$1,'Draft Order'!$A42,IF(SUM(BA$1:BA5)=0,"|","")))</f>
        <v/>
      </c>
      <c r="BB6" s="19" t="str">
        <f>IF(ISERROR('Draft Order'!BB42),"NA",IF('Draft Order'!BB42=$A$1,'Draft Order'!$A42,IF(SUM(BB$1:BB5)=0,"|","")))</f>
        <v>|</v>
      </c>
      <c r="BC6" s="19" t="str">
        <f>IF(ISERROR('Draft Order'!BC42),"NA",IF('Draft Order'!BC42=$A$1,'Draft Order'!$A42,IF(SUM(BC$1:BC5)=0,"|","")))</f>
        <v>|</v>
      </c>
      <c r="BE6" s="15">
        <v>5</v>
      </c>
      <c r="BF6" s="17"/>
      <c r="BG6" s="17" t="str">
        <f t="shared" si="1"/>
        <v/>
      </c>
      <c r="BH6" s="17" t="str">
        <f t="shared" si="0"/>
        <v>|</v>
      </c>
      <c r="BI6" s="18" t="str">
        <f t="shared" si="2"/>
        <v/>
      </c>
      <c r="BJ6" s="16"/>
      <c r="BK6" s="15">
        <f t="shared" si="3"/>
        <v>1</v>
      </c>
      <c r="BL6" s="15" t="str">
        <f t="shared" si="4"/>
        <v/>
      </c>
    </row>
    <row r="7" spans="1:64" x14ac:dyDescent="0.2">
      <c r="A7" s="15">
        <v>6</v>
      </c>
      <c r="B7" s="19" t="str">
        <f>IF(ISERROR('Draft Order'!B43),"NA",IF('Draft Order'!B43=$A$1,'Draft Order'!$A43,IF(SUM(B$1:B6)=0,"|","")))</f>
        <v>|</v>
      </c>
      <c r="C7" s="19" t="str">
        <f>IF(ISERROR('Draft Order'!C43),"NA",IF('Draft Order'!C43=$A$1,'Draft Order'!$A43,IF(SUM(C$1:C6)=0,"|","")))</f>
        <v>|</v>
      </c>
      <c r="D7" s="19" t="str">
        <f>IF(ISERROR('Draft Order'!D43),"NA",IF('Draft Order'!D43=$A$1,'Draft Order'!$A43,IF(SUM(D$1:D6)=0,"|","")))</f>
        <v>|</v>
      </c>
      <c r="E7" s="19" t="str">
        <f>IF(ISERROR('Draft Order'!E43),"NA",IF('Draft Order'!E43=$A$1,'Draft Order'!$A43,IF(SUM(E$1:E6)=0,"|","")))</f>
        <v/>
      </c>
      <c r="F7" s="19" t="str">
        <f>IF(ISERROR('Draft Order'!F43),"NA",IF('Draft Order'!F43=$A$1,'Draft Order'!$A43,IF(SUM(F$1:F6)=0,"|","")))</f>
        <v>|</v>
      </c>
      <c r="G7" s="19" t="str">
        <f>IF(ISERROR('Draft Order'!G43),"NA",IF('Draft Order'!G43=$A$1,'Draft Order'!$A43,IF(SUM(G$1:G6)=0,"|","")))</f>
        <v/>
      </c>
      <c r="H7" s="19">
        <f>IF(ISERROR('Draft Order'!H43),"NA",IF('Draft Order'!H43=$A$1,'Draft Order'!$A43,IF(SUM(H$1:H6)=0,"|","")))</f>
        <v>6</v>
      </c>
      <c r="I7" s="19">
        <f>IF(ISERROR('Draft Order'!I43),"NA",IF('Draft Order'!I43=$A$1,'Draft Order'!$A43,IF(SUM(I$1:I6)=0,"|","")))</f>
        <v>6</v>
      </c>
      <c r="J7" s="19" t="str">
        <f>IF(ISERROR('Draft Order'!J43),"NA",IF('Draft Order'!J43=$A$1,'Draft Order'!$A43,IF(SUM(J$1:J6)=0,"|","")))</f>
        <v/>
      </c>
      <c r="K7" s="19" t="str">
        <f>IF(ISERROR('Draft Order'!K43),"NA",IF('Draft Order'!K43=$A$1,'Draft Order'!$A43,IF(SUM(K$1:K6)=0,"|","")))</f>
        <v/>
      </c>
      <c r="L7" s="19" t="str">
        <f>IF(ISERROR('Draft Order'!L43),"NA",IF('Draft Order'!L43=$A$1,'Draft Order'!$A43,IF(SUM(L$1:L6)=0,"|","")))</f>
        <v>|</v>
      </c>
      <c r="M7" s="19" t="str">
        <f>IF(ISERROR('Draft Order'!M43),"NA",IF('Draft Order'!M43=$A$1,'Draft Order'!$A43,IF(SUM(M$1:M6)=0,"|","")))</f>
        <v>|</v>
      </c>
      <c r="N7" s="19" t="str">
        <f>IF(ISERROR('Draft Order'!N43),"NA",IF('Draft Order'!N43=$A$1,'Draft Order'!$A43,IF(SUM(N$1:N6)=0,"|","")))</f>
        <v>|</v>
      </c>
      <c r="O7" s="19" t="str">
        <f>IF(ISERROR('Draft Order'!O43),"NA",IF('Draft Order'!O43=$A$1,'Draft Order'!$A43,IF(SUM(O$1:O6)=0,"|","")))</f>
        <v>|</v>
      </c>
      <c r="P7" s="19" t="str">
        <f>IF(ISERROR('Draft Order'!P43),"NA",IF('Draft Order'!P43=$A$1,'Draft Order'!$A43,IF(SUM(P$1:P6)=0,"|","")))</f>
        <v>|</v>
      </c>
      <c r="Q7" s="19" t="str">
        <f>IF(ISERROR('Draft Order'!Q43),"NA",IF('Draft Order'!Q43=$A$1,'Draft Order'!$A43,IF(SUM(Q$1:Q6)=0,"|","")))</f>
        <v/>
      </c>
      <c r="R7" s="19" t="str">
        <f>IF(ISERROR('Draft Order'!R43),"NA",IF('Draft Order'!R43=$A$1,'Draft Order'!$A43,IF(SUM(R$1:R6)=0,"|","")))</f>
        <v>|</v>
      </c>
      <c r="S7" s="19" t="str">
        <f>IF(ISERROR('Draft Order'!S43),"NA",IF('Draft Order'!S43=$A$1,'Draft Order'!$A43,IF(SUM(S$1:S6)=0,"|","")))</f>
        <v>|</v>
      </c>
      <c r="T7" s="19" t="str">
        <f>IF(ISERROR('Draft Order'!T43),"NA",IF('Draft Order'!T43=$A$1,'Draft Order'!$A43,IF(SUM(T$1:T6)=0,"|","")))</f>
        <v>|</v>
      </c>
      <c r="U7" s="19" t="str">
        <f>IF(ISERROR('Draft Order'!U43),"NA",IF('Draft Order'!U43=$A$1,'Draft Order'!$A43,IF(SUM(U$1:U6)=0,"|","")))</f>
        <v/>
      </c>
      <c r="V7" s="19" t="str">
        <f>IF(ISERROR('Draft Order'!V43),"NA",IF('Draft Order'!V43=$A$1,'Draft Order'!$A43,IF(SUM(V$1:V6)=0,"|","")))</f>
        <v>|</v>
      </c>
      <c r="W7" s="19" t="str">
        <f>IF(ISERROR('Draft Order'!W43),"NA",IF('Draft Order'!W43=$A$1,'Draft Order'!$A43,IF(SUM(W$1:W6)=0,"|","")))</f>
        <v>|</v>
      </c>
      <c r="X7" s="19" t="str">
        <f>IF(ISERROR('Draft Order'!X43),"NA",IF('Draft Order'!X43=$A$1,'Draft Order'!$A43,IF(SUM(X$1:X6)=0,"|","")))</f>
        <v>|</v>
      </c>
      <c r="Y7" s="19" t="str">
        <f>IF(ISERROR('Draft Order'!Y43),"NA",IF('Draft Order'!Y43=$A$1,'Draft Order'!$A43,IF(SUM(Y$1:Y6)=0,"|","")))</f>
        <v>|</v>
      </c>
      <c r="Z7" s="19" t="str">
        <f>IF(ISERROR('Draft Order'!Z43),"NA",IF('Draft Order'!Z43=$A$1,'Draft Order'!$A43,IF(SUM(Z$1:Z6)=0,"|","")))</f>
        <v>|</v>
      </c>
      <c r="AA7" s="19" t="str">
        <f>IF(ISERROR('Draft Order'!AA43),"NA",IF('Draft Order'!AA43=$A$1,'Draft Order'!$A43,IF(SUM(AA$1:AA6)=0,"|","")))</f>
        <v>|</v>
      </c>
      <c r="AB7" s="19" t="str">
        <f>IF(ISERROR('Draft Order'!AB43),"NA",IF('Draft Order'!AB43=$A$1,'Draft Order'!$A43,IF(SUM(AB$1:AB6)=0,"|","")))</f>
        <v>|</v>
      </c>
      <c r="AC7" s="19" t="str">
        <f>IF(ISERROR('Draft Order'!AC43),"NA",IF('Draft Order'!AC43=$A$1,'Draft Order'!$A43,IF(SUM(AC$1:AC6)=0,"|","")))</f>
        <v>|</v>
      </c>
      <c r="AD7" s="19" t="str">
        <f>IF(ISERROR('Draft Order'!AD43),"NA",IF('Draft Order'!AD43=$A$1,'Draft Order'!$A43,IF(SUM(AD$1:AD6)=0,"|","")))</f>
        <v>|</v>
      </c>
      <c r="AE7" s="19" t="str">
        <f>IF(ISERROR('Draft Order'!AE43),"NA",IF('Draft Order'!AE43=$A$1,'Draft Order'!$A43,IF(SUM(AE$1:AE6)=0,"|","")))</f>
        <v/>
      </c>
      <c r="AF7" s="19" t="str">
        <f>IF(ISERROR('Draft Order'!AF43),"NA",IF('Draft Order'!AF43=$A$1,'Draft Order'!$A43,IF(SUM(AF$1:AF6)=0,"|","")))</f>
        <v>|</v>
      </c>
      <c r="AG7" s="19" t="str">
        <f>IF(ISERROR('Draft Order'!AG43),"NA",IF('Draft Order'!AG43=$A$1,'Draft Order'!$A43,IF(SUM(AG$1:AG6)=0,"|","")))</f>
        <v/>
      </c>
      <c r="AH7" s="19" t="str">
        <f>IF(ISERROR('Draft Order'!AH43),"NA",IF('Draft Order'!AH43=$A$1,'Draft Order'!$A43,IF(SUM(AH$1:AH6)=0,"|","")))</f>
        <v>|</v>
      </c>
      <c r="AI7" s="19" t="str">
        <f>IF(ISERROR('Draft Order'!AI43),"NA",IF('Draft Order'!AI43=$A$1,'Draft Order'!$A43,IF(SUM(AI$1:AI6)=0,"|","")))</f>
        <v>|</v>
      </c>
      <c r="AJ7" s="19" t="str">
        <f>IF(ISERROR('Draft Order'!AJ43),"NA",IF('Draft Order'!AJ43=$A$1,'Draft Order'!$A43,IF(SUM(AJ$1:AJ6)=0,"|","")))</f>
        <v>|</v>
      </c>
      <c r="AK7" s="19" t="str">
        <f>IF(ISERROR('Draft Order'!AK43),"NA",IF('Draft Order'!AK43=$A$1,'Draft Order'!$A43,IF(SUM(AK$1:AK6)=0,"|","")))</f>
        <v>|</v>
      </c>
      <c r="AL7" s="19" t="str">
        <f>IF(ISERROR('Draft Order'!AL43),"NA",IF('Draft Order'!AL43=$A$1,'Draft Order'!$A43,IF(SUM(AL$1:AL6)=0,"|","")))</f>
        <v>|</v>
      </c>
      <c r="AM7" s="19" t="str">
        <f>IF(ISERROR('Draft Order'!AM43),"NA",IF('Draft Order'!AM43=$A$1,'Draft Order'!$A43,IF(SUM(AM$1:AM6)=0,"|","")))</f>
        <v>|</v>
      </c>
      <c r="AN7" s="19" t="str">
        <f>IF(ISERROR('Draft Order'!AN43),"NA",IF('Draft Order'!AN43=$A$1,'Draft Order'!$A43,IF(SUM(AN$1:AN6)=0,"|","")))</f>
        <v>|</v>
      </c>
      <c r="AO7" s="19" t="str">
        <f>IF(ISERROR('Draft Order'!AO43),"NA",IF('Draft Order'!AO43=$A$1,'Draft Order'!$A43,IF(SUM(AO$1:AO6)=0,"|","")))</f>
        <v>|</v>
      </c>
      <c r="AP7" s="19" t="str">
        <f>IF(ISERROR('Draft Order'!AP43),"NA",IF('Draft Order'!AP43=$A$1,'Draft Order'!$A43,IF(SUM(AP$1:AP6)=0,"|","")))</f>
        <v>|</v>
      </c>
      <c r="AQ7" s="19" t="str">
        <f>IF(ISERROR('Draft Order'!AQ43),"NA",IF('Draft Order'!AQ43=$A$1,'Draft Order'!$A43,IF(SUM(AQ$1:AQ6)=0,"|","")))</f>
        <v>|</v>
      </c>
      <c r="AR7" s="19" t="str">
        <f>IF(ISERROR('Draft Order'!AR43),"NA",IF('Draft Order'!AR43=$A$1,'Draft Order'!$A43,IF(SUM(AR$1:AR6)=0,"|","")))</f>
        <v>|</v>
      </c>
      <c r="AS7" s="19" t="str">
        <f>IF(ISERROR('Draft Order'!AS43),"NA",IF('Draft Order'!AS43=$A$1,'Draft Order'!$A43,IF(SUM(AS$1:AS6)=0,"|","")))</f>
        <v>|</v>
      </c>
      <c r="AT7" s="19" t="str">
        <f>IF(ISERROR('Draft Order'!AT43),"NA",IF('Draft Order'!AT43=$A$1,'Draft Order'!$A43,IF(SUM(AT$1:AT6)=0,"|","")))</f>
        <v>|</v>
      </c>
      <c r="AU7" s="19" t="str">
        <f>IF(ISERROR('Draft Order'!AU43),"NA",IF('Draft Order'!AU43=$A$1,'Draft Order'!$A43,IF(SUM(AU$1:AU6)=0,"|","")))</f>
        <v>|</v>
      </c>
      <c r="AV7" s="19" t="str">
        <f>IF(ISERROR('Draft Order'!AV43),"NA",IF('Draft Order'!AV43=$A$1,'Draft Order'!$A43,IF(SUM(AV$1:AV6)=0,"|","")))</f>
        <v>|</v>
      </c>
      <c r="AW7" s="19" t="str">
        <f>IF(ISERROR('Draft Order'!AW43),"NA",IF('Draft Order'!AW43=$A$1,'Draft Order'!$A43,IF(SUM(AW$1:AW6)=0,"|","")))</f>
        <v>|</v>
      </c>
      <c r="AX7" s="19" t="str">
        <f>IF(ISERROR('Draft Order'!AX43),"NA",IF('Draft Order'!AX43=$A$1,'Draft Order'!$A43,IF(SUM(AX$1:AX6)=0,"|","")))</f>
        <v/>
      </c>
      <c r="AY7" s="19" t="str">
        <f>IF(ISERROR('Draft Order'!AY43),"NA",IF('Draft Order'!AY43=$A$1,'Draft Order'!$A43,IF(SUM(AY$1:AY6)=0,"|","")))</f>
        <v>|</v>
      </c>
      <c r="AZ7" s="19" t="str">
        <f>IF(ISERROR('Draft Order'!AZ43),"NA",IF('Draft Order'!AZ43=$A$1,'Draft Order'!$A43,IF(SUM(AZ$1:AZ6)=0,"|","")))</f>
        <v>|</v>
      </c>
      <c r="BA7" s="19" t="str">
        <f>IF(ISERROR('Draft Order'!BA43),"NA",IF('Draft Order'!BA43=$A$1,'Draft Order'!$A43,IF(SUM(BA$1:BA6)=0,"|","")))</f>
        <v/>
      </c>
      <c r="BB7" s="19" t="str">
        <f>IF(ISERROR('Draft Order'!BB43),"NA",IF('Draft Order'!BB43=$A$1,'Draft Order'!$A43,IF(SUM(BB$1:BB6)=0,"|","")))</f>
        <v>|</v>
      </c>
      <c r="BC7" s="19" t="str">
        <f>IF(ISERROR('Draft Order'!BC43),"NA",IF('Draft Order'!BC43=$A$1,'Draft Order'!$A43,IF(SUM(BC$1:BC6)=0,"|","")))</f>
        <v>|</v>
      </c>
      <c r="BE7" s="15">
        <v>6</v>
      </c>
      <c r="BF7" s="17"/>
      <c r="BG7" s="17" t="str">
        <f t="shared" si="1"/>
        <v/>
      </c>
      <c r="BH7" s="17" t="str">
        <f t="shared" si="0"/>
        <v>|</v>
      </c>
      <c r="BI7" s="18" t="str">
        <f t="shared" si="2"/>
        <v/>
      </c>
      <c r="BJ7" s="16"/>
      <c r="BK7" s="15">
        <f t="shared" si="3"/>
        <v>1</v>
      </c>
      <c r="BL7" s="15" t="str">
        <f t="shared" si="4"/>
        <v/>
      </c>
    </row>
    <row r="8" spans="1:64" x14ac:dyDescent="0.2">
      <c r="A8" s="15">
        <v>7</v>
      </c>
      <c r="B8" s="19">
        <f>IF(ISERROR('Draft Order'!B44),"NA",IF('Draft Order'!B44=$A$1,'Draft Order'!$A44,IF(SUM(B$1:B7)=0,"|","")))</f>
        <v>7</v>
      </c>
      <c r="C8" s="19" t="str">
        <f>IF(ISERROR('Draft Order'!C44),"NA",IF('Draft Order'!C44=$A$1,'Draft Order'!$A44,IF(SUM(C$1:C7)=0,"|","")))</f>
        <v>|</v>
      </c>
      <c r="D8" s="19" t="str">
        <f>IF(ISERROR('Draft Order'!D44),"NA",IF('Draft Order'!D44=$A$1,'Draft Order'!$A44,IF(SUM(D$1:D7)=0,"|","")))</f>
        <v>|</v>
      </c>
      <c r="E8" s="19" t="str">
        <f>IF(ISERROR('Draft Order'!E44),"NA",IF('Draft Order'!E44=$A$1,'Draft Order'!$A44,IF(SUM(E$1:E7)=0,"|","")))</f>
        <v/>
      </c>
      <c r="F8" s="19">
        <f>IF(ISERROR('Draft Order'!F44),"NA",IF('Draft Order'!F44=$A$1,'Draft Order'!$A44,IF(SUM(F$1:F7)=0,"|","")))</f>
        <v>7</v>
      </c>
      <c r="G8" s="19" t="str">
        <f>IF(ISERROR('Draft Order'!G44),"NA",IF('Draft Order'!G44=$A$1,'Draft Order'!$A44,IF(SUM(G$1:G7)=0,"|","")))</f>
        <v/>
      </c>
      <c r="H8" s="19" t="str">
        <f>IF(ISERROR('Draft Order'!H44),"NA",IF('Draft Order'!H44=$A$1,'Draft Order'!$A44,IF(SUM(H$1:H7)=0,"|","")))</f>
        <v/>
      </c>
      <c r="I8" s="19" t="str">
        <f>IF(ISERROR('Draft Order'!I44),"NA",IF('Draft Order'!I44=$A$1,'Draft Order'!$A44,IF(SUM(I$1:I7)=0,"|","")))</f>
        <v/>
      </c>
      <c r="J8" s="19" t="str">
        <f>IF(ISERROR('Draft Order'!J44),"NA",IF('Draft Order'!J44=$A$1,'Draft Order'!$A44,IF(SUM(J$1:J7)=0,"|","")))</f>
        <v/>
      </c>
      <c r="K8" s="19" t="str">
        <f>IF(ISERROR('Draft Order'!K44),"NA",IF('Draft Order'!K44=$A$1,'Draft Order'!$A44,IF(SUM(K$1:K7)=0,"|","")))</f>
        <v/>
      </c>
      <c r="L8" s="19" t="str">
        <f>IF(ISERROR('Draft Order'!L44),"NA",IF('Draft Order'!L44=$A$1,'Draft Order'!$A44,IF(SUM(L$1:L7)=0,"|","")))</f>
        <v>|</v>
      </c>
      <c r="M8" s="19" t="str">
        <f>IF(ISERROR('Draft Order'!M44),"NA",IF('Draft Order'!M44=$A$1,'Draft Order'!$A44,IF(SUM(M$1:M7)=0,"|","")))</f>
        <v>|</v>
      </c>
      <c r="N8" s="19" t="str">
        <f>IF(ISERROR('Draft Order'!N44),"NA",IF('Draft Order'!N44=$A$1,'Draft Order'!$A44,IF(SUM(N$1:N7)=0,"|","")))</f>
        <v>|</v>
      </c>
      <c r="O8" s="19" t="str">
        <f>IF(ISERROR('Draft Order'!O44),"NA",IF('Draft Order'!O44=$A$1,'Draft Order'!$A44,IF(SUM(O$1:O7)=0,"|","")))</f>
        <v>|</v>
      </c>
      <c r="P8" s="19" t="str">
        <f>IF(ISERROR('Draft Order'!P44),"NA",IF('Draft Order'!P44=$A$1,'Draft Order'!$A44,IF(SUM(P$1:P7)=0,"|","")))</f>
        <v>|</v>
      </c>
      <c r="Q8" s="19" t="str">
        <f>IF(ISERROR('Draft Order'!Q44),"NA",IF('Draft Order'!Q44=$A$1,'Draft Order'!$A44,IF(SUM(Q$1:Q7)=0,"|","")))</f>
        <v/>
      </c>
      <c r="R8" s="19" t="str">
        <f>IF(ISERROR('Draft Order'!R44),"NA",IF('Draft Order'!R44=$A$1,'Draft Order'!$A44,IF(SUM(R$1:R7)=0,"|","")))</f>
        <v>|</v>
      </c>
      <c r="S8" s="19" t="str">
        <f>IF(ISERROR('Draft Order'!S44),"NA",IF('Draft Order'!S44=$A$1,'Draft Order'!$A44,IF(SUM(S$1:S7)=0,"|","")))</f>
        <v>|</v>
      </c>
      <c r="T8" s="19" t="str">
        <f>IF(ISERROR('Draft Order'!T44),"NA",IF('Draft Order'!T44=$A$1,'Draft Order'!$A44,IF(SUM(T$1:T7)=0,"|","")))</f>
        <v>|</v>
      </c>
      <c r="U8" s="19" t="str">
        <f>IF(ISERROR('Draft Order'!U44),"NA",IF('Draft Order'!U44=$A$1,'Draft Order'!$A44,IF(SUM(U$1:U7)=0,"|","")))</f>
        <v/>
      </c>
      <c r="V8" s="19" t="str">
        <f>IF(ISERROR('Draft Order'!V44),"NA",IF('Draft Order'!V44=$A$1,'Draft Order'!$A44,IF(SUM(V$1:V7)=0,"|","")))</f>
        <v>|</v>
      </c>
      <c r="W8" s="19" t="str">
        <f>IF(ISERROR('Draft Order'!W44),"NA",IF('Draft Order'!W44=$A$1,'Draft Order'!$A44,IF(SUM(W$1:W7)=0,"|","")))</f>
        <v>|</v>
      </c>
      <c r="X8" s="19" t="str">
        <f>IF(ISERROR('Draft Order'!X44),"NA",IF('Draft Order'!X44=$A$1,'Draft Order'!$A44,IF(SUM(X$1:X7)=0,"|","")))</f>
        <v>|</v>
      </c>
      <c r="Y8" s="19" t="str">
        <f>IF(ISERROR('Draft Order'!Y44),"NA",IF('Draft Order'!Y44=$A$1,'Draft Order'!$A44,IF(SUM(Y$1:Y7)=0,"|","")))</f>
        <v>|</v>
      </c>
      <c r="Z8" s="19" t="str">
        <f>IF(ISERROR('Draft Order'!Z44),"NA",IF('Draft Order'!Z44=$A$1,'Draft Order'!$A44,IF(SUM(Z$1:Z7)=0,"|","")))</f>
        <v>|</v>
      </c>
      <c r="AA8" s="19" t="str">
        <f>IF(ISERROR('Draft Order'!AA44),"NA",IF('Draft Order'!AA44=$A$1,'Draft Order'!$A44,IF(SUM(AA$1:AA7)=0,"|","")))</f>
        <v>|</v>
      </c>
      <c r="AB8" s="19" t="str">
        <f>IF(ISERROR('Draft Order'!AB44),"NA",IF('Draft Order'!AB44=$A$1,'Draft Order'!$A44,IF(SUM(AB$1:AB7)=0,"|","")))</f>
        <v>|</v>
      </c>
      <c r="AC8" s="19" t="str">
        <f>IF(ISERROR('Draft Order'!AC44),"NA",IF('Draft Order'!AC44=$A$1,'Draft Order'!$A44,IF(SUM(AC$1:AC7)=0,"|","")))</f>
        <v>|</v>
      </c>
      <c r="AD8" s="19" t="str">
        <f>IF(ISERROR('Draft Order'!AD44),"NA",IF('Draft Order'!AD44=$A$1,'Draft Order'!$A44,IF(SUM(AD$1:AD7)=0,"|","")))</f>
        <v>|</v>
      </c>
      <c r="AE8" s="19" t="str">
        <f>IF(ISERROR('Draft Order'!AE44),"NA",IF('Draft Order'!AE44=$A$1,'Draft Order'!$A44,IF(SUM(AE$1:AE7)=0,"|","")))</f>
        <v/>
      </c>
      <c r="AF8" s="19" t="str">
        <f>IF(ISERROR('Draft Order'!AF44),"NA",IF('Draft Order'!AF44=$A$1,'Draft Order'!$A44,IF(SUM(AF$1:AF7)=0,"|","")))</f>
        <v>|</v>
      </c>
      <c r="AG8" s="19" t="str">
        <f>IF(ISERROR('Draft Order'!AG44),"NA",IF('Draft Order'!AG44=$A$1,'Draft Order'!$A44,IF(SUM(AG$1:AG7)=0,"|","")))</f>
        <v/>
      </c>
      <c r="AH8" s="19" t="str">
        <f>IF(ISERROR('Draft Order'!AH44),"NA",IF('Draft Order'!AH44=$A$1,'Draft Order'!$A44,IF(SUM(AH$1:AH7)=0,"|","")))</f>
        <v>|</v>
      </c>
      <c r="AI8" s="19">
        <f>IF(ISERROR('Draft Order'!AI44),"NA",IF('Draft Order'!AI44=$A$1,'Draft Order'!$A44,IF(SUM(AI$1:AI7)=0,"|","")))</f>
        <v>7</v>
      </c>
      <c r="AJ8" s="19" t="str">
        <f>IF(ISERROR('Draft Order'!AJ44),"NA",IF('Draft Order'!AJ44=$A$1,'Draft Order'!$A44,IF(SUM(AJ$1:AJ7)=0,"|","")))</f>
        <v>|</v>
      </c>
      <c r="AK8" s="19" t="str">
        <f>IF(ISERROR('Draft Order'!AK44),"NA",IF('Draft Order'!AK44=$A$1,'Draft Order'!$A44,IF(SUM(AK$1:AK7)=0,"|","")))</f>
        <v>|</v>
      </c>
      <c r="AL8" s="19" t="str">
        <f>IF(ISERROR('Draft Order'!AL44),"NA",IF('Draft Order'!AL44=$A$1,'Draft Order'!$A44,IF(SUM(AL$1:AL7)=0,"|","")))</f>
        <v>|</v>
      </c>
      <c r="AM8" s="19" t="str">
        <f>IF(ISERROR('Draft Order'!AM44),"NA",IF('Draft Order'!AM44=$A$1,'Draft Order'!$A44,IF(SUM(AM$1:AM7)=0,"|","")))</f>
        <v>|</v>
      </c>
      <c r="AN8" s="19" t="str">
        <f>IF(ISERROR('Draft Order'!AN44),"NA",IF('Draft Order'!AN44=$A$1,'Draft Order'!$A44,IF(SUM(AN$1:AN7)=0,"|","")))</f>
        <v>|</v>
      </c>
      <c r="AO8" s="19" t="str">
        <f>IF(ISERROR('Draft Order'!AO44),"NA",IF('Draft Order'!AO44=$A$1,'Draft Order'!$A44,IF(SUM(AO$1:AO7)=0,"|","")))</f>
        <v>|</v>
      </c>
      <c r="AP8" s="19" t="str">
        <f>IF(ISERROR('Draft Order'!AP44),"NA",IF('Draft Order'!AP44=$A$1,'Draft Order'!$A44,IF(SUM(AP$1:AP7)=0,"|","")))</f>
        <v>|</v>
      </c>
      <c r="AQ8" s="19" t="str">
        <f>IF(ISERROR('Draft Order'!AQ44),"NA",IF('Draft Order'!AQ44=$A$1,'Draft Order'!$A44,IF(SUM(AQ$1:AQ7)=0,"|","")))</f>
        <v>|</v>
      </c>
      <c r="AR8" s="19" t="str">
        <f>IF(ISERROR('Draft Order'!AR44),"NA",IF('Draft Order'!AR44=$A$1,'Draft Order'!$A44,IF(SUM(AR$1:AR7)=0,"|","")))</f>
        <v>|</v>
      </c>
      <c r="AS8" s="19" t="str">
        <f>IF(ISERROR('Draft Order'!AS44),"NA",IF('Draft Order'!AS44=$A$1,'Draft Order'!$A44,IF(SUM(AS$1:AS7)=0,"|","")))</f>
        <v>|</v>
      </c>
      <c r="AT8" s="19" t="str">
        <f>IF(ISERROR('Draft Order'!AT44),"NA",IF('Draft Order'!AT44=$A$1,'Draft Order'!$A44,IF(SUM(AT$1:AT7)=0,"|","")))</f>
        <v>|</v>
      </c>
      <c r="AU8" s="19" t="str">
        <f>IF(ISERROR('Draft Order'!AU44),"NA",IF('Draft Order'!AU44=$A$1,'Draft Order'!$A44,IF(SUM(AU$1:AU7)=0,"|","")))</f>
        <v>|</v>
      </c>
      <c r="AV8" s="19" t="str">
        <f>IF(ISERROR('Draft Order'!AV44),"NA",IF('Draft Order'!AV44=$A$1,'Draft Order'!$A44,IF(SUM(AV$1:AV7)=0,"|","")))</f>
        <v>|</v>
      </c>
      <c r="AW8" s="19" t="str">
        <f>IF(ISERROR('Draft Order'!AW44),"NA",IF('Draft Order'!AW44=$A$1,'Draft Order'!$A44,IF(SUM(AW$1:AW7)=0,"|","")))</f>
        <v>|</v>
      </c>
      <c r="AX8" s="19" t="str">
        <f>IF(ISERROR('Draft Order'!AX44),"NA",IF('Draft Order'!AX44=$A$1,'Draft Order'!$A44,IF(SUM(AX$1:AX7)=0,"|","")))</f>
        <v/>
      </c>
      <c r="AY8" s="19" t="str">
        <f>IF(ISERROR('Draft Order'!AY44),"NA",IF('Draft Order'!AY44=$A$1,'Draft Order'!$A44,IF(SUM(AY$1:AY7)=0,"|","")))</f>
        <v>|</v>
      </c>
      <c r="AZ8" s="19" t="str">
        <f>IF(ISERROR('Draft Order'!AZ44),"NA",IF('Draft Order'!AZ44=$A$1,'Draft Order'!$A44,IF(SUM(AZ$1:AZ7)=0,"|","")))</f>
        <v>|</v>
      </c>
      <c r="BA8" s="19" t="str">
        <f>IF(ISERROR('Draft Order'!BA44),"NA",IF('Draft Order'!BA44=$A$1,'Draft Order'!$A44,IF(SUM(BA$1:BA7)=0,"|","")))</f>
        <v/>
      </c>
      <c r="BB8" s="19" t="str">
        <f>IF(ISERROR('Draft Order'!BB44),"NA",IF('Draft Order'!BB44=$A$1,'Draft Order'!$A44,IF(SUM(BB$1:BB7)=0,"|","")))</f>
        <v>|</v>
      </c>
      <c r="BC8" s="19" t="str">
        <f>IF(ISERROR('Draft Order'!BC44),"NA",IF('Draft Order'!BC44=$A$1,'Draft Order'!$A44,IF(SUM(BC$1:BC7)=0,"|","")))</f>
        <v>|</v>
      </c>
      <c r="BE8" s="15">
        <v>7</v>
      </c>
      <c r="BF8" s="17"/>
      <c r="BG8" s="17" t="str">
        <f t="shared" si="1"/>
        <v>---</v>
      </c>
      <c r="BH8" s="17" t="str">
        <f t="shared" si="0"/>
        <v>---</v>
      </c>
      <c r="BI8" s="18" t="str">
        <f t="shared" si="2"/>
        <v>---</v>
      </c>
      <c r="BJ8" s="16"/>
      <c r="BK8" s="15">
        <f t="shared" si="3"/>
        <v>2</v>
      </c>
      <c r="BL8" s="15">
        <f t="shared" si="4"/>
        <v>2</v>
      </c>
    </row>
    <row r="9" spans="1:64" x14ac:dyDescent="0.2">
      <c r="A9" s="30">
        <v>8</v>
      </c>
      <c r="B9" s="19" t="str">
        <f>IF(ISERROR('Draft Order'!B45),"NA",IF('Draft Order'!B45=$A$1,'Draft Order'!$A45,IF(SUM(B$1:B8)=0,"|","")))</f>
        <v/>
      </c>
      <c r="C9" s="19" t="str">
        <f>IF(ISERROR('Draft Order'!C45),"NA",IF('Draft Order'!C45=$A$1,'Draft Order'!$A45,IF(SUM(C$1:C8)=0,"|","")))</f>
        <v>|</v>
      </c>
      <c r="D9" s="19" t="str">
        <f>IF(ISERROR('Draft Order'!D45),"NA",IF('Draft Order'!D45=$A$1,'Draft Order'!$A45,IF(SUM(D$1:D8)=0,"|","")))</f>
        <v>|</v>
      </c>
      <c r="E9" s="19" t="str">
        <f>IF(ISERROR('Draft Order'!E45),"NA",IF('Draft Order'!E45=$A$1,'Draft Order'!$A45,IF(SUM(E$1:E8)=0,"|","")))</f>
        <v/>
      </c>
      <c r="F9" s="19" t="str">
        <f>IF(ISERROR('Draft Order'!F45),"NA",IF('Draft Order'!F45=$A$1,'Draft Order'!$A45,IF(SUM(F$1:F8)=0,"|","")))</f>
        <v/>
      </c>
      <c r="G9" s="19" t="str">
        <f>IF(ISERROR('Draft Order'!G45),"NA",IF('Draft Order'!G45=$A$1,'Draft Order'!$A45,IF(SUM(G$1:G8)=0,"|","")))</f>
        <v/>
      </c>
      <c r="H9" s="19" t="str">
        <f>IF(ISERROR('Draft Order'!H45),"NA",IF('Draft Order'!H45=$A$1,'Draft Order'!$A45,IF(SUM(H$1:H8)=0,"|","")))</f>
        <v/>
      </c>
      <c r="I9" s="19" t="str">
        <f>IF(ISERROR('Draft Order'!I45),"NA",IF('Draft Order'!I45=$A$1,'Draft Order'!$A45,IF(SUM(I$1:I8)=0,"|","")))</f>
        <v/>
      </c>
      <c r="J9" s="19" t="str">
        <f>IF(ISERROR('Draft Order'!J45),"NA",IF('Draft Order'!J45=$A$1,'Draft Order'!$A45,IF(SUM(J$1:J8)=0,"|","")))</f>
        <v/>
      </c>
      <c r="K9" s="19" t="str">
        <f>IF(ISERROR('Draft Order'!K45),"NA",IF('Draft Order'!K45=$A$1,'Draft Order'!$A45,IF(SUM(K$1:K8)=0,"|","")))</f>
        <v/>
      </c>
      <c r="L9" s="19" t="str">
        <f>IF(ISERROR('Draft Order'!L45),"NA",IF('Draft Order'!L45=$A$1,'Draft Order'!$A45,IF(SUM(L$1:L8)=0,"|","")))</f>
        <v>|</v>
      </c>
      <c r="M9" s="19" t="str">
        <f>IF(ISERROR('Draft Order'!M45),"NA",IF('Draft Order'!M45=$A$1,'Draft Order'!$A45,IF(SUM(M$1:M8)=0,"|","")))</f>
        <v>|</v>
      </c>
      <c r="N9" s="19" t="str">
        <f>IF(ISERROR('Draft Order'!N45),"NA",IF('Draft Order'!N45=$A$1,'Draft Order'!$A45,IF(SUM(N$1:N8)=0,"|","")))</f>
        <v>|</v>
      </c>
      <c r="O9" s="19">
        <f>IF(ISERROR('Draft Order'!O45),"NA",IF('Draft Order'!O45=$A$1,'Draft Order'!$A45,IF(SUM(O$1:O8)=0,"|","")))</f>
        <v>8</v>
      </c>
      <c r="P9" s="19">
        <f>IF(ISERROR('Draft Order'!P45),"NA",IF('Draft Order'!P45=$A$1,'Draft Order'!$A45,IF(SUM(P$1:P8)=0,"|","")))</f>
        <v>8</v>
      </c>
      <c r="Q9" s="19" t="str">
        <f>IF(ISERROR('Draft Order'!Q45),"NA",IF('Draft Order'!Q45=$A$1,'Draft Order'!$A45,IF(SUM(Q$1:Q8)=0,"|","")))</f>
        <v/>
      </c>
      <c r="R9" s="19" t="str">
        <f>IF(ISERROR('Draft Order'!R45),"NA",IF('Draft Order'!R45=$A$1,'Draft Order'!$A45,IF(SUM(R$1:R8)=0,"|","")))</f>
        <v>|</v>
      </c>
      <c r="S9" s="19" t="str">
        <f>IF(ISERROR('Draft Order'!S45),"NA",IF('Draft Order'!S45=$A$1,'Draft Order'!$A45,IF(SUM(S$1:S8)=0,"|","")))</f>
        <v>|</v>
      </c>
      <c r="T9" s="19">
        <f>IF(ISERROR('Draft Order'!T45),"NA",IF('Draft Order'!T45=$A$1,'Draft Order'!$A45,IF(SUM(T$1:T8)=0,"|","")))</f>
        <v>8</v>
      </c>
      <c r="U9" s="19" t="str">
        <f>IF(ISERROR('Draft Order'!U45),"NA",IF('Draft Order'!U45=$A$1,'Draft Order'!$A45,IF(SUM(U$1:U8)=0,"|","")))</f>
        <v/>
      </c>
      <c r="V9" s="19" t="str">
        <f>IF(ISERROR('Draft Order'!V45),"NA",IF('Draft Order'!V45=$A$1,'Draft Order'!$A45,IF(SUM(V$1:V8)=0,"|","")))</f>
        <v>|</v>
      </c>
      <c r="W9" s="19" t="str">
        <f>IF(ISERROR('Draft Order'!W45),"NA",IF('Draft Order'!W45=$A$1,'Draft Order'!$A45,IF(SUM(W$1:W8)=0,"|","")))</f>
        <v>|</v>
      </c>
      <c r="X9" s="19" t="str">
        <f>IF(ISERROR('Draft Order'!X45),"NA",IF('Draft Order'!X45=$A$1,'Draft Order'!$A45,IF(SUM(X$1:X8)=0,"|","")))</f>
        <v>|</v>
      </c>
      <c r="Y9" s="19" t="str">
        <f>IF(ISERROR('Draft Order'!Y45),"NA",IF('Draft Order'!Y45=$A$1,'Draft Order'!$A45,IF(SUM(Y$1:Y8)=0,"|","")))</f>
        <v>|</v>
      </c>
      <c r="Z9" s="19" t="str">
        <f>IF(ISERROR('Draft Order'!Z45),"NA",IF('Draft Order'!Z45=$A$1,'Draft Order'!$A45,IF(SUM(Z$1:Z8)=0,"|","")))</f>
        <v>|</v>
      </c>
      <c r="AA9" s="19" t="str">
        <f>IF(ISERROR('Draft Order'!AA45),"NA",IF('Draft Order'!AA45=$A$1,'Draft Order'!$A45,IF(SUM(AA$1:AA8)=0,"|","")))</f>
        <v>|</v>
      </c>
      <c r="AB9" s="19" t="str">
        <f>IF(ISERROR('Draft Order'!AB45),"NA",IF('Draft Order'!AB45=$A$1,'Draft Order'!$A45,IF(SUM(AB$1:AB8)=0,"|","")))</f>
        <v>|</v>
      </c>
      <c r="AC9" s="19" t="str">
        <f>IF(ISERROR('Draft Order'!AC45),"NA",IF('Draft Order'!AC45=$A$1,'Draft Order'!$A45,IF(SUM(AC$1:AC8)=0,"|","")))</f>
        <v>|</v>
      </c>
      <c r="AD9" s="19" t="str">
        <f>IF(ISERROR('Draft Order'!AD45),"NA",IF('Draft Order'!AD45=$A$1,'Draft Order'!$A45,IF(SUM(AD$1:AD8)=0,"|","")))</f>
        <v>|</v>
      </c>
      <c r="AE9" s="19" t="str">
        <f>IF(ISERROR('Draft Order'!AE45),"NA",IF('Draft Order'!AE45=$A$1,'Draft Order'!$A45,IF(SUM(AE$1:AE8)=0,"|","")))</f>
        <v/>
      </c>
      <c r="AF9" s="19" t="str">
        <f>IF(ISERROR('Draft Order'!AF45),"NA",IF('Draft Order'!AF45=$A$1,'Draft Order'!$A45,IF(SUM(AF$1:AF8)=0,"|","")))</f>
        <v>|</v>
      </c>
      <c r="AG9" s="19" t="str">
        <f>IF(ISERROR('Draft Order'!AG45),"NA",IF('Draft Order'!AG45=$A$1,'Draft Order'!$A45,IF(SUM(AG$1:AG8)=0,"|","")))</f>
        <v/>
      </c>
      <c r="AH9" s="19" t="str">
        <f>IF(ISERROR('Draft Order'!AH45),"NA",IF('Draft Order'!AH45=$A$1,'Draft Order'!$A45,IF(SUM(AH$1:AH8)=0,"|","")))</f>
        <v>|</v>
      </c>
      <c r="AI9" s="19" t="str">
        <f>IF(ISERROR('Draft Order'!AI45),"NA",IF('Draft Order'!AI45=$A$1,'Draft Order'!$A45,IF(SUM(AI$1:AI8)=0,"|","")))</f>
        <v/>
      </c>
      <c r="AJ9" s="19" t="str">
        <f>IF(ISERROR('Draft Order'!AJ45),"NA",IF('Draft Order'!AJ45=$A$1,'Draft Order'!$A45,IF(SUM(AJ$1:AJ8)=0,"|","")))</f>
        <v>|</v>
      </c>
      <c r="AK9" s="19" t="str">
        <f>IF(ISERROR('Draft Order'!AK45),"NA",IF('Draft Order'!AK45=$A$1,'Draft Order'!$A45,IF(SUM(AK$1:AK8)=0,"|","")))</f>
        <v>|</v>
      </c>
      <c r="AL9" s="19" t="str">
        <f>IF(ISERROR('Draft Order'!AL45),"NA",IF('Draft Order'!AL45=$A$1,'Draft Order'!$A45,IF(SUM(AL$1:AL8)=0,"|","")))</f>
        <v>|</v>
      </c>
      <c r="AM9" s="19" t="str">
        <f>IF(ISERROR('Draft Order'!AM45),"NA",IF('Draft Order'!AM45=$A$1,'Draft Order'!$A45,IF(SUM(AM$1:AM8)=0,"|","")))</f>
        <v>|</v>
      </c>
      <c r="AN9" s="19" t="str">
        <f>IF(ISERROR('Draft Order'!AN45),"NA",IF('Draft Order'!AN45=$A$1,'Draft Order'!$A45,IF(SUM(AN$1:AN8)=0,"|","")))</f>
        <v>|</v>
      </c>
      <c r="AO9" s="19" t="str">
        <f>IF(ISERROR('Draft Order'!AO45),"NA",IF('Draft Order'!AO45=$A$1,'Draft Order'!$A45,IF(SUM(AO$1:AO8)=0,"|","")))</f>
        <v>|</v>
      </c>
      <c r="AP9" s="19" t="str">
        <f>IF(ISERROR('Draft Order'!AP45),"NA",IF('Draft Order'!AP45=$A$1,'Draft Order'!$A45,IF(SUM(AP$1:AP8)=0,"|","")))</f>
        <v>|</v>
      </c>
      <c r="AQ9" s="19" t="str">
        <f>IF(ISERROR('Draft Order'!AQ45),"NA",IF('Draft Order'!AQ45=$A$1,'Draft Order'!$A45,IF(SUM(AQ$1:AQ8)=0,"|","")))</f>
        <v>|</v>
      </c>
      <c r="AR9" s="19" t="str">
        <f>IF(ISERROR('Draft Order'!AR45),"NA",IF('Draft Order'!AR45=$A$1,'Draft Order'!$A45,IF(SUM(AR$1:AR8)=0,"|","")))</f>
        <v>|</v>
      </c>
      <c r="AS9" s="19" t="str">
        <f>IF(ISERROR('Draft Order'!AS45),"NA",IF('Draft Order'!AS45=$A$1,'Draft Order'!$A45,IF(SUM(AS$1:AS8)=0,"|","")))</f>
        <v>|</v>
      </c>
      <c r="AT9" s="19" t="str">
        <f>IF(ISERROR('Draft Order'!AT45),"NA",IF('Draft Order'!AT45=$A$1,'Draft Order'!$A45,IF(SUM(AT$1:AT8)=0,"|","")))</f>
        <v>|</v>
      </c>
      <c r="AU9" s="19" t="str">
        <f>IF(ISERROR('Draft Order'!AU45),"NA",IF('Draft Order'!AU45=$A$1,'Draft Order'!$A45,IF(SUM(AU$1:AU8)=0,"|","")))</f>
        <v>|</v>
      </c>
      <c r="AV9" s="19" t="str">
        <f>IF(ISERROR('Draft Order'!AV45),"NA",IF('Draft Order'!AV45=$A$1,'Draft Order'!$A45,IF(SUM(AV$1:AV8)=0,"|","")))</f>
        <v>|</v>
      </c>
      <c r="AW9" s="19" t="str">
        <f>IF(ISERROR('Draft Order'!AW45),"NA",IF('Draft Order'!AW45=$A$1,'Draft Order'!$A45,IF(SUM(AW$1:AW8)=0,"|","")))</f>
        <v>|</v>
      </c>
      <c r="AX9" s="19" t="str">
        <f>IF(ISERROR('Draft Order'!AX45),"NA",IF('Draft Order'!AX45=$A$1,'Draft Order'!$A45,IF(SUM(AX$1:AX8)=0,"|","")))</f>
        <v/>
      </c>
      <c r="AY9" s="19" t="str">
        <f>IF(ISERROR('Draft Order'!AY45),"NA",IF('Draft Order'!AY45=$A$1,'Draft Order'!$A45,IF(SUM(AY$1:AY8)=0,"|","")))</f>
        <v>|</v>
      </c>
      <c r="AZ9" s="19">
        <f>IF(ISERROR('Draft Order'!AZ45),"NA",IF('Draft Order'!AZ45=$A$1,'Draft Order'!$A45,IF(SUM(AZ$1:AZ8)=0,"|","")))</f>
        <v>8</v>
      </c>
      <c r="BA9" s="19" t="str">
        <f>IF(ISERROR('Draft Order'!BA45),"NA",IF('Draft Order'!BA45=$A$1,'Draft Order'!$A45,IF(SUM(BA$1:BA8)=0,"|","")))</f>
        <v/>
      </c>
      <c r="BB9" s="19" t="str">
        <f>IF(ISERROR('Draft Order'!BB45),"NA",IF('Draft Order'!BB45=$A$1,'Draft Order'!$A45,IF(SUM(BB$1:BB8)=0,"|","")))</f>
        <v>|</v>
      </c>
      <c r="BC9" s="19" t="str">
        <f>IF(ISERROR('Draft Order'!BC45),"NA",IF('Draft Order'!BC45=$A$1,'Draft Order'!$A45,IF(SUM(BC$1:BC8)=0,"|","")))</f>
        <v>|</v>
      </c>
      <c r="BE9" s="30">
        <v>8</v>
      </c>
      <c r="BF9" s="17"/>
      <c r="BG9" s="17" t="str">
        <f t="shared" si="1"/>
        <v xml:space="preserve">|    </v>
      </c>
      <c r="BH9" s="17" t="str">
        <f t="shared" si="0"/>
        <v/>
      </c>
      <c r="BI9" s="18" t="str">
        <f t="shared" si="2"/>
        <v xml:space="preserve">    |</v>
      </c>
      <c r="BJ9" s="16"/>
      <c r="BK9" s="15">
        <f t="shared" si="3"/>
        <v>2</v>
      </c>
      <c r="BL9" s="15" t="str">
        <f t="shared" si="4"/>
        <v/>
      </c>
    </row>
    <row r="10" spans="1:64" x14ac:dyDescent="0.2">
      <c r="A10" s="15">
        <v>9</v>
      </c>
      <c r="B10" s="19" t="str">
        <f>IF(ISERROR('Draft Order'!B46),"NA",IF('Draft Order'!B46=$A$1,'Draft Order'!$A46,IF(SUM(B$1:B9)=0,"|","")))</f>
        <v/>
      </c>
      <c r="C10" s="19" t="str">
        <f>IF(ISERROR('Draft Order'!C46),"NA",IF('Draft Order'!C46=$A$1,'Draft Order'!$A46,IF(SUM(C$1:C9)=0,"|","")))</f>
        <v>|</v>
      </c>
      <c r="D10" s="19" t="str">
        <f>IF(ISERROR('Draft Order'!D46),"NA",IF('Draft Order'!D46=$A$1,'Draft Order'!$A46,IF(SUM(D$1:D9)=0,"|","")))</f>
        <v>|</v>
      </c>
      <c r="E10" s="19" t="str">
        <f>IF(ISERROR('Draft Order'!E46),"NA",IF('Draft Order'!E46=$A$1,'Draft Order'!$A46,IF(SUM(E$1:E9)=0,"|","")))</f>
        <v/>
      </c>
      <c r="F10" s="19" t="str">
        <f>IF(ISERROR('Draft Order'!F46),"NA",IF('Draft Order'!F46=$A$1,'Draft Order'!$A46,IF(SUM(F$1:F9)=0,"|","")))</f>
        <v/>
      </c>
      <c r="G10" s="19" t="str">
        <f>IF(ISERROR('Draft Order'!G46),"NA",IF('Draft Order'!G46=$A$1,'Draft Order'!$A46,IF(SUM(G$1:G9)=0,"|","")))</f>
        <v/>
      </c>
      <c r="H10" s="19" t="str">
        <f>IF(ISERROR('Draft Order'!H46),"NA",IF('Draft Order'!H46=$A$1,'Draft Order'!$A46,IF(SUM(H$1:H9)=0,"|","")))</f>
        <v/>
      </c>
      <c r="I10" s="19" t="str">
        <f>IF(ISERROR('Draft Order'!I46),"NA",IF('Draft Order'!I46=$A$1,'Draft Order'!$A46,IF(SUM(I$1:I9)=0,"|","")))</f>
        <v/>
      </c>
      <c r="J10" s="19" t="str">
        <f>IF(ISERROR('Draft Order'!J46),"NA",IF('Draft Order'!J46=$A$1,'Draft Order'!$A46,IF(SUM(J$1:J9)=0,"|","")))</f>
        <v/>
      </c>
      <c r="K10" s="19" t="str">
        <f>IF(ISERROR('Draft Order'!K46),"NA",IF('Draft Order'!K46=$A$1,'Draft Order'!$A46,IF(SUM(K$1:K9)=0,"|","")))</f>
        <v/>
      </c>
      <c r="L10" s="19">
        <f>IF(ISERROR('Draft Order'!L46),"NA",IF('Draft Order'!L46=$A$1,'Draft Order'!$A46,IF(SUM(L$1:L9)=0,"|","")))</f>
        <v>9</v>
      </c>
      <c r="M10" s="19" t="str">
        <f>IF(ISERROR('Draft Order'!M46),"NA",IF('Draft Order'!M46=$A$1,'Draft Order'!$A46,IF(SUM(M$1:M9)=0,"|","")))</f>
        <v>|</v>
      </c>
      <c r="N10" s="19" t="str">
        <f>IF(ISERROR('Draft Order'!N46),"NA",IF('Draft Order'!N46=$A$1,'Draft Order'!$A46,IF(SUM(N$1:N9)=0,"|","")))</f>
        <v>|</v>
      </c>
      <c r="O10" s="19" t="str">
        <f>IF(ISERROR('Draft Order'!O46),"NA",IF('Draft Order'!O46=$A$1,'Draft Order'!$A46,IF(SUM(O$1:O9)=0,"|","")))</f>
        <v/>
      </c>
      <c r="P10" s="19" t="str">
        <f>IF(ISERROR('Draft Order'!P46),"NA",IF('Draft Order'!P46=$A$1,'Draft Order'!$A46,IF(SUM(P$1:P9)=0,"|","")))</f>
        <v/>
      </c>
      <c r="Q10" s="19" t="str">
        <f>IF(ISERROR('Draft Order'!Q46),"NA",IF('Draft Order'!Q46=$A$1,'Draft Order'!$A46,IF(SUM(Q$1:Q9)=0,"|","")))</f>
        <v/>
      </c>
      <c r="R10" s="19">
        <f>IF(ISERROR('Draft Order'!R46),"NA",IF('Draft Order'!R46=$A$1,'Draft Order'!$A46,IF(SUM(R$1:R9)=0,"|","")))</f>
        <v>9</v>
      </c>
      <c r="S10" s="19" t="str">
        <f>IF(ISERROR('Draft Order'!S46),"NA",IF('Draft Order'!S46=$A$1,'Draft Order'!$A46,IF(SUM(S$1:S9)=0,"|","")))</f>
        <v>|</v>
      </c>
      <c r="T10" s="19" t="str">
        <f>IF(ISERROR('Draft Order'!T46),"NA",IF('Draft Order'!T46=$A$1,'Draft Order'!$A46,IF(SUM(T$1:T9)=0,"|","")))</f>
        <v/>
      </c>
      <c r="U10" s="19" t="str">
        <f>IF(ISERROR('Draft Order'!U46),"NA",IF('Draft Order'!U46=$A$1,'Draft Order'!$A46,IF(SUM(U$1:U9)=0,"|","")))</f>
        <v/>
      </c>
      <c r="V10" s="19" t="str">
        <f>IF(ISERROR('Draft Order'!V46),"NA",IF('Draft Order'!V46=$A$1,'Draft Order'!$A46,IF(SUM(V$1:V9)=0,"|","")))</f>
        <v>|</v>
      </c>
      <c r="W10" s="19" t="str">
        <f>IF(ISERROR('Draft Order'!W46),"NA",IF('Draft Order'!W46=$A$1,'Draft Order'!$A46,IF(SUM(W$1:W9)=0,"|","")))</f>
        <v>|</v>
      </c>
      <c r="X10" s="19" t="str">
        <f>IF(ISERROR('Draft Order'!X46),"NA",IF('Draft Order'!X46=$A$1,'Draft Order'!$A46,IF(SUM(X$1:X9)=0,"|","")))</f>
        <v>|</v>
      </c>
      <c r="Y10" s="19" t="str">
        <f>IF(ISERROR('Draft Order'!Y46),"NA",IF('Draft Order'!Y46=$A$1,'Draft Order'!$A46,IF(SUM(Y$1:Y9)=0,"|","")))</f>
        <v>|</v>
      </c>
      <c r="Z10" s="19" t="str">
        <f>IF(ISERROR('Draft Order'!Z46),"NA",IF('Draft Order'!Z46=$A$1,'Draft Order'!$A46,IF(SUM(Z$1:Z9)=0,"|","")))</f>
        <v>|</v>
      </c>
      <c r="AA10" s="19" t="str">
        <f>IF(ISERROR('Draft Order'!AA46),"NA",IF('Draft Order'!AA46=$A$1,'Draft Order'!$A46,IF(SUM(AA$1:AA9)=0,"|","")))</f>
        <v>|</v>
      </c>
      <c r="AB10" s="19" t="str">
        <f>IF(ISERROR('Draft Order'!AB46),"NA",IF('Draft Order'!AB46=$A$1,'Draft Order'!$A46,IF(SUM(AB$1:AB9)=0,"|","")))</f>
        <v>|</v>
      </c>
      <c r="AC10" s="19" t="str">
        <f>IF(ISERROR('Draft Order'!AC46),"NA",IF('Draft Order'!AC46=$A$1,'Draft Order'!$A46,IF(SUM(AC$1:AC9)=0,"|","")))</f>
        <v>|</v>
      </c>
      <c r="AD10" s="19" t="str">
        <f>IF(ISERROR('Draft Order'!AD46),"NA",IF('Draft Order'!AD46=$A$1,'Draft Order'!$A46,IF(SUM(AD$1:AD9)=0,"|","")))</f>
        <v>|</v>
      </c>
      <c r="AE10" s="19" t="str">
        <f>IF(ISERROR('Draft Order'!AE46),"NA",IF('Draft Order'!AE46=$A$1,'Draft Order'!$A46,IF(SUM(AE$1:AE9)=0,"|","")))</f>
        <v/>
      </c>
      <c r="AF10" s="19" t="str">
        <f>IF(ISERROR('Draft Order'!AF46),"NA",IF('Draft Order'!AF46=$A$1,'Draft Order'!$A46,IF(SUM(AF$1:AF9)=0,"|","")))</f>
        <v>|</v>
      </c>
      <c r="AG10" s="19" t="str">
        <f>IF(ISERROR('Draft Order'!AG46),"NA",IF('Draft Order'!AG46=$A$1,'Draft Order'!$A46,IF(SUM(AG$1:AG9)=0,"|","")))</f>
        <v/>
      </c>
      <c r="AH10" s="19" t="str">
        <f>IF(ISERROR('Draft Order'!AH46),"NA",IF('Draft Order'!AH46=$A$1,'Draft Order'!$A46,IF(SUM(AH$1:AH9)=0,"|","")))</f>
        <v>|</v>
      </c>
      <c r="AI10" s="19" t="str">
        <f>IF(ISERROR('Draft Order'!AI46),"NA",IF('Draft Order'!AI46=$A$1,'Draft Order'!$A46,IF(SUM(AI$1:AI9)=0,"|","")))</f>
        <v/>
      </c>
      <c r="AJ10" s="19" t="str">
        <f>IF(ISERROR('Draft Order'!AJ46),"NA",IF('Draft Order'!AJ46=$A$1,'Draft Order'!$A46,IF(SUM(AJ$1:AJ9)=0,"|","")))</f>
        <v>|</v>
      </c>
      <c r="AK10" s="19" t="str">
        <f>IF(ISERROR('Draft Order'!AK46),"NA",IF('Draft Order'!AK46=$A$1,'Draft Order'!$A46,IF(SUM(AK$1:AK9)=0,"|","")))</f>
        <v>|</v>
      </c>
      <c r="AL10" s="19" t="str">
        <f>IF(ISERROR('Draft Order'!AL46),"NA",IF('Draft Order'!AL46=$A$1,'Draft Order'!$A46,IF(SUM(AL$1:AL9)=0,"|","")))</f>
        <v>|</v>
      </c>
      <c r="AM10" s="19" t="str">
        <f>IF(ISERROR('Draft Order'!AM46),"NA",IF('Draft Order'!AM46=$A$1,'Draft Order'!$A46,IF(SUM(AM$1:AM9)=0,"|","")))</f>
        <v>|</v>
      </c>
      <c r="AN10" s="19" t="str">
        <f>IF(ISERROR('Draft Order'!AN46),"NA",IF('Draft Order'!AN46=$A$1,'Draft Order'!$A46,IF(SUM(AN$1:AN9)=0,"|","")))</f>
        <v>|</v>
      </c>
      <c r="AO10" s="19" t="str">
        <f>IF(ISERROR('Draft Order'!AO46),"NA",IF('Draft Order'!AO46=$A$1,'Draft Order'!$A46,IF(SUM(AO$1:AO9)=0,"|","")))</f>
        <v>|</v>
      </c>
      <c r="AP10" s="19" t="str">
        <f>IF(ISERROR('Draft Order'!AP46),"NA",IF('Draft Order'!AP46=$A$1,'Draft Order'!$A46,IF(SUM(AP$1:AP9)=0,"|","")))</f>
        <v>|</v>
      </c>
      <c r="AQ10" s="19" t="str">
        <f>IF(ISERROR('Draft Order'!AQ46),"NA",IF('Draft Order'!AQ46=$A$1,'Draft Order'!$A46,IF(SUM(AQ$1:AQ9)=0,"|","")))</f>
        <v>|</v>
      </c>
      <c r="AR10" s="19" t="str">
        <f>IF(ISERROR('Draft Order'!AR46),"NA",IF('Draft Order'!AR46=$A$1,'Draft Order'!$A46,IF(SUM(AR$1:AR9)=0,"|","")))</f>
        <v>|</v>
      </c>
      <c r="AS10" s="19" t="str">
        <f>IF(ISERROR('Draft Order'!AS46),"NA",IF('Draft Order'!AS46=$A$1,'Draft Order'!$A46,IF(SUM(AS$1:AS9)=0,"|","")))</f>
        <v>|</v>
      </c>
      <c r="AT10" s="19" t="str">
        <f>IF(ISERROR('Draft Order'!AT46),"NA",IF('Draft Order'!AT46=$A$1,'Draft Order'!$A46,IF(SUM(AT$1:AT9)=0,"|","")))</f>
        <v>|</v>
      </c>
      <c r="AU10" s="19" t="str">
        <f>IF(ISERROR('Draft Order'!AU46),"NA",IF('Draft Order'!AU46=$A$1,'Draft Order'!$A46,IF(SUM(AU$1:AU9)=0,"|","")))</f>
        <v>|</v>
      </c>
      <c r="AV10" s="19" t="str">
        <f>IF(ISERROR('Draft Order'!AV46),"NA",IF('Draft Order'!AV46=$A$1,'Draft Order'!$A46,IF(SUM(AV$1:AV9)=0,"|","")))</f>
        <v>|</v>
      </c>
      <c r="AW10" s="19" t="str">
        <f>IF(ISERROR('Draft Order'!AW46),"NA",IF('Draft Order'!AW46=$A$1,'Draft Order'!$A46,IF(SUM(AW$1:AW9)=0,"|","")))</f>
        <v>|</v>
      </c>
      <c r="AX10" s="19" t="str">
        <f>IF(ISERROR('Draft Order'!AX46),"NA",IF('Draft Order'!AX46=$A$1,'Draft Order'!$A46,IF(SUM(AX$1:AX9)=0,"|","")))</f>
        <v/>
      </c>
      <c r="AY10" s="19" t="str">
        <f>IF(ISERROR('Draft Order'!AY46),"NA",IF('Draft Order'!AY46=$A$1,'Draft Order'!$A46,IF(SUM(AY$1:AY9)=0,"|","")))</f>
        <v>|</v>
      </c>
      <c r="AZ10" s="19" t="str">
        <f>IF(ISERROR('Draft Order'!AZ46),"NA",IF('Draft Order'!AZ46=$A$1,'Draft Order'!$A46,IF(SUM(AZ$1:AZ9)=0,"|","")))</f>
        <v/>
      </c>
      <c r="BA10" s="19" t="str">
        <f>IF(ISERROR('Draft Order'!BA46),"NA",IF('Draft Order'!BA46=$A$1,'Draft Order'!$A46,IF(SUM(BA$1:BA9)=0,"|","")))</f>
        <v/>
      </c>
      <c r="BB10" s="19" t="str">
        <f>IF(ISERROR('Draft Order'!BB46),"NA",IF('Draft Order'!BB46=$A$1,'Draft Order'!$A46,IF(SUM(BB$1:BB9)=0,"|","")))</f>
        <v>|</v>
      </c>
      <c r="BC10" s="19" t="str">
        <f>IF(ISERROR('Draft Order'!BC46),"NA",IF('Draft Order'!BC46=$A$1,'Draft Order'!$A46,IF(SUM(BC$1:BC9)=0,"|","")))</f>
        <v>|</v>
      </c>
      <c r="BE10" s="15">
        <v>9</v>
      </c>
      <c r="BF10" s="17"/>
      <c r="BG10" s="17" t="str">
        <f t="shared" si="1"/>
        <v xml:space="preserve">|    </v>
      </c>
      <c r="BH10" s="17" t="str">
        <f t="shared" si="0"/>
        <v/>
      </c>
      <c r="BI10" s="18" t="str">
        <f t="shared" si="2"/>
        <v xml:space="preserve">    |</v>
      </c>
      <c r="BJ10" s="16"/>
      <c r="BK10" s="15">
        <f t="shared" si="3"/>
        <v>2</v>
      </c>
      <c r="BL10" s="15" t="str">
        <f t="shared" si="4"/>
        <v/>
      </c>
    </row>
    <row r="11" spans="1:64" x14ac:dyDescent="0.2">
      <c r="A11" s="15">
        <v>10</v>
      </c>
      <c r="B11" s="19" t="str">
        <f>IF(ISERROR('Draft Order'!B47),"NA",IF('Draft Order'!B47=$A$1,'Draft Order'!$A47,IF(SUM(B$1:B10)=0,"|","")))</f>
        <v/>
      </c>
      <c r="C11" s="19">
        <f>IF(ISERROR('Draft Order'!C47),"NA",IF('Draft Order'!C47=$A$1,'Draft Order'!$A47,IF(SUM(C$1:C10)=0,"|","")))</f>
        <v>10</v>
      </c>
      <c r="D11" s="19" t="str">
        <f>IF(ISERROR('Draft Order'!D47),"NA",IF('Draft Order'!D47=$A$1,'Draft Order'!$A47,IF(SUM(D$1:D10)=0,"|","")))</f>
        <v>|</v>
      </c>
      <c r="E11" s="19" t="str">
        <f>IF(ISERROR('Draft Order'!E47),"NA",IF('Draft Order'!E47=$A$1,'Draft Order'!$A47,IF(SUM(E$1:E10)=0,"|","")))</f>
        <v/>
      </c>
      <c r="F11" s="19" t="str">
        <f>IF(ISERROR('Draft Order'!F47),"NA",IF('Draft Order'!F47=$A$1,'Draft Order'!$A47,IF(SUM(F$1:F10)=0,"|","")))</f>
        <v/>
      </c>
      <c r="G11" s="19" t="str">
        <f>IF(ISERROR('Draft Order'!G47),"NA",IF('Draft Order'!G47=$A$1,'Draft Order'!$A47,IF(SUM(G$1:G10)=0,"|","")))</f>
        <v/>
      </c>
      <c r="H11" s="19" t="str">
        <f>IF(ISERROR('Draft Order'!H47),"NA",IF('Draft Order'!H47=$A$1,'Draft Order'!$A47,IF(SUM(H$1:H10)=0,"|","")))</f>
        <v/>
      </c>
      <c r="I11" s="19" t="str">
        <f>IF(ISERROR('Draft Order'!I47),"NA",IF('Draft Order'!I47=$A$1,'Draft Order'!$A47,IF(SUM(I$1:I10)=0,"|","")))</f>
        <v/>
      </c>
      <c r="J11" s="19" t="str">
        <f>IF(ISERROR('Draft Order'!J47),"NA",IF('Draft Order'!J47=$A$1,'Draft Order'!$A47,IF(SUM(J$1:J10)=0,"|","")))</f>
        <v/>
      </c>
      <c r="K11" s="19" t="str">
        <f>IF(ISERROR('Draft Order'!K47),"NA",IF('Draft Order'!K47=$A$1,'Draft Order'!$A47,IF(SUM(K$1:K10)=0,"|","")))</f>
        <v/>
      </c>
      <c r="L11" s="19" t="str">
        <f>IF(ISERROR('Draft Order'!L47),"NA",IF('Draft Order'!L47=$A$1,'Draft Order'!$A47,IF(SUM(L$1:L10)=0,"|","")))</f>
        <v/>
      </c>
      <c r="M11" s="19" t="str">
        <f>IF(ISERROR('Draft Order'!M47),"NA",IF('Draft Order'!M47=$A$1,'Draft Order'!$A47,IF(SUM(M$1:M10)=0,"|","")))</f>
        <v>|</v>
      </c>
      <c r="N11" s="19" t="str">
        <f>IF(ISERROR('Draft Order'!N47),"NA",IF('Draft Order'!N47=$A$1,'Draft Order'!$A47,IF(SUM(N$1:N10)=0,"|","")))</f>
        <v>|</v>
      </c>
      <c r="O11" s="19" t="str">
        <f>IF(ISERROR('Draft Order'!O47),"NA",IF('Draft Order'!O47=$A$1,'Draft Order'!$A47,IF(SUM(O$1:O10)=0,"|","")))</f>
        <v/>
      </c>
      <c r="P11" s="19" t="str">
        <f>IF(ISERROR('Draft Order'!P47),"NA",IF('Draft Order'!P47=$A$1,'Draft Order'!$A47,IF(SUM(P$1:P10)=0,"|","")))</f>
        <v/>
      </c>
      <c r="Q11" s="19" t="str">
        <f>IF(ISERROR('Draft Order'!Q47),"NA",IF('Draft Order'!Q47=$A$1,'Draft Order'!$A47,IF(SUM(Q$1:Q10)=0,"|","")))</f>
        <v/>
      </c>
      <c r="R11" s="19" t="str">
        <f>IF(ISERROR('Draft Order'!R47),"NA",IF('Draft Order'!R47=$A$1,'Draft Order'!$A47,IF(SUM(R$1:R10)=0,"|","")))</f>
        <v/>
      </c>
      <c r="S11" s="19" t="str">
        <f>IF(ISERROR('Draft Order'!S47),"NA",IF('Draft Order'!S47=$A$1,'Draft Order'!$A47,IF(SUM(S$1:S10)=0,"|","")))</f>
        <v>|</v>
      </c>
      <c r="T11" s="19" t="str">
        <f>IF(ISERROR('Draft Order'!T47),"NA",IF('Draft Order'!T47=$A$1,'Draft Order'!$A47,IF(SUM(T$1:T10)=0,"|","")))</f>
        <v/>
      </c>
      <c r="U11" s="19" t="str">
        <f>IF(ISERROR('Draft Order'!U47),"NA",IF('Draft Order'!U47=$A$1,'Draft Order'!$A47,IF(SUM(U$1:U10)=0,"|","")))</f>
        <v/>
      </c>
      <c r="V11" s="19" t="str">
        <f>IF(ISERROR('Draft Order'!V47),"NA",IF('Draft Order'!V47=$A$1,'Draft Order'!$A47,IF(SUM(V$1:V10)=0,"|","")))</f>
        <v>|</v>
      </c>
      <c r="W11" s="19" t="str">
        <f>IF(ISERROR('Draft Order'!W47),"NA",IF('Draft Order'!W47=$A$1,'Draft Order'!$A47,IF(SUM(W$1:W10)=0,"|","")))</f>
        <v>|</v>
      </c>
      <c r="X11" s="19" t="str">
        <f>IF(ISERROR('Draft Order'!X47),"NA",IF('Draft Order'!X47=$A$1,'Draft Order'!$A47,IF(SUM(X$1:X10)=0,"|","")))</f>
        <v>|</v>
      </c>
      <c r="Y11" s="19" t="str">
        <f>IF(ISERROR('Draft Order'!Y47),"NA",IF('Draft Order'!Y47=$A$1,'Draft Order'!$A47,IF(SUM(Y$1:Y10)=0,"|","")))</f>
        <v>|</v>
      </c>
      <c r="Z11" s="19" t="str">
        <f>IF(ISERROR('Draft Order'!Z47),"NA",IF('Draft Order'!Z47=$A$1,'Draft Order'!$A47,IF(SUM(Z$1:Z10)=0,"|","")))</f>
        <v>|</v>
      </c>
      <c r="AA11" s="19" t="str">
        <f>IF(ISERROR('Draft Order'!AA47),"NA",IF('Draft Order'!AA47=$A$1,'Draft Order'!$A47,IF(SUM(AA$1:AA10)=0,"|","")))</f>
        <v>|</v>
      </c>
      <c r="AB11" s="19" t="str">
        <f>IF(ISERROR('Draft Order'!AB47),"NA",IF('Draft Order'!AB47=$A$1,'Draft Order'!$A47,IF(SUM(AB$1:AB10)=0,"|","")))</f>
        <v>|</v>
      </c>
      <c r="AC11" s="19" t="str">
        <f>IF(ISERROR('Draft Order'!AC47),"NA",IF('Draft Order'!AC47=$A$1,'Draft Order'!$A47,IF(SUM(AC$1:AC10)=0,"|","")))</f>
        <v>|</v>
      </c>
      <c r="AD11" s="19" t="str">
        <f>IF(ISERROR('Draft Order'!AD47),"NA",IF('Draft Order'!AD47=$A$1,'Draft Order'!$A47,IF(SUM(AD$1:AD10)=0,"|","")))</f>
        <v>|</v>
      </c>
      <c r="AE11" s="19" t="str">
        <f>IF(ISERROR('Draft Order'!AE47),"NA",IF('Draft Order'!AE47=$A$1,'Draft Order'!$A47,IF(SUM(AE$1:AE10)=0,"|","")))</f>
        <v/>
      </c>
      <c r="AF11" s="19" t="str">
        <f>IF(ISERROR('Draft Order'!AF47),"NA",IF('Draft Order'!AF47=$A$1,'Draft Order'!$A47,IF(SUM(AF$1:AF10)=0,"|","")))</f>
        <v>|</v>
      </c>
      <c r="AG11" s="19" t="str">
        <f>IF(ISERROR('Draft Order'!AG47),"NA",IF('Draft Order'!AG47=$A$1,'Draft Order'!$A47,IF(SUM(AG$1:AG10)=0,"|","")))</f>
        <v/>
      </c>
      <c r="AH11" s="19" t="str">
        <f>IF(ISERROR('Draft Order'!AH47),"NA",IF('Draft Order'!AH47=$A$1,'Draft Order'!$A47,IF(SUM(AH$1:AH10)=0,"|","")))</f>
        <v>|</v>
      </c>
      <c r="AI11" s="19" t="str">
        <f>IF(ISERROR('Draft Order'!AI47),"NA",IF('Draft Order'!AI47=$A$1,'Draft Order'!$A47,IF(SUM(AI$1:AI10)=0,"|","")))</f>
        <v/>
      </c>
      <c r="AJ11" s="19" t="str">
        <f>IF(ISERROR('Draft Order'!AJ47),"NA",IF('Draft Order'!AJ47=$A$1,'Draft Order'!$A47,IF(SUM(AJ$1:AJ10)=0,"|","")))</f>
        <v>|</v>
      </c>
      <c r="AK11" s="19" t="str">
        <f>IF(ISERROR('Draft Order'!AK47),"NA",IF('Draft Order'!AK47=$A$1,'Draft Order'!$A47,IF(SUM(AK$1:AK10)=0,"|","")))</f>
        <v>|</v>
      </c>
      <c r="AL11" s="19" t="str">
        <f>IF(ISERROR('Draft Order'!AL47),"NA",IF('Draft Order'!AL47=$A$1,'Draft Order'!$A47,IF(SUM(AL$1:AL10)=0,"|","")))</f>
        <v>|</v>
      </c>
      <c r="AM11" s="19" t="str">
        <f>IF(ISERROR('Draft Order'!AM47),"NA",IF('Draft Order'!AM47=$A$1,'Draft Order'!$A47,IF(SUM(AM$1:AM10)=0,"|","")))</f>
        <v>|</v>
      </c>
      <c r="AN11" s="19" t="str">
        <f>IF(ISERROR('Draft Order'!AN47),"NA",IF('Draft Order'!AN47=$A$1,'Draft Order'!$A47,IF(SUM(AN$1:AN10)=0,"|","")))</f>
        <v>|</v>
      </c>
      <c r="AO11" s="19" t="str">
        <f>IF(ISERROR('Draft Order'!AO47),"NA",IF('Draft Order'!AO47=$A$1,'Draft Order'!$A47,IF(SUM(AO$1:AO10)=0,"|","")))</f>
        <v>|</v>
      </c>
      <c r="AP11" s="19" t="str">
        <f>IF(ISERROR('Draft Order'!AP47),"NA",IF('Draft Order'!AP47=$A$1,'Draft Order'!$A47,IF(SUM(AP$1:AP10)=0,"|","")))</f>
        <v>|</v>
      </c>
      <c r="AQ11" s="19" t="str">
        <f>IF(ISERROR('Draft Order'!AQ47),"NA",IF('Draft Order'!AQ47=$A$1,'Draft Order'!$A47,IF(SUM(AQ$1:AQ10)=0,"|","")))</f>
        <v>|</v>
      </c>
      <c r="AR11" s="19" t="str">
        <f>IF(ISERROR('Draft Order'!AR47),"NA",IF('Draft Order'!AR47=$A$1,'Draft Order'!$A47,IF(SUM(AR$1:AR10)=0,"|","")))</f>
        <v>|</v>
      </c>
      <c r="AS11" s="19" t="str">
        <f>IF(ISERROR('Draft Order'!AS47),"NA",IF('Draft Order'!AS47=$A$1,'Draft Order'!$A47,IF(SUM(AS$1:AS10)=0,"|","")))</f>
        <v>|</v>
      </c>
      <c r="AT11" s="19" t="str">
        <f>IF(ISERROR('Draft Order'!AT47),"NA",IF('Draft Order'!AT47=$A$1,'Draft Order'!$A47,IF(SUM(AT$1:AT10)=0,"|","")))</f>
        <v>|</v>
      </c>
      <c r="AU11" s="19" t="str">
        <f>IF(ISERROR('Draft Order'!AU47),"NA",IF('Draft Order'!AU47=$A$1,'Draft Order'!$A47,IF(SUM(AU$1:AU10)=0,"|","")))</f>
        <v>|</v>
      </c>
      <c r="AV11" s="19" t="str">
        <f>IF(ISERROR('Draft Order'!AV47),"NA",IF('Draft Order'!AV47=$A$1,'Draft Order'!$A47,IF(SUM(AV$1:AV10)=0,"|","")))</f>
        <v>|</v>
      </c>
      <c r="AW11" s="19">
        <f>IF(ISERROR('Draft Order'!AW47),"NA",IF('Draft Order'!AW47=$A$1,'Draft Order'!$A47,IF(SUM(AW$1:AW10)=0,"|","")))</f>
        <v>10</v>
      </c>
      <c r="AX11" s="19" t="str">
        <f>IF(ISERROR('Draft Order'!AX47),"NA",IF('Draft Order'!AX47=$A$1,'Draft Order'!$A47,IF(SUM(AX$1:AX10)=0,"|","")))</f>
        <v/>
      </c>
      <c r="AY11" s="19" t="str">
        <f>IF(ISERROR('Draft Order'!AY47),"NA",IF('Draft Order'!AY47=$A$1,'Draft Order'!$A47,IF(SUM(AY$1:AY10)=0,"|","")))</f>
        <v>|</v>
      </c>
      <c r="AZ11" s="19" t="str">
        <f>IF(ISERROR('Draft Order'!AZ47),"NA",IF('Draft Order'!AZ47=$A$1,'Draft Order'!$A47,IF(SUM(AZ$1:AZ10)=0,"|","")))</f>
        <v/>
      </c>
      <c r="BA11" s="19" t="str">
        <f>IF(ISERROR('Draft Order'!BA47),"NA",IF('Draft Order'!BA47=$A$1,'Draft Order'!$A47,IF(SUM(BA$1:BA10)=0,"|","")))</f>
        <v/>
      </c>
      <c r="BB11" s="19" t="str">
        <f>IF(ISERROR('Draft Order'!BB47),"NA",IF('Draft Order'!BB47=$A$1,'Draft Order'!$A47,IF(SUM(BB$1:BB10)=0,"|","")))</f>
        <v>|</v>
      </c>
      <c r="BC11" s="19" t="str">
        <f>IF(ISERROR('Draft Order'!BC47),"NA",IF('Draft Order'!BC47=$A$1,'Draft Order'!$A47,IF(SUM(BC$1:BC10)=0,"|","")))</f>
        <v>|</v>
      </c>
      <c r="BE11" s="15">
        <v>10</v>
      </c>
      <c r="BF11" s="17"/>
      <c r="BG11" s="17" t="str">
        <f t="shared" si="1"/>
        <v xml:space="preserve">|    </v>
      </c>
      <c r="BH11" s="17" t="str">
        <f t="shared" si="0"/>
        <v/>
      </c>
      <c r="BI11" s="18" t="str">
        <f t="shared" si="2"/>
        <v xml:space="preserve">    |</v>
      </c>
      <c r="BJ11" s="16"/>
      <c r="BK11" s="15">
        <f t="shared" si="3"/>
        <v>2</v>
      </c>
      <c r="BL11" s="15" t="str">
        <f t="shared" si="4"/>
        <v/>
      </c>
    </row>
    <row r="12" spans="1:64" x14ac:dyDescent="0.2">
      <c r="A12" s="15">
        <v>11</v>
      </c>
      <c r="B12" s="19" t="str">
        <f>IF(ISERROR('Draft Order'!B48),"NA",IF('Draft Order'!B48=$A$1,'Draft Order'!$A48,IF(SUM(B$1:B11)=0,"|","")))</f>
        <v/>
      </c>
      <c r="C12" s="19" t="str">
        <f>IF(ISERROR('Draft Order'!C48),"NA",IF('Draft Order'!C48=$A$1,'Draft Order'!$A48,IF(SUM(C$1:C11)=0,"|","")))</f>
        <v/>
      </c>
      <c r="D12" s="19" t="str">
        <f>IF(ISERROR('Draft Order'!D48),"NA",IF('Draft Order'!D48=$A$1,'Draft Order'!$A48,IF(SUM(D$1:D11)=0,"|","")))</f>
        <v>|</v>
      </c>
      <c r="E12" s="19" t="str">
        <f>IF(ISERROR('Draft Order'!E48),"NA",IF('Draft Order'!E48=$A$1,'Draft Order'!$A48,IF(SUM(E$1:E11)=0,"|","")))</f>
        <v/>
      </c>
      <c r="F12" s="19" t="str">
        <f>IF(ISERROR('Draft Order'!F48),"NA",IF('Draft Order'!F48=$A$1,'Draft Order'!$A48,IF(SUM(F$1:F11)=0,"|","")))</f>
        <v/>
      </c>
      <c r="G12" s="19" t="str">
        <f>IF(ISERROR('Draft Order'!G48),"NA",IF('Draft Order'!G48=$A$1,'Draft Order'!$A48,IF(SUM(G$1:G11)=0,"|","")))</f>
        <v/>
      </c>
      <c r="H12" s="19" t="str">
        <f>IF(ISERROR('Draft Order'!H48),"NA",IF('Draft Order'!H48=$A$1,'Draft Order'!$A48,IF(SUM(H$1:H11)=0,"|","")))</f>
        <v/>
      </c>
      <c r="I12" s="19" t="str">
        <f>IF(ISERROR('Draft Order'!I48),"NA",IF('Draft Order'!I48=$A$1,'Draft Order'!$A48,IF(SUM(I$1:I11)=0,"|","")))</f>
        <v/>
      </c>
      <c r="J12" s="19" t="str">
        <f>IF(ISERROR('Draft Order'!J48),"NA",IF('Draft Order'!J48=$A$1,'Draft Order'!$A48,IF(SUM(J$1:J11)=0,"|","")))</f>
        <v/>
      </c>
      <c r="K12" s="19" t="str">
        <f>IF(ISERROR('Draft Order'!K48),"NA",IF('Draft Order'!K48=$A$1,'Draft Order'!$A48,IF(SUM(K$1:K11)=0,"|","")))</f>
        <v/>
      </c>
      <c r="L12" s="19" t="str">
        <f>IF(ISERROR('Draft Order'!L48),"NA",IF('Draft Order'!L48=$A$1,'Draft Order'!$A48,IF(SUM(L$1:L11)=0,"|","")))</f>
        <v/>
      </c>
      <c r="M12" s="19" t="str">
        <f>IF(ISERROR('Draft Order'!M48),"NA",IF('Draft Order'!M48=$A$1,'Draft Order'!$A48,IF(SUM(M$1:M11)=0,"|","")))</f>
        <v>|</v>
      </c>
      <c r="N12" s="19" t="str">
        <f>IF(ISERROR('Draft Order'!N48),"NA",IF('Draft Order'!N48=$A$1,'Draft Order'!$A48,IF(SUM(N$1:N11)=0,"|","")))</f>
        <v>|</v>
      </c>
      <c r="O12" s="19" t="str">
        <f>IF(ISERROR('Draft Order'!O48),"NA",IF('Draft Order'!O48=$A$1,'Draft Order'!$A48,IF(SUM(O$1:O11)=0,"|","")))</f>
        <v/>
      </c>
      <c r="P12" s="19" t="str">
        <f>IF(ISERROR('Draft Order'!P48),"NA",IF('Draft Order'!P48=$A$1,'Draft Order'!$A48,IF(SUM(P$1:P11)=0,"|","")))</f>
        <v/>
      </c>
      <c r="Q12" s="19" t="str">
        <f>IF(ISERROR('Draft Order'!Q48),"NA",IF('Draft Order'!Q48=$A$1,'Draft Order'!$A48,IF(SUM(Q$1:Q11)=0,"|","")))</f>
        <v/>
      </c>
      <c r="R12" s="19" t="str">
        <f>IF(ISERROR('Draft Order'!R48),"NA",IF('Draft Order'!R48=$A$1,'Draft Order'!$A48,IF(SUM(R$1:R11)=0,"|","")))</f>
        <v/>
      </c>
      <c r="S12" s="19" t="str">
        <f>IF(ISERROR('Draft Order'!S48),"NA",IF('Draft Order'!S48=$A$1,'Draft Order'!$A48,IF(SUM(S$1:S11)=0,"|","")))</f>
        <v>|</v>
      </c>
      <c r="T12" s="19" t="str">
        <f>IF(ISERROR('Draft Order'!T48),"NA",IF('Draft Order'!T48=$A$1,'Draft Order'!$A48,IF(SUM(T$1:T11)=0,"|","")))</f>
        <v/>
      </c>
      <c r="U12" s="19" t="str">
        <f>IF(ISERROR('Draft Order'!U48),"NA",IF('Draft Order'!U48=$A$1,'Draft Order'!$A48,IF(SUM(U$1:U11)=0,"|","")))</f>
        <v/>
      </c>
      <c r="V12" s="19" t="str">
        <f>IF(ISERROR('Draft Order'!V48),"NA",IF('Draft Order'!V48=$A$1,'Draft Order'!$A48,IF(SUM(V$1:V11)=0,"|","")))</f>
        <v>|</v>
      </c>
      <c r="W12" s="19" t="str">
        <f>IF(ISERROR('Draft Order'!W48),"NA",IF('Draft Order'!W48=$A$1,'Draft Order'!$A48,IF(SUM(W$1:W11)=0,"|","")))</f>
        <v>|</v>
      </c>
      <c r="X12" s="19" t="str">
        <f>IF(ISERROR('Draft Order'!X48),"NA",IF('Draft Order'!X48=$A$1,'Draft Order'!$A48,IF(SUM(X$1:X11)=0,"|","")))</f>
        <v>|</v>
      </c>
      <c r="Y12" s="19" t="str">
        <f>IF(ISERROR('Draft Order'!Y48),"NA",IF('Draft Order'!Y48=$A$1,'Draft Order'!$A48,IF(SUM(Y$1:Y11)=0,"|","")))</f>
        <v>|</v>
      </c>
      <c r="Z12" s="19" t="str">
        <f>IF(ISERROR('Draft Order'!Z48),"NA",IF('Draft Order'!Z48=$A$1,'Draft Order'!$A48,IF(SUM(Z$1:Z11)=0,"|","")))</f>
        <v>|</v>
      </c>
      <c r="AA12" s="19" t="str">
        <f>IF(ISERROR('Draft Order'!AA48),"NA",IF('Draft Order'!AA48=$A$1,'Draft Order'!$A48,IF(SUM(AA$1:AA11)=0,"|","")))</f>
        <v>|</v>
      </c>
      <c r="AB12" s="19" t="str">
        <f>IF(ISERROR('Draft Order'!AB48),"NA",IF('Draft Order'!AB48=$A$1,'Draft Order'!$A48,IF(SUM(AB$1:AB11)=0,"|","")))</f>
        <v>|</v>
      </c>
      <c r="AC12" s="19" t="str">
        <f>IF(ISERROR('Draft Order'!AC48),"NA",IF('Draft Order'!AC48=$A$1,'Draft Order'!$A48,IF(SUM(AC$1:AC11)=0,"|","")))</f>
        <v>|</v>
      </c>
      <c r="AD12" s="19" t="str">
        <f>IF(ISERROR('Draft Order'!AD48),"NA",IF('Draft Order'!AD48=$A$1,'Draft Order'!$A48,IF(SUM(AD$1:AD11)=0,"|","")))</f>
        <v>|</v>
      </c>
      <c r="AE12" s="19" t="str">
        <f>IF(ISERROR('Draft Order'!AE48),"NA",IF('Draft Order'!AE48=$A$1,'Draft Order'!$A48,IF(SUM(AE$1:AE11)=0,"|","")))</f>
        <v/>
      </c>
      <c r="AF12" s="19" t="str">
        <f>IF(ISERROR('Draft Order'!AF48),"NA",IF('Draft Order'!AF48=$A$1,'Draft Order'!$A48,IF(SUM(AF$1:AF11)=0,"|","")))</f>
        <v>|</v>
      </c>
      <c r="AG12" s="19" t="str">
        <f>IF(ISERROR('Draft Order'!AG48),"NA",IF('Draft Order'!AG48=$A$1,'Draft Order'!$A48,IF(SUM(AG$1:AG11)=0,"|","")))</f>
        <v/>
      </c>
      <c r="AH12" s="19" t="str">
        <f>IF(ISERROR('Draft Order'!AH48),"NA",IF('Draft Order'!AH48=$A$1,'Draft Order'!$A48,IF(SUM(AH$1:AH11)=0,"|","")))</f>
        <v>|</v>
      </c>
      <c r="AI12" s="19" t="str">
        <f>IF(ISERROR('Draft Order'!AI48),"NA",IF('Draft Order'!AI48=$A$1,'Draft Order'!$A48,IF(SUM(AI$1:AI11)=0,"|","")))</f>
        <v/>
      </c>
      <c r="AJ12" s="19" t="str">
        <f>IF(ISERROR('Draft Order'!AJ48),"NA",IF('Draft Order'!AJ48=$A$1,'Draft Order'!$A48,IF(SUM(AJ$1:AJ11)=0,"|","")))</f>
        <v>|</v>
      </c>
      <c r="AK12" s="19" t="str">
        <f>IF(ISERROR('Draft Order'!AK48),"NA",IF('Draft Order'!AK48=$A$1,'Draft Order'!$A48,IF(SUM(AK$1:AK11)=0,"|","")))</f>
        <v>|</v>
      </c>
      <c r="AL12" s="19" t="str">
        <f>IF(ISERROR('Draft Order'!AL48),"NA",IF('Draft Order'!AL48=$A$1,'Draft Order'!$A48,IF(SUM(AL$1:AL11)=0,"|","")))</f>
        <v>|</v>
      </c>
      <c r="AM12" s="19" t="str">
        <f>IF(ISERROR('Draft Order'!AM48),"NA",IF('Draft Order'!AM48=$A$1,'Draft Order'!$A48,IF(SUM(AM$1:AM11)=0,"|","")))</f>
        <v>|</v>
      </c>
      <c r="AN12" s="19" t="str">
        <f>IF(ISERROR('Draft Order'!AN48),"NA",IF('Draft Order'!AN48=$A$1,'Draft Order'!$A48,IF(SUM(AN$1:AN11)=0,"|","")))</f>
        <v>|</v>
      </c>
      <c r="AO12" s="19" t="str">
        <f>IF(ISERROR('Draft Order'!AO48),"NA",IF('Draft Order'!AO48=$A$1,'Draft Order'!$A48,IF(SUM(AO$1:AO11)=0,"|","")))</f>
        <v>|</v>
      </c>
      <c r="AP12" s="19" t="str">
        <f>IF(ISERROR('Draft Order'!AP48),"NA",IF('Draft Order'!AP48=$A$1,'Draft Order'!$A48,IF(SUM(AP$1:AP11)=0,"|","")))</f>
        <v>|</v>
      </c>
      <c r="AQ12" s="19" t="str">
        <f>IF(ISERROR('Draft Order'!AQ48),"NA",IF('Draft Order'!AQ48=$A$1,'Draft Order'!$A48,IF(SUM(AQ$1:AQ11)=0,"|","")))</f>
        <v>|</v>
      </c>
      <c r="AR12" s="19" t="str">
        <f>IF(ISERROR('Draft Order'!AR48),"NA",IF('Draft Order'!AR48=$A$1,'Draft Order'!$A48,IF(SUM(AR$1:AR11)=0,"|","")))</f>
        <v>|</v>
      </c>
      <c r="AS12" s="19" t="str">
        <f>IF(ISERROR('Draft Order'!AS48),"NA",IF('Draft Order'!AS48=$A$1,'Draft Order'!$A48,IF(SUM(AS$1:AS11)=0,"|","")))</f>
        <v>|</v>
      </c>
      <c r="AT12" s="19" t="str">
        <f>IF(ISERROR('Draft Order'!AT48),"NA",IF('Draft Order'!AT48=$A$1,'Draft Order'!$A48,IF(SUM(AT$1:AT11)=0,"|","")))</f>
        <v>|</v>
      </c>
      <c r="AU12" s="19" t="str">
        <f>IF(ISERROR('Draft Order'!AU48),"NA",IF('Draft Order'!AU48=$A$1,'Draft Order'!$A48,IF(SUM(AU$1:AU11)=0,"|","")))</f>
        <v>|</v>
      </c>
      <c r="AV12" s="19" t="str">
        <f>IF(ISERROR('Draft Order'!AV48),"NA",IF('Draft Order'!AV48=$A$1,'Draft Order'!$A48,IF(SUM(AV$1:AV11)=0,"|","")))</f>
        <v>|</v>
      </c>
      <c r="AW12" s="19" t="str">
        <f>IF(ISERROR('Draft Order'!AW48),"NA",IF('Draft Order'!AW48=$A$1,'Draft Order'!$A48,IF(SUM(AW$1:AW11)=0,"|","")))</f>
        <v/>
      </c>
      <c r="AX12" s="19" t="str">
        <f>IF(ISERROR('Draft Order'!AX48),"NA",IF('Draft Order'!AX48=$A$1,'Draft Order'!$A48,IF(SUM(AX$1:AX11)=0,"|","")))</f>
        <v/>
      </c>
      <c r="AY12" s="19" t="str">
        <f>IF(ISERROR('Draft Order'!AY48),"NA",IF('Draft Order'!AY48=$A$1,'Draft Order'!$A48,IF(SUM(AY$1:AY11)=0,"|","")))</f>
        <v>|</v>
      </c>
      <c r="AZ12" s="19" t="str">
        <f>IF(ISERROR('Draft Order'!AZ48),"NA",IF('Draft Order'!AZ48=$A$1,'Draft Order'!$A48,IF(SUM(AZ$1:AZ11)=0,"|","")))</f>
        <v/>
      </c>
      <c r="BA12" s="19" t="str">
        <f>IF(ISERROR('Draft Order'!BA48),"NA",IF('Draft Order'!BA48=$A$1,'Draft Order'!$A48,IF(SUM(BA$1:BA11)=0,"|","")))</f>
        <v/>
      </c>
      <c r="BB12" s="19" t="str">
        <f>IF(ISERROR('Draft Order'!BB48),"NA",IF('Draft Order'!BB48=$A$1,'Draft Order'!$A48,IF(SUM(BB$1:BB11)=0,"|","")))</f>
        <v>|</v>
      </c>
      <c r="BC12" s="19" t="str">
        <f>IF(ISERROR('Draft Order'!BC48),"NA",IF('Draft Order'!BC48=$A$1,'Draft Order'!$A48,IF(SUM(BC$1:BC11)=0,"|","")))</f>
        <v>|</v>
      </c>
      <c r="BE12" s="15">
        <v>11</v>
      </c>
      <c r="BF12" s="17"/>
      <c r="BG12" s="17" t="str">
        <f t="shared" si="1"/>
        <v xml:space="preserve">|    </v>
      </c>
      <c r="BH12" s="17" t="str">
        <f t="shared" si="0"/>
        <v/>
      </c>
      <c r="BI12" s="18" t="str">
        <f t="shared" si="2"/>
        <v xml:space="preserve">    |</v>
      </c>
      <c r="BJ12" s="16"/>
      <c r="BK12" s="15">
        <f t="shared" si="3"/>
        <v>2</v>
      </c>
      <c r="BL12" s="15" t="str">
        <f t="shared" si="4"/>
        <v/>
      </c>
    </row>
    <row r="13" spans="1:64" x14ac:dyDescent="0.2">
      <c r="A13" s="15">
        <v>12</v>
      </c>
      <c r="B13" s="19" t="str">
        <f>IF(ISERROR('Draft Order'!B49),"NA",IF('Draft Order'!B49=$A$1,'Draft Order'!$A49,IF(SUM(B$1:B12)=0,"|","")))</f>
        <v/>
      </c>
      <c r="C13" s="19" t="str">
        <f>IF(ISERROR('Draft Order'!C49),"NA",IF('Draft Order'!C49=$A$1,'Draft Order'!$A49,IF(SUM(C$1:C12)=0,"|","")))</f>
        <v/>
      </c>
      <c r="D13" s="19" t="str">
        <f>IF(ISERROR('Draft Order'!D49),"NA",IF('Draft Order'!D49=$A$1,'Draft Order'!$A49,IF(SUM(D$1:D12)=0,"|","")))</f>
        <v>|</v>
      </c>
      <c r="E13" s="19" t="str">
        <f>IF(ISERROR('Draft Order'!E49),"NA",IF('Draft Order'!E49=$A$1,'Draft Order'!$A49,IF(SUM(E$1:E12)=0,"|","")))</f>
        <v/>
      </c>
      <c r="F13" s="19" t="str">
        <f>IF(ISERROR('Draft Order'!F49),"NA",IF('Draft Order'!F49=$A$1,'Draft Order'!$A49,IF(SUM(F$1:F12)=0,"|","")))</f>
        <v/>
      </c>
      <c r="G13" s="19" t="str">
        <f>IF(ISERROR('Draft Order'!G49),"NA",IF('Draft Order'!G49=$A$1,'Draft Order'!$A49,IF(SUM(G$1:G12)=0,"|","")))</f>
        <v/>
      </c>
      <c r="H13" s="19" t="str">
        <f>IF(ISERROR('Draft Order'!H49),"NA",IF('Draft Order'!H49=$A$1,'Draft Order'!$A49,IF(SUM(H$1:H12)=0,"|","")))</f>
        <v/>
      </c>
      <c r="I13" s="19" t="str">
        <f>IF(ISERROR('Draft Order'!I49),"NA",IF('Draft Order'!I49=$A$1,'Draft Order'!$A49,IF(SUM(I$1:I12)=0,"|","")))</f>
        <v/>
      </c>
      <c r="J13" s="19" t="str">
        <f>IF(ISERROR('Draft Order'!J49),"NA",IF('Draft Order'!J49=$A$1,'Draft Order'!$A49,IF(SUM(J$1:J12)=0,"|","")))</f>
        <v/>
      </c>
      <c r="K13" s="19" t="str">
        <f>IF(ISERROR('Draft Order'!K49),"NA",IF('Draft Order'!K49=$A$1,'Draft Order'!$A49,IF(SUM(K$1:K12)=0,"|","")))</f>
        <v/>
      </c>
      <c r="L13" s="19" t="str">
        <f>IF(ISERROR('Draft Order'!L49),"NA",IF('Draft Order'!L49=$A$1,'Draft Order'!$A49,IF(SUM(L$1:L12)=0,"|","")))</f>
        <v/>
      </c>
      <c r="M13" s="19" t="str">
        <f>IF(ISERROR('Draft Order'!M49),"NA",IF('Draft Order'!M49=$A$1,'Draft Order'!$A49,IF(SUM(M$1:M12)=0,"|","")))</f>
        <v>|</v>
      </c>
      <c r="N13" s="19" t="str">
        <f>IF(ISERROR('Draft Order'!N49),"NA",IF('Draft Order'!N49=$A$1,'Draft Order'!$A49,IF(SUM(N$1:N12)=0,"|","")))</f>
        <v>|</v>
      </c>
      <c r="O13" s="19" t="str">
        <f>IF(ISERROR('Draft Order'!O49),"NA",IF('Draft Order'!O49=$A$1,'Draft Order'!$A49,IF(SUM(O$1:O12)=0,"|","")))</f>
        <v/>
      </c>
      <c r="P13" s="19" t="str">
        <f>IF(ISERROR('Draft Order'!P49),"NA",IF('Draft Order'!P49=$A$1,'Draft Order'!$A49,IF(SUM(P$1:P12)=0,"|","")))</f>
        <v/>
      </c>
      <c r="Q13" s="19" t="str">
        <f>IF(ISERROR('Draft Order'!Q49),"NA",IF('Draft Order'!Q49=$A$1,'Draft Order'!$A49,IF(SUM(Q$1:Q12)=0,"|","")))</f>
        <v/>
      </c>
      <c r="R13" s="19" t="str">
        <f>IF(ISERROR('Draft Order'!R49),"NA",IF('Draft Order'!R49=$A$1,'Draft Order'!$A49,IF(SUM(R$1:R12)=0,"|","")))</f>
        <v/>
      </c>
      <c r="S13" s="19" t="str">
        <f>IF(ISERROR('Draft Order'!S49),"NA",IF('Draft Order'!S49=$A$1,'Draft Order'!$A49,IF(SUM(S$1:S12)=0,"|","")))</f>
        <v>|</v>
      </c>
      <c r="T13" s="19" t="str">
        <f>IF(ISERROR('Draft Order'!T49),"NA",IF('Draft Order'!T49=$A$1,'Draft Order'!$A49,IF(SUM(T$1:T12)=0,"|","")))</f>
        <v/>
      </c>
      <c r="U13" s="19" t="str">
        <f>IF(ISERROR('Draft Order'!U49),"NA",IF('Draft Order'!U49=$A$1,'Draft Order'!$A49,IF(SUM(U$1:U12)=0,"|","")))</f>
        <v/>
      </c>
      <c r="V13" s="19" t="str">
        <f>IF(ISERROR('Draft Order'!V49),"NA",IF('Draft Order'!V49=$A$1,'Draft Order'!$A49,IF(SUM(V$1:V12)=0,"|","")))</f>
        <v>|</v>
      </c>
      <c r="W13" s="19" t="str">
        <f>IF(ISERROR('Draft Order'!W49),"NA",IF('Draft Order'!W49=$A$1,'Draft Order'!$A49,IF(SUM(W$1:W12)=0,"|","")))</f>
        <v>|</v>
      </c>
      <c r="X13" s="19" t="str">
        <f>IF(ISERROR('Draft Order'!X49),"NA",IF('Draft Order'!X49=$A$1,'Draft Order'!$A49,IF(SUM(X$1:X12)=0,"|","")))</f>
        <v>|</v>
      </c>
      <c r="Y13" s="19" t="str">
        <f>IF(ISERROR('Draft Order'!Y49),"NA",IF('Draft Order'!Y49=$A$1,'Draft Order'!$A49,IF(SUM(Y$1:Y12)=0,"|","")))</f>
        <v>|</v>
      </c>
      <c r="Z13" s="19" t="str">
        <f>IF(ISERROR('Draft Order'!Z49),"NA",IF('Draft Order'!Z49=$A$1,'Draft Order'!$A49,IF(SUM(Z$1:Z12)=0,"|","")))</f>
        <v>|</v>
      </c>
      <c r="AA13" s="19" t="str">
        <f>IF(ISERROR('Draft Order'!AA49),"NA",IF('Draft Order'!AA49=$A$1,'Draft Order'!$A49,IF(SUM(AA$1:AA12)=0,"|","")))</f>
        <v>|</v>
      </c>
      <c r="AB13" s="19" t="str">
        <f>IF(ISERROR('Draft Order'!AB49),"NA",IF('Draft Order'!AB49=$A$1,'Draft Order'!$A49,IF(SUM(AB$1:AB12)=0,"|","")))</f>
        <v>|</v>
      </c>
      <c r="AC13" s="19" t="str">
        <f>IF(ISERROR('Draft Order'!AC49),"NA",IF('Draft Order'!AC49=$A$1,'Draft Order'!$A49,IF(SUM(AC$1:AC12)=0,"|","")))</f>
        <v>|</v>
      </c>
      <c r="AD13" s="19" t="str">
        <f>IF(ISERROR('Draft Order'!AD49),"NA",IF('Draft Order'!AD49=$A$1,'Draft Order'!$A49,IF(SUM(AD$1:AD12)=0,"|","")))</f>
        <v>|</v>
      </c>
      <c r="AE13" s="19" t="str">
        <f>IF(ISERROR('Draft Order'!AE49),"NA",IF('Draft Order'!AE49=$A$1,'Draft Order'!$A49,IF(SUM(AE$1:AE12)=0,"|","")))</f>
        <v/>
      </c>
      <c r="AF13" s="19">
        <f>IF(ISERROR('Draft Order'!AF49),"NA",IF('Draft Order'!AF49=$A$1,'Draft Order'!$A49,IF(SUM(AF$1:AF12)=0,"|","")))</f>
        <v>12</v>
      </c>
      <c r="AG13" s="19" t="str">
        <f>IF(ISERROR('Draft Order'!AG49),"NA",IF('Draft Order'!AG49=$A$1,'Draft Order'!$A49,IF(SUM(AG$1:AG12)=0,"|","")))</f>
        <v/>
      </c>
      <c r="AH13" s="19" t="str">
        <f>IF(ISERROR('Draft Order'!AH49),"NA",IF('Draft Order'!AH49=$A$1,'Draft Order'!$A49,IF(SUM(AH$1:AH12)=0,"|","")))</f>
        <v>|</v>
      </c>
      <c r="AI13" s="19" t="str">
        <f>IF(ISERROR('Draft Order'!AI49),"NA",IF('Draft Order'!AI49=$A$1,'Draft Order'!$A49,IF(SUM(AI$1:AI12)=0,"|","")))</f>
        <v/>
      </c>
      <c r="AJ13" s="19" t="str">
        <f>IF(ISERROR('Draft Order'!AJ49),"NA",IF('Draft Order'!AJ49=$A$1,'Draft Order'!$A49,IF(SUM(AJ$1:AJ12)=0,"|","")))</f>
        <v>|</v>
      </c>
      <c r="AK13" s="19" t="str">
        <f>IF(ISERROR('Draft Order'!AK49),"NA",IF('Draft Order'!AK49=$A$1,'Draft Order'!$A49,IF(SUM(AK$1:AK12)=0,"|","")))</f>
        <v>|</v>
      </c>
      <c r="AL13" s="19" t="str">
        <f>IF(ISERROR('Draft Order'!AL49),"NA",IF('Draft Order'!AL49=$A$1,'Draft Order'!$A49,IF(SUM(AL$1:AL12)=0,"|","")))</f>
        <v>|</v>
      </c>
      <c r="AM13" s="19" t="str">
        <f>IF(ISERROR('Draft Order'!AM49),"NA",IF('Draft Order'!AM49=$A$1,'Draft Order'!$A49,IF(SUM(AM$1:AM12)=0,"|","")))</f>
        <v>|</v>
      </c>
      <c r="AN13" s="19" t="str">
        <f>IF(ISERROR('Draft Order'!AN49),"NA",IF('Draft Order'!AN49=$A$1,'Draft Order'!$A49,IF(SUM(AN$1:AN12)=0,"|","")))</f>
        <v>|</v>
      </c>
      <c r="AO13" s="19" t="str">
        <f>IF(ISERROR('Draft Order'!AO49),"NA",IF('Draft Order'!AO49=$A$1,'Draft Order'!$A49,IF(SUM(AO$1:AO12)=0,"|","")))</f>
        <v>|</v>
      </c>
      <c r="AP13" s="19" t="str">
        <f>IF(ISERROR('Draft Order'!AP49),"NA",IF('Draft Order'!AP49=$A$1,'Draft Order'!$A49,IF(SUM(AP$1:AP12)=0,"|","")))</f>
        <v>|</v>
      </c>
      <c r="AQ13" s="19" t="str">
        <f>IF(ISERROR('Draft Order'!AQ49),"NA",IF('Draft Order'!AQ49=$A$1,'Draft Order'!$A49,IF(SUM(AQ$1:AQ12)=0,"|","")))</f>
        <v>|</v>
      </c>
      <c r="AR13" s="19" t="str">
        <f>IF(ISERROR('Draft Order'!AR49),"NA",IF('Draft Order'!AR49=$A$1,'Draft Order'!$A49,IF(SUM(AR$1:AR12)=0,"|","")))</f>
        <v>|</v>
      </c>
      <c r="AS13" s="19" t="str">
        <f>IF(ISERROR('Draft Order'!AS49),"NA",IF('Draft Order'!AS49=$A$1,'Draft Order'!$A49,IF(SUM(AS$1:AS12)=0,"|","")))</f>
        <v>|</v>
      </c>
      <c r="AT13" s="19" t="str">
        <f>IF(ISERROR('Draft Order'!AT49),"NA",IF('Draft Order'!AT49=$A$1,'Draft Order'!$A49,IF(SUM(AT$1:AT12)=0,"|","")))</f>
        <v>|</v>
      </c>
      <c r="AU13" s="19" t="str">
        <f>IF(ISERROR('Draft Order'!AU49),"NA",IF('Draft Order'!AU49=$A$1,'Draft Order'!$A49,IF(SUM(AU$1:AU12)=0,"|","")))</f>
        <v>|</v>
      </c>
      <c r="AV13" s="19" t="str">
        <f>IF(ISERROR('Draft Order'!AV49),"NA",IF('Draft Order'!AV49=$A$1,'Draft Order'!$A49,IF(SUM(AV$1:AV12)=0,"|","")))</f>
        <v>|</v>
      </c>
      <c r="AW13" s="19" t="str">
        <f>IF(ISERROR('Draft Order'!AW49),"NA",IF('Draft Order'!AW49=$A$1,'Draft Order'!$A49,IF(SUM(AW$1:AW12)=0,"|","")))</f>
        <v/>
      </c>
      <c r="AX13" s="19" t="str">
        <f>IF(ISERROR('Draft Order'!AX49),"NA",IF('Draft Order'!AX49=$A$1,'Draft Order'!$A49,IF(SUM(AX$1:AX12)=0,"|","")))</f>
        <v/>
      </c>
      <c r="AY13" s="19" t="str">
        <f>IF(ISERROR('Draft Order'!AY49),"NA",IF('Draft Order'!AY49=$A$1,'Draft Order'!$A49,IF(SUM(AY$1:AY12)=0,"|","")))</f>
        <v>|</v>
      </c>
      <c r="AZ13" s="19" t="str">
        <f>IF(ISERROR('Draft Order'!AZ49),"NA",IF('Draft Order'!AZ49=$A$1,'Draft Order'!$A49,IF(SUM(AZ$1:AZ12)=0,"|","")))</f>
        <v/>
      </c>
      <c r="BA13" s="19" t="str">
        <f>IF(ISERROR('Draft Order'!BA49),"NA",IF('Draft Order'!BA49=$A$1,'Draft Order'!$A49,IF(SUM(BA$1:BA12)=0,"|","")))</f>
        <v/>
      </c>
      <c r="BB13" s="19" t="str">
        <f>IF(ISERROR('Draft Order'!BB49),"NA",IF('Draft Order'!BB49=$A$1,'Draft Order'!$A49,IF(SUM(BB$1:BB12)=0,"|","")))</f>
        <v>|</v>
      </c>
      <c r="BC13" s="19" t="str">
        <f>IF(ISERROR('Draft Order'!BC49),"NA",IF('Draft Order'!BC49=$A$1,'Draft Order'!$A49,IF(SUM(BC$1:BC12)=0,"|","")))</f>
        <v>|</v>
      </c>
      <c r="BE13" s="15">
        <v>12</v>
      </c>
      <c r="BF13" s="17"/>
      <c r="BG13" s="17" t="str">
        <f t="shared" si="1"/>
        <v xml:space="preserve">|    </v>
      </c>
      <c r="BH13" s="17" t="str">
        <f t="shared" si="0"/>
        <v/>
      </c>
      <c r="BI13" s="18" t="str">
        <f t="shared" si="2"/>
        <v xml:space="preserve">    |</v>
      </c>
      <c r="BJ13" s="16"/>
      <c r="BK13" s="15">
        <f t="shared" si="3"/>
        <v>2</v>
      </c>
      <c r="BL13" s="15" t="str">
        <f t="shared" si="4"/>
        <v/>
      </c>
    </row>
    <row r="14" spans="1:64" x14ac:dyDescent="0.2">
      <c r="A14" s="15">
        <v>13</v>
      </c>
      <c r="B14" s="19" t="str">
        <f>IF(ISERROR('Draft Order'!B50),"NA",IF('Draft Order'!B50=$A$1,'Draft Order'!$A50,IF(SUM(B$1:B13)=0,"|","")))</f>
        <v/>
      </c>
      <c r="C14" s="19" t="str">
        <f>IF(ISERROR('Draft Order'!C50),"NA",IF('Draft Order'!C50=$A$1,'Draft Order'!$A50,IF(SUM(C$1:C13)=0,"|","")))</f>
        <v/>
      </c>
      <c r="D14" s="19" t="str">
        <f>IF(ISERROR('Draft Order'!D50),"NA",IF('Draft Order'!D50=$A$1,'Draft Order'!$A50,IF(SUM(D$1:D13)=0,"|","")))</f>
        <v>|</v>
      </c>
      <c r="E14" s="19" t="str">
        <f>IF(ISERROR('Draft Order'!E50),"NA",IF('Draft Order'!E50=$A$1,'Draft Order'!$A50,IF(SUM(E$1:E13)=0,"|","")))</f>
        <v/>
      </c>
      <c r="F14" s="19" t="str">
        <f>IF(ISERROR('Draft Order'!F50),"NA",IF('Draft Order'!F50=$A$1,'Draft Order'!$A50,IF(SUM(F$1:F13)=0,"|","")))</f>
        <v/>
      </c>
      <c r="G14" s="19" t="str">
        <f>IF(ISERROR('Draft Order'!G50),"NA",IF('Draft Order'!G50=$A$1,'Draft Order'!$A50,IF(SUM(G$1:G13)=0,"|","")))</f>
        <v/>
      </c>
      <c r="H14" s="19" t="str">
        <f>IF(ISERROR('Draft Order'!H50),"NA",IF('Draft Order'!H50=$A$1,'Draft Order'!$A50,IF(SUM(H$1:H13)=0,"|","")))</f>
        <v/>
      </c>
      <c r="I14" s="19" t="str">
        <f>IF(ISERROR('Draft Order'!I50),"NA",IF('Draft Order'!I50=$A$1,'Draft Order'!$A50,IF(SUM(I$1:I13)=0,"|","")))</f>
        <v/>
      </c>
      <c r="J14" s="19" t="str">
        <f>IF(ISERROR('Draft Order'!J50),"NA",IF('Draft Order'!J50=$A$1,'Draft Order'!$A50,IF(SUM(J$1:J13)=0,"|","")))</f>
        <v/>
      </c>
      <c r="K14" s="19" t="str">
        <f>IF(ISERROR('Draft Order'!K50),"NA",IF('Draft Order'!K50=$A$1,'Draft Order'!$A50,IF(SUM(K$1:K13)=0,"|","")))</f>
        <v/>
      </c>
      <c r="L14" s="19" t="str">
        <f>IF(ISERROR('Draft Order'!L50),"NA",IF('Draft Order'!L50=$A$1,'Draft Order'!$A50,IF(SUM(L$1:L13)=0,"|","")))</f>
        <v/>
      </c>
      <c r="M14" s="19" t="str">
        <f>IF(ISERROR('Draft Order'!M50),"NA",IF('Draft Order'!M50=$A$1,'Draft Order'!$A50,IF(SUM(M$1:M13)=0,"|","")))</f>
        <v>|</v>
      </c>
      <c r="N14" s="19" t="str">
        <f>IF(ISERROR('Draft Order'!N50),"NA",IF('Draft Order'!N50=$A$1,'Draft Order'!$A50,IF(SUM(N$1:N13)=0,"|","")))</f>
        <v>|</v>
      </c>
      <c r="O14" s="19" t="str">
        <f>IF(ISERROR('Draft Order'!O50),"NA",IF('Draft Order'!O50=$A$1,'Draft Order'!$A50,IF(SUM(O$1:O13)=0,"|","")))</f>
        <v/>
      </c>
      <c r="P14" s="19" t="str">
        <f>IF(ISERROR('Draft Order'!P50),"NA",IF('Draft Order'!P50=$A$1,'Draft Order'!$A50,IF(SUM(P$1:P13)=0,"|","")))</f>
        <v/>
      </c>
      <c r="Q14" s="19" t="str">
        <f>IF(ISERROR('Draft Order'!Q50),"NA",IF('Draft Order'!Q50=$A$1,'Draft Order'!$A50,IF(SUM(Q$1:Q13)=0,"|","")))</f>
        <v/>
      </c>
      <c r="R14" s="19" t="str">
        <f>IF(ISERROR('Draft Order'!R50),"NA",IF('Draft Order'!R50=$A$1,'Draft Order'!$A50,IF(SUM(R$1:R13)=0,"|","")))</f>
        <v/>
      </c>
      <c r="S14" s="19" t="str">
        <f>IF(ISERROR('Draft Order'!S50),"NA",IF('Draft Order'!S50=$A$1,'Draft Order'!$A50,IF(SUM(S$1:S13)=0,"|","")))</f>
        <v>|</v>
      </c>
      <c r="T14" s="19" t="str">
        <f>IF(ISERROR('Draft Order'!T50),"NA",IF('Draft Order'!T50=$A$1,'Draft Order'!$A50,IF(SUM(T$1:T13)=0,"|","")))</f>
        <v/>
      </c>
      <c r="U14" s="19" t="str">
        <f>IF(ISERROR('Draft Order'!U50),"NA",IF('Draft Order'!U50=$A$1,'Draft Order'!$A50,IF(SUM(U$1:U13)=0,"|","")))</f>
        <v/>
      </c>
      <c r="V14" s="19" t="str">
        <f>IF(ISERROR('Draft Order'!V50),"NA",IF('Draft Order'!V50=$A$1,'Draft Order'!$A50,IF(SUM(V$1:V13)=0,"|","")))</f>
        <v>|</v>
      </c>
      <c r="W14" s="19" t="str">
        <f>IF(ISERROR('Draft Order'!W50),"NA",IF('Draft Order'!W50=$A$1,'Draft Order'!$A50,IF(SUM(W$1:W13)=0,"|","")))</f>
        <v>|</v>
      </c>
      <c r="X14" s="19" t="str">
        <f>IF(ISERROR('Draft Order'!X50),"NA",IF('Draft Order'!X50=$A$1,'Draft Order'!$A50,IF(SUM(X$1:X13)=0,"|","")))</f>
        <v>|</v>
      </c>
      <c r="Y14" s="19" t="str">
        <f>IF(ISERROR('Draft Order'!Y50),"NA",IF('Draft Order'!Y50=$A$1,'Draft Order'!$A50,IF(SUM(Y$1:Y13)=0,"|","")))</f>
        <v>|</v>
      </c>
      <c r="Z14" s="19" t="str">
        <f>IF(ISERROR('Draft Order'!Z50),"NA",IF('Draft Order'!Z50=$A$1,'Draft Order'!$A50,IF(SUM(Z$1:Z13)=0,"|","")))</f>
        <v>|</v>
      </c>
      <c r="AA14" s="19" t="str">
        <f>IF(ISERROR('Draft Order'!AA50),"NA",IF('Draft Order'!AA50=$A$1,'Draft Order'!$A50,IF(SUM(AA$1:AA13)=0,"|","")))</f>
        <v>|</v>
      </c>
      <c r="AB14" s="19" t="str">
        <f>IF(ISERROR('Draft Order'!AB50),"NA",IF('Draft Order'!AB50=$A$1,'Draft Order'!$A50,IF(SUM(AB$1:AB13)=0,"|","")))</f>
        <v>|</v>
      </c>
      <c r="AC14" s="19" t="str">
        <f>IF(ISERROR('Draft Order'!AC50),"NA",IF('Draft Order'!AC50=$A$1,'Draft Order'!$A50,IF(SUM(AC$1:AC13)=0,"|","")))</f>
        <v>|</v>
      </c>
      <c r="AD14" s="19" t="str">
        <f>IF(ISERROR('Draft Order'!AD50),"NA",IF('Draft Order'!AD50=$A$1,'Draft Order'!$A50,IF(SUM(AD$1:AD13)=0,"|","")))</f>
        <v>|</v>
      </c>
      <c r="AE14" s="19" t="str">
        <f>IF(ISERROR('Draft Order'!AE50),"NA",IF('Draft Order'!AE50=$A$1,'Draft Order'!$A50,IF(SUM(AE$1:AE13)=0,"|","")))</f>
        <v/>
      </c>
      <c r="AF14" s="19" t="str">
        <f>IF(ISERROR('Draft Order'!AF50),"NA",IF('Draft Order'!AF50=$A$1,'Draft Order'!$A50,IF(SUM(AF$1:AF13)=0,"|","")))</f>
        <v/>
      </c>
      <c r="AG14" s="19" t="str">
        <f>IF(ISERROR('Draft Order'!AG50),"NA",IF('Draft Order'!AG50=$A$1,'Draft Order'!$A50,IF(SUM(AG$1:AG13)=0,"|","")))</f>
        <v/>
      </c>
      <c r="AH14" s="19" t="str">
        <f>IF(ISERROR('Draft Order'!AH50),"NA",IF('Draft Order'!AH50=$A$1,'Draft Order'!$A50,IF(SUM(AH$1:AH13)=0,"|","")))</f>
        <v>|</v>
      </c>
      <c r="AI14" s="19" t="str">
        <f>IF(ISERROR('Draft Order'!AI50),"NA",IF('Draft Order'!AI50=$A$1,'Draft Order'!$A50,IF(SUM(AI$1:AI13)=0,"|","")))</f>
        <v/>
      </c>
      <c r="AJ14" s="19" t="str">
        <f>IF(ISERROR('Draft Order'!AJ50),"NA",IF('Draft Order'!AJ50=$A$1,'Draft Order'!$A50,IF(SUM(AJ$1:AJ13)=0,"|","")))</f>
        <v>|</v>
      </c>
      <c r="AK14" s="19" t="str">
        <f>IF(ISERROR('Draft Order'!AK50),"NA",IF('Draft Order'!AK50=$A$1,'Draft Order'!$A50,IF(SUM(AK$1:AK13)=0,"|","")))</f>
        <v>|</v>
      </c>
      <c r="AL14" s="19" t="str">
        <f>IF(ISERROR('Draft Order'!AL50),"NA",IF('Draft Order'!AL50=$A$1,'Draft Order'!$A50,IF(SUM(AL$1:AL13)=0,"|","")))</f>
        <v>|</v>
      </c>
      <c r="AM14" s="19" t="str">
        <f>IF(ISERROR('Draft Order'!AM50),"NA",IF('Draft Order'!AM50=$A$1,'Draft Order'!$A50,IF(SUM(AM$1:AM13)=0,"|","")))</f>
        <v>|</v>
      </c>
      <c r="AN14" s="19" t="str">
        <f>IF(ISERROR('Draft Order'!AN50),"NA",IF('Draft Order'!AN50=$A$1,'Draft Order'!$A50,IF(SUM(AN$1:AN13)=0,"|","")))</f>
        <v>|</v>
      </c>
      <c r="AO14" s="19" t="str">
        <f>IF(ISERROR('Draft Order'!AO50),"NA",IF('Draft Order'!AO50=$A$1,'Draft Order'!$A50,IF(SUM(AO$1:AO13)=0,"|","")))</f>
        <v>|</v>
      </c>
      <c r="AP14" s="19" t="str">
        <f>IF(ISERROR('Draft Order'!AP50),"NA",IF('Draft Order'!AP50=$A$1,'Draft Order'!$A50,IF(SUM(AP$1:AP13)=0,"|","")))</f>
        <v>|</v>
      </c>
      <c r="AQ14" s="19" t="str">
        <f>IF(ISERROR('Draft Order'!AQ50),"NA",IF('Draft Order'!AQ50=$A$1,'Draft Order'!$A50,IF(SUM(AQ$1:AQ13)=0,"|","")))</f>
        <v>|</v>
      </c>
      <c r="AR14" s="19" t="str">
        <f>IF(ISERROR('Draft Order'!AR50),"NA",IF('Draft Order'!AR50=$A$1,'Draft Order'!$A50,IF(SUM(AR$1:AR13)=0,"|","")))</f>
        <v>|</v>
      </c>
      <c r="AS14" s="19" t="str">
        <f>IF(ISERROR('Draft Order'!AS50),"NA",IF('Draft Order'!AS50=$A$1,'Draft Order'!$A50,IF(SUM(AS$1:AS13)=0,"|","")))</f>
        <v>|</v>
      </c>
      <c r="AT14" s="19" t="str">
        <f>IF(ISERROR('Draft Order'!AT50),"NA",IF('Draft Order'!AT50=$A$1,'Draft Order'!$A50,IF(SUM(AT$1:AT13)=0,"|","")))</f>
        <v>|</v>
      </c>
      <c r="AU14" s="19" t="str">
        <f>IF(ISERROR('Draft Order'!AU50),"NA",IF('Draft Order'!AU50=$A$1,'Draft Order'!$A50,IF(SUM(AU$1:AU13)=0,"|","")))</f>
        <v>|</v>
      </c>
      <c r="AV14" s="19" t="str">
        <f>IF(ISERROR('Draft Order'!AV50),"NA",IF('Draft Order'!AV50=$A$1,'Draft Order'!$A50,IF(SUM(AV$1:AV13)=0,"|","")))</f>
        <v>|</v>
      </c>
      <c r="AW14" s="19" t="str">
        <f>IF(ISERROR('Draft Order'!AW50),"NA",IF('Draft Order'!AW50=$A$1,'Draft Order'!$A50,IF(SUM(AW$1:AW13)=0,"|","")))</f>
        <v/>
      </c>
      <c r="AX14" s="19" t="str">
        <f>IF(ISERROR('Draft Order'!AX50),"NA",IF('Draft Order'!AX50=$A$1,'Draft Order'!$A50,IF(SUM(AX$1:AX13)=0,"|","")))</f>
        <v/>
      </c>
      <c r="AY14" s="19">
        <f>IF(ISERROR('Draft Order'!AY50),"NA",IF('Draft Order'!AY50=$A$1,'Draft Order'!$A50,IF(SUM(AY$1:AY13)=0,"|","")))</f>
        <v>13</v>
      </c>
      <c r="AZ14" s="19" t="str">
        <f>IF(ISERROR('Draft Order'!AZ50),"NA",IF('Draft Order'!AZ50=$A$1,'Draft Order'!$A50,IF(SUM(AZ$1:AZ13)=0,"|","")))</f>
        <v/>
      </c>
      <c r="BA14" s="19" t="str">
        <f>IF(ISERROR('Draft Order'!BA50),"NA",IF('Draft Order'!BA50=$A$1,'Draft Order'!$A50,IF(SUM(BA$1:BA13)=0,"|","")))</f>
        <v/>
      </c>
      <c r="BB14" s="19" t="str">
        <f>IF(ISERROR('Draft Order'!BB50),"NA",IF('Draft Order'!BB50=$A$1,'Draft Order'!$A50,IF(SUM(BB$1:BB13)=0,"|","")))</f>
        <v>|</v>
      </c>
      <c r="BC14" s="19" t="str">
        <f>IF(ISERROR('Draft Order'!BC50),"NA",IF('Draft Order'!BC50=$A$1,'Draft Order'!$A50,IF(SUM(BC$1:BC13)=0,"|","")))</f>
        <v>|</v>
      </c>
      <c r="BE14" s="15">
        <v>13</v>
      </c>
      <c r="BF14" s="17"/>
      <c r="BG14" s="17" t="str">
        <f t="shared" si="1"/>
        <v xml:space="preserve">|    </v>
      </c>
      <c r="BH14" s="17" t="str">
        <f t="shared" si="0"/>
        <v/>
      </c>
      <c r="BI14" s="18" t="str">
        <f t="shared" si="2"/>
        <v xml:space="preserve">    |</v>
      </c>
      <c r="BJ14" s="16"/>
      <c r="BK14" s="15">
        <f t="shared" si="3"/>
        <v>2</v>
      </c>
      <c r="BL14" s="15" t="str">
        <f t="shared" si="4"/>
        <v/>
      </c>
    </row>
    <row r="15" spans="1:64" x14ac:dyDescent="0.2">
      <c r="A15" s="15">
        <v>14</v>
      </c>
      <c r="B15" s="19" t="str">
        <f>IF(ISERROR('Draft Order'!B51),"NA",IF('Draft Order'!B51=$A$1,'Draft Order'!$A51,IF(SUM(B$1:B14)=0,"|","")))</f>
        <v/>
      </c>
      <c r="C15" s="19" t="str">
        <f>IF(ISERROR('Draft Order'!C51),"NA",IF('Draft Order'!C51=$A$1,'Draft Order'!$A51,IF(SUM(C$1:C14)=0,"|","")))</f>
        <v/>
      </c>
      <c r="D15" s="19" t="str">
        <f>IF(ISERROR('Draft Order'!D51),"NA",IF('Draft Order'!D51=$A$1,'Draft Order'!$A51,IF(SUM(D$1:D14)=0,"|","")))</f>
        <v>|</v>
      </c>
      <c r="E15" s="19" t="str">
        <f>IF(ISERROR('Draft Order'!E51),"NA",IF('Draft Order'!E51=$A$1,'Draft Order'!$A51,IF(SUM(E$1:E14)=0,"|","")))</f>
        <v/>
      </c>
      <c r="F15" s="19" t="str">
        <f>IF(ISERROR('Draft Order'!F51),"NA",IF('Draft Order'!F51=$A$1,'Draft Order'!$A51,IF(SUM(F$1:F14)=0,"|","")))</f>
        <v/>
      </c>
      <c r="G15" s="19" t="str">
        <f>IF(ISERROR('Draft Order'!G51),"NA",IF('Draft Order'!G51=$A$1,'Draft Order'!$A51,IF(SUM(G$1:G14)=0,"|","")))</f>
        <v/>
      </c>
      <c r="H15" s="19" t="str">
        <f>IF(ISERROR('Draft Order'!H51),"NA",IF('Draft Order'!H51=$A$1,'Draft Order'!$A51,IF(SUM(H$1:H14)=0,"|","")))</f>
        <v/>
      </c>
      <c r="I15" s="19" t="str">
        <f>IF(ISERROR('Draft Order'!I51),"NA",IF('Draft Order'!I51=$A$1,'Draft Order'!$A51,IF(SUM(I$1:I14)=0,"|","")))</f>
        <v/>
      </c>
      <c r="J15" s="19" t="str">
        <f>IF(ISERROR('Draft Order'!J51),"NA",IF('Draft Order'!J51=$A$1,'Draft Order'!$A51,IF(SUM(J$1:J14)=0,"|","")))</f>
        <v/>
      </c>
      <c r="K15" s="19" t="str">
        <f>IF(ISERROR('Draft Order'!K51),"NA",IF('Draft Order'!K51=$A$1,'Draft Order'!$A51,IF(SUM(K$1:K14)=0,"|","")))</f>
        <v/>
      </c>
      <c r="L15" s="19" t="str">
        <f>IF(ISERROR('Draft Order'!L51),"NA",IF('Draft Order'!L51=$A$1,'Draft Order'!$A51,IF(SUM(L$1:L14)=0,"|","")))</f>
        <v/>
      </c>
      <c r="M15" s="19" t="str">
        <f>IF(ISERROR('Draft Order'!M51),"NA",IF('Draft Order'!M51=$A$1,'Draft Order'!$A51,IF(SUM(M$1:M14)=0,"|","")))</f>
        <v>|</v>
      </c>
      <c r="N15" s="19" t="str">
        <f>IF(ISERROR('Draft Order'!N51),"NA",IF('Draft Order'!N51=$A$1,'Draft Order'!$A51,IF(SUM(N$1:N14)=0,"|","")))</f>
        <v>|</v>
      </c>
      <c r="O15" s="19" t="str">
        <f>IF(ISERROR('Draft Order'!O51),"NA",IF('Draft Order'!O51=$A$1,'Draft Order'!$A51,IF(SUM(O$1:O14)=0,"|","")))</f>
        <v/>
      </c>
      <c r="P15" s="19" t="str">
        <f>IF(ISERROR('Draft Order'!P51),"NA",IF('Draft Order'!P51=$A$1,'Draft Order'!$A51,IF(SUM(P$1:P14)=0,"|","")))</f>
        <v/>
      </c>
      <c r="Q15" s="19" t="str">
        <f>IF(ISERROR('Draft Order'!Q51),"NA",IF('Draft Order'!Q51=$A$1,'Draft Order'!$A51,IF(SUM(Q$1:Q14)=0,"|","")))</f>
        <v/>
      </c>
      <c r="R15" s="19" t="str">
        <f>IF(ISERROR('Draft Order'!R51),"NA",IF('Draft Order'!R51=$A$1,'Draft Order'!$A51,IF(SUM(R$1:R14)=0,"|","")))</f>
        <v/>
      </c>
      <c r="S15" s="19" t="str">
        <f>IF(ISERROR('Draft Order'!S51),"NA",IF('Draft Order'!S51=$A$1,'Draft Order'!$A51,IF(SUM(S$1:S14)=0,"|","")))</f>
        <v>|</v>
      </c>
      <c r="T15" s="19" t="str">
        <f>IF(ISERROR('Draft Order'!T51),"NA",IF('Draft Order'!T51=$A$1,'Draft Order'!$A51,IF(SUM(T$1:T14)=0,"|","")))</f>
        <v/>
      </c>
      <c r="U15" s="19" t="str">
        <f>IF(ISERROR('Draft Order'!U51),"NA",IF('Draft Order'!U51=$A$1,'Draft Order'!$A51,IF(SUM(U$1:U14)=0,"|","")))</f>
        <v/>
      </c>
      <c r="V15" s="19" t="str">
        <f>IF(ISERROR('Draft Order'!V51),"NA",IF('Draft Order'!V51=$A$1,'Draft Order'!$A51,IF(SUM(V$1:V14)=0,"|","")))</f>
        <v>|</v>
      </c>
      <c r="W15" s="19" t="str">
        <f>IF(ISERROR('Draft Order'!W51),"NA",IF('Draft Order'!W51=$A$1,'Draft Order'!$A51,IF(SUM(W$1:W14)=0,"|","")))</f>
        <v>|</v>
      </c>
      <c r="X15" s="19" t="str">
        <f>IF(ISERROR('Draft Order'!X51),"NA",IF('Draft Order'!X51=$A$1,'Draft Order'!$A51,IF(SUM(X$1:X14)=0,"|","")))</f>
        <v>|</v>
      </c>
      <c r="Y15" s="19" t="str">
        <f>IF(ISERROR('Draft Order'!Y51),"NA",IF('Draft Order'!Y51=$A$1,'Draft Order'!$A51,IF(SUM(Y$1:Y14)=0,"|","")))</f>
        <v>|</v>
      </c>
      <c r="Z15" s="19" t="str">
        <f>IF(ISERROR('Draft Order'!Z51),"NA",IF('Draft Order'!Z51=$A$1,'Draft Order'!$A51,IF(SUM(Z$1:Z14)=0,"|","")))</f>
        <v>|</v>
      </c>
      <c r="AA15" s="19" t="str">
        <f>IF(ISERROR('Draft Order'!AA51),"NA",IF('Draft Order'!AA51=$A$1,'Draft Order'!$A51,IF(SUM(AA$1:AA14)=0,"|","")))</f>
        <v>|</v>
      </c>
      <c r="AB15" s="19" t="str">
        <f>IF(ISERROR('Draft Order'!AB51),"NA",IF('Draft Order'!AB51=$A$1,'Draft Order'!$A51,IF(SUM(AB$1:AB14)=0,"|","")))</f>
        <v>|</v>
      </c>
      <c r="AC15" s="19" t="str">
        <f>IF(ISERROR('Draft Order'!AC51),"NA",IF('Draft Order'!AC51=$A$1,'Draft Order'!$A51,IF(SUM(AC$1:AC14)=0,"|","")))</f>
        <v>|</v>
      </c>
      <c r="AD15" s="19" t="str">
        <f>IF(ISERROR('Draft Order'!AD51),"NA",IF('Draft Order'!AD51=$A$1,'Draft Order'!$A51,IF(SUM(AD$1:AD14)=0,"|","")))</f>
        <v>|</v>
      </c>
      <c r="AE15" s="19" t="str">
        <f>IF(ISERROR('Draft Order'!AE51),"NA",IF('Draft Order'!AE51=$A$1,'Draft Order'!$A51,IF(SUM(AE$1:AE14)=0,"|","")))</f>
        <v/>
      </c>
      <c r="AF15" s="19" t="str">
        <f>IF(ISERROR('Draft Order'!AF51),"NA",IF('Draft Order'!AF51=$A$1,'Draft Order'!$A51,IF(SUM(AF$1:AF14)=0,"|","")))</f>
        <v/>
      </c>
      <c r="AG15" s="19" t="str">
        <f>IF(ISERROR('Draft Order'!AG51),"NA",IF('Draft Order'!AG51=$A$1,'Draft Order'!$A51,IF(SUM(AG$1:AG14)=0,"|","")))</f>
        <v/>
      </c>
      <c r="AH15" s="19" t="str">
        <f>IF(ISERROR('Draft Order'!AH51),"NA",IF('Draft Order'!AH51=$A$1,'Draft Order'!$A51,IF(SUM(AH$1:AH14)=0,"|","")))</f>
        <v>|</v>
      </c>
      <c r="AI15" s="19" t="str">
        <f>IF(ISERROR('Draft Order'!AI51),"NA",IF('Draft Order'!AI51=$A$1,'Draft Order'!$A51,IF(SUM(AI$1:AI14)=0,"|","")))</f>
        <v/>
      </c>
      <c r="AJ15" s="19">
        <f>IF(ISERROR('Draft Order'!AJ51),"NA",IF('Draft Order'!AJ51=$A$1,'Draft Order'!$A51,IF(SUM(AJ$1:AJ14)=0,"|","")))</f>
        <v>14</v>
      </c>
      <c r="AK15" s="19" t="str">
        <f>IF(ISERROR('Draft Order'!AK51),"NA",IF('Draft Order'!AK51=$A$1,'Draft Order'!$A51,IF(SUM(AK$1:AK14)=0,"|","")))</f>
        <v>|</v>
      </c>
      <c r="AL15" s="19" t="str">
        <f>IF(ISERROR('Draft Order'!AL51),"NA",IF('Draft Order'!AL51=$A$1,'Draft Order'!$A51,IF(SUM(AL$1:AL14)=0,"|","")))</f>
        <v>|</v>
      </c>
      <c r="AM15" s="19" t="str">
        <f>IF(ISERROR('Draft Order'!AM51),"NA",IF('Draft Order'!AM51=$A$1,'Draft Order'!$A51,IF(SUM(AM$1:AM14)=0,"|","")))</f>
        <v>|</v>
      </c>
      <c r="AN15" s="19" t="str">
        <f>IF(ISERROR('Draft Order'!AN51),"NA",IF('Draft Order'!AN51=$A$1,'Draft Order'!$A51,IF(SUM(AN$1:AN14)=0,"|","")))</f>
        <v>|</v>
      </c>
      <c r="AO15" s="19" t="str">
        <f>IF(ISERROR('Draft Order'!AO51),"NA",IF('Draft Order'!AO51=$A$1,'Draft Order'!$A51,IF(SUM(AO$1:AO14)=0,"|","")))</f>
        <v>|</v>
      </c>
      <c r="AP15" s="19" t="str">
        <f>IF(ISERROR('Draft Order'!AP51),"NA",IF('Draft Order'!AP51=$A$1,'Draft Order'!$A51,IF(SUM(AP$1:AP14)=0,"|","")))</f>
        <v>|</v>
      </c>
      <c r="AQ15" s="19" t="str">
        <f>IF(ISERROR('Draft Order'!AQ51),"NA",IF('Draft Order'!AQ51=$A$1,'Draft Order'!$A51,IF(SUM(AQ$1:AQ14)=0,"|","")))</f>
        <v>|</v>
      </c>
      <c r="AR15" s="19" t="str">
        <f>IF(ISERROR('Draft Order'!AR51),"NA",IF('Draft Order'!AR51=$A$1,'Draft Order'!$A51,IF(SUM(AR$1:AR14)=0,"|","")))</f>
        <v>|</v>
      </c>
      <c r="AS15" s="19" t="str">
        <f>IF(ISERROR('Draft Order'!AS51),"NA",IF('Draft Order'!AS51=$A$1,'Draft Order'!$A51,IF(SUM(AS$1:AS14)=0,"|","")))</f>
        <v>|</v>
      </c>
      <c r="AT15" s="19" t="str">
        <f>IF(ISERROR('Draft Order'!AT51),"NA",IF('Draft Order'!AT51=$A$1,'Draft Order'!$A51,IF(SUM(AT$1:AT14)=0,"|","")))</f>
        <v>|</v>
      </c>
      <c r="AU15" s="19" t="str">
        <f>IF(ISERROR('Draft Order'!AU51),"NA",IF('Draft Order'!AU51=$A$1,'Draft Order'!$A51,IF(SUM(AU$1:AU14)=0,"|","")))</f>
        <v>|</v>
      </c>
      <c r="AV15" s="19" t="str">
        <f>IF(ISERROR('Draft Order'!AV51),"NA",IF('Draft Order'!AV51=$A$1,'Draft Order'!$A51,IF(SUM(AV$1:AV14)=0,"|","")))</f>
        <v>|</v>
      </c>
      <c r="AW15" s="19" t="str">
        <f>IF(ISERROR('Draft Order'!AW51),"NA",IF('Draft Order'!AW51=$A$1,'Draft Order'!$A51,IF(SUM(AW$1:AW14)=0,"|","")))</f>
        <v/>
      </c>
      <c r="AX15" s="19" t="str">
        <f>IF(ISERROR('Draft Order'!AX51),"NA",IF('Draft Order'!AX51=$A$1,'Draft Order'!$A51,IF(SUM(AX$1:AX14)=0,"|","")))</f>
        <v/>
      </c>
      <c r="AY15" s="19" t="str">
        <f>IF(ISERROR('Draft Order'!AY51),"NA",IF('Draft Order'!AY51=$A$1,'Draft Order'!$A51,IF(SUM(AY$1:AY14)=0,"|","")))</f>
        <v/>
      </c>
      <c r="AZ15" s="19" t="str">
        <f>IF(ISERROR('Draft Order'!AZ51),"NA",IF('Draft Order'!AZ51=$A$1,'Draft Order'!$A51,IF(SUM(AZ$1:AZ14)=0,"|","")))</f>
        <v/>
      </c>
      <c r="BA15" s="19" t="str">
        <f>IF(ISERROR('Draft Order'!BA51),"NA",IF('Draft Order'!BA51=$A$1,'Draft Order'!$A51,IF(SUM(BA$1:BA14)=0,"|","")))</f>
        <v/>
      </c>
      <c r="BB15" s="19" t="str">
        <f>IF(ISERROR('Draft Order'!BB51),"NA",IF('Draft Order'!BB51=$A$1,'Draft Order'!$A51,IF(SUM(BB$1:BB14)=0,"|","")))</f>
        <v>|</v>
      </c>
      <c r="BC15" s="19">
        <f>IF(ISERROR('Draft Order'!BC51),"NA",IF('Draft Order'!BC51=$A$1,'Draft Order'!$A51,IF(SUM(BC$1:BC14)=0,"|","")))</f>
        <v>14</v>
      </c>
      <c r="BE15" s="15">
        <v>14</v>
      </c>
      <c r="BF15" s="17"/>
      <c r="BG15" s="17" t="str">
        <f t="shared" si="1"/>
        <v xml:space="preserve">|    </v>
      </c>
      <c r="BH15" s="17" t="str">
        <f t="shared" si="0"/>
        <v/>
      </c>
      <c r="BI15" s="18" t="str">
        <f t="shared" si="2"/>
        <v xml:space="preserve">    |</v>
      </c>
      <c r="BJ15" s="16"/>
      <c r="BK15" s="15">
        <f t="shared" si="3"/>
        <v>2</v>
      </c>
      <c r="BL15" s="15" t="str">
        <f t="shared" si="4"/>
        <v/>
      </c>
    </row>
    <row r="16" spans="1:64" x14ac:dyDescent="0.2">
      <c r="A16" s="15">
        <v>15</v>
      </c>
      <c r="B16" s="19" t="str">
        <f>IF(ISERROR('Draft Order'!B52),"NA",IF('Draft Order'!B52=$A$1,'Draft Order'!$A52,IF(SUM(B$1:B15)=0,"|","")))</f>
        <v/>
      </c>
      <c r="C16" s="19" t="str">
        <f>IF(ISERROR('Draft Order'!C52),"NA",IF('Draft Order'!C52=$A$1,'Draft Order'!$A52,IF(SUM(C$1:C15)=0,"|","")))</f>
        <v/>
      </c>
      <c r="D16" s="19" t="str">
        <f>IF(ISERROR('Draft Order'!D52),"NA",IF('Draft Order'!D52=$A$1,'Draft Order'!$A52,IF(SUM(D$1:D15)=0,"|","")))</f>
        <v>|</v>
      </c>
      <c r="E16" s="19" t="str">
        <f>IF(ISERROR('Draft Order'!E52),"NA",IF('Draft Order'!E52=$A$1,'Draft Order'!$A52,IF(SUM(E$1:E15)=0,"|","")))</f>
        <v/>
      </c>
      <c r="F16" s="19" t="str">
        <f>IF(ISERROR('Draft Order'!F52),"NA",IF('Draft Order'!F52=$A$1,'Draft Order'!$A52,IF(SUM(F$1:F15)=0,"|","")))</f>
        <v/>
      </c>
      <c r="G16" s="19" t="str">
        <f>IF(ISERROR('Draft Order'!G52),"NA",IF('Draft Order'!G52=$A$1,'Draft Order'!$A52,IF(SUM(G$1:G15)=0,"|","")))</f>
        <v/>
      </c>
      <c r="H16" s="19" t="str">
        <f>IF(ISERROR('Draft Order'!H52),"NA",IF('Draft Order'!H52=$A$1,'Draft Order'!$A52,IF(SUM(H$1:H15)=0,"|","")))</f>
        <v/>
      </c>
      <c r="I16" s="19" t="str">
        <f>IF(ISERROR('Draft Order'!I52),"NA",IF('Draft Order'!I52=$A$1,'Draft Order'!$A52,IF(SUM(I$1:I15)=0,"|","")))</f>
        <v/>
      </c>
      <c r="J16" s="19" t="str">
        <f>IF(ISERROR('Draft Order'!J52),"NA",IF('Draft Order'!J52=$A$1,'Draft Order'!$A52,IF(SUM(J$1:J15)=0,"|","")))</f>
        <v/>
      </c>
      <c r="K16" s="19" t="str">
        <f>IF(ISERROR('Draft Order'!K52),"NA",IF('Draft Order'!K52=$A$1,'Draft Order'!$A52,IF(SUM(K$1:K15)=0,"|","")))</f>
        <v/>
      </c>
      <c r="L16" s="19" t="str">
        <f>IF(ISERROR('Draft Order'!L52),"NA",IF('Draft Order'!L52=$A$1,'Draft Order'!$A52,IF(SUM(L$1:L15)=0,"|","")))</f>
        <v/>
      </c>
      <c r="M16" s="19" t="str">
        <f>IF(ISERROR('Draft Order'!M52),"NA",IF('Draft Order'!M52=$A$1,'Draft Order'!$A52,IF(SUM(M$1:M15)=0,"|","")))</f>
        <v>|</v>
      </c>
      <c r="N16" s="19" t="str">
        <f>IF(ISERROR('Draft Order'!N52),"NA",IF('Draft Order'!N52=$A$1,'Draft Order'!$A52,IF(SUM(N$1:N15)=0,"|","")))</f>
        <v>|</v>
      </c>
      <c r="O16" s="19" t="str">
        <f>IF(ISERROR('Draft Order'!O52),"NA",IF('Draft Order'!O52=$A$1,'Draft Order'!$A52,IF(SUM(O$1:O15)=0,"|","")))</f>
        <v/>
      </c>
      <c r="P16" s="19" t="str">
        <f>IF(ISERROR('Draft Order'!P52),"NA",IF('Draft Order'!P52=$A$1,'Draft Order'!$A52,IF(SUM(P$1:P15)=0,"|","")))</f>
        <v/>
      </c>
      <c r="Q16" s="19" t="str">
        <f>IF(ISERROR('Draft Order'!Q52),"NA",IF('Draft Order'!Q52=$A$1,'Draft Order'!$A52,IF(SUM(Q$1:Q15)=0,"|","")))</f>
        <v/>
      </c>
      <c r="R16" s="19" t="str">
        <f>IF(ISERROR('Draft Order'!R52),"NA",IF('Draft Order'!R52=$A$1,'Draft Order'!$A52,IF(SUM(R$1:R15)=0,"|","")))</f>
        <v/>
      </c>
      <c r="S16" s="19" t="str">
        <f>IF(ISERROR('Draft Order'!S52),"NA",IF('Draft Order'!S52=$A$1,'Draft Order'!$A52,IF(SUM(S$1:S15)=0,"|","")))</f>
        <v>|</v>
      </c>
      <c r="T16" s="19" t="str">
        <f>IF(ISERROR('Draft Order'!T52),"NA",IF('Draft Order'!T52=$A$1,'Draft Order'!$A52,IF(SUM(T$1:T15)=0,"|","")))</f>
        <v/>
      </c>
      <c r="U16" s="19" t="str">
        <f>IF(ISERROR('Draft Order'!U52),"NA",IF('Draft Order'!U52=$A$1,'Draft Order'!$A52,IF(SUM(U$1:U15)=0,"|","")))</f>
        <v/>
      </c>
      <c r="V16" s="19" t="str">
        <f>IF(ISERROR('Draft Order'!V52),"NA",IF('Draft Order'!V52=$A$1,'Draft Order'!$A52,IF(SUM(V$1:V15)=0,"|","")))</f>
        <v>|</v>
      </c>
      <c r="W16" s="19" t="str">
        <f>IF(ISERROR('Draft Order'!W52),"NA",IF('Draft Order'!W52=$A$1,'Draft Order'!$A52,IF(SUM(W$1:W15)=0,"|","")))</f>
        <v>|</v>
      </c>
      <c r="X16" s="19" t="str">
        <f>IF(ISERROR('Draft Order'!X52),"NA",IF('Draft Order'!X52=$A$1,'Draft Order'!$A52,IF(SUM(X$1:X15)=0,"|","")))</f>
        <v>|</v>
      </c>
      <c r="Y16" s="19" t="str">
        <f>IF(ISERROR('Draft Order'!Y52),"NA",IF('Draft Order'!Y52=$A$1,'Draft Order'!$A52,IF(SUM(Y$1:Y15)=0,"|","")))</f>
        <v>|</v>
      </c>
      <c r="Z16" s="19" t="str">
        <f>IF(ISERROR('Draft Order'!Z52),"NA",IF('Draft Order'!Z52=$A$1,'Draft Order'!$A52,IF(SUM(Z$1:Z15)=0,"|","")))</f>
        <v>|</v>
      </c>
      <c r="AA16" s="19" t="str">
        <f>IF(ISERROR('Draft Order'!AA52),"NA",IF('Draft Order'!AA52=$A$1,'Draft Order'!$A52,IF(SUM(AA$1:AA15)=0,"|","")))</f>
        <v>|</v>
      </c>
      <c r="AB16" s="19" t="str">
        <f>IF(ISERROR('Draft Order'!AB52),"NA",IF('Draft Order'!AB52=$A$1,'Draft Order'!$A52,IF(SUM(AB$1:AB15)=0,"|","")))</f>
        <v>|</v>
      </c>
      <c r="AC16" s="19" t="str">
        <f>IF(ISERROR('Draft Order'!AC52),"NA",IF('Draft Order'!AC52=$A$1,'Draft Order'!$A52,IF(SUM(AC$1:AC15)=0,"|","")))</f>
        <v>|</v>
      </c>
      <c r="AD16" s="19" t="str">
        <f>IF(ISERROR('Draft Order'!AD52),"NA",IF('Draft Order'!AD52=$A$1,'Draft Order'!$A52,IF(SUM(AD$1:AD15)=0,"|","")))</f>
        <v>|</v>
      </c>
      <c r="AE16" s="19" t="str">
        <f>IF(ISERROR('Draft Order'!AE52),"NA",IF('Draft Order'!AE52=$A$1,'Draft Order'!$A52,IF(SUM(AE$1:AE15)=0,"|","")))</f>
        <v/>
      </c>
      <c r="AF16" s="19" t="str">
        <f>IF(ISERROR('Draft Order'!AF52),"NA",IF('Draft Order'!AF52=$A$1,'Draft Order'!$A52,IF(SUM(AF$1:AF15)=0,"|","")))</f>
        <v/>
      </c>
      <c r="AG16" s="19" t="str">
        <f>IF(ISERROR('Draft Order'!AG52),"NA",IF('Draft Order'!AG52=$A$1,'Draft Order'!$A52,IF(SUM(AG$1:AG15)=0,"|","")))</f>
        <v/>
      </c>
      <c r="AH16" s="19" t="str">
        <f>IF(ISERROR('Draft Order'!AH52),"NA",IF('Draft Order'!AH52=$A$1,'Draft Order'!$A52,IF(SUM(AH$1:AH15)=0,"|","")))</f>
        <v>|</v>
      </c>
      <c r="AI16" s="19" t="str">
        <f>IF(ISERROR('Draft Order'!AI52),"NA",IF('Draft Order'!AI52=$A$1,'Draft Order'!$A52,IF(SUM(AI$1:AI15)=0,"|","")))</f>
        <v/>
      </c>
      <c r="AJ16" s="19" t="str">
        <f>IF(ISERROR('Draft Order'!AJ52),"NA",IF('Draft Order'!AJ52=$A$1,'Draft Order'!$A52,IF(SUM(AJ$1:AJ15)=0,"|","")))</f>
        <v/>
      </c>
      <c r="AK16" s="19" t="str">
        <f>IF(ISERROR('Draft Order'!AK52),"NA",IF('Draft Order'!AK52=$A$1,'Draft Order'!$A52,IF(SUM(AK$1:AK15)=0,"|","")))</f>
        <v>|</v>
      </c>
      <c r="AL16" s="19" t="str">
        <f>IF(ISERROR('Draft Order'!AL52),"NA",IF('Draft Order'!AL52=$A$1,'Draft Order'!$A52,IF(SUM(AL$1:AL15)=0,"|","")))</f>
        <v>|</v>
      </c>
      <c r="AM16" s="19" t="str">
        <f>IF(ISERROR('Draft Order'!AM52),"NA",IF('Draft Order'!AM52=$A$1,'Draft Order'!$A52,IF(SUM(AM$1:AM15)=0,"|","")))</f>
        <v>|</v>
      </c>
      <c r="AN16" s="19" t="str">
        <f>IF(ISERROR('Draft Order'!AN52),"NA",IF('Draft Order'!AN52=$A$1,'Draft Order'!$A52,IF(SUM(AN$1:AN15)=0,"|","")))</f>
        <v>|</v>
      </c>
      <c r="AO16" s="19" t="str">
        <f>IF(ISERROR('Draft Order'!AO52),"NA",IF('Draft Order'!AO52=$A$1,'Draft Order'!$A52,IF(SUM(AO$1:AO15)=0,"|","")))</f>
        <v>|</v>
      </c>
      <c r="AP16" s="19" t="str">
        <f>IF(ISERROR('Draft Order'!AP52),"NA",IF('Draft Order'!AP52=$A$1,'Draft Order'!$A52,IF(SUM(AP$1:AP15)=0,"|","")))</f>
        <v>|</v>
      </c>
      <c r="AQ16" s="19" t="str">
        <f>IF(ISERROR('Draft Order'!AQ52),"NA",IF('Draft Order'!AQ52=$A$1,'Draft Order'!$A52,IF(SUM(AQ$1:AQ15)=0,"|","")))</f>
        <v>|</v>
      </c>
      <c r="AR16" s="19" t="str">
        <f>IF(ISERROR('Draft Order'!AR52),"NA",IF('Draft Order'!AR52=$A$1,'Draft Order'!$A52,IF(SUM(AR$1:AR15)=0,"|","")))</f>
        <v>|</v>
      </c>
      <c r="AS16" s="19" t="str">
        <f>IF(ISERROR('Draft Order'!AS52),"NA",IF('Draft Order'!AS52=$A$1,'Draft Order'!$A52,IF(SUM(AS$1:AS15)=0,"|","")))</f>
        <v>|</v>
      </c>
      <c r="AT16" s="19" t="str">
        <f>IF(ISERROR('Draft Order'!AT52),"NA",IF('Draft Order'!AT52=$A$1,'Draft Order'!$A52,IF(SUM(AT$1:AT15)=0,"|","")))</f>
        <v>|</v>
      </c>
      <c r="AU16" s="19" t="str">
        <f>IF(ISERROR('Draft Order'!AU52),"NA",IF('Draft Order'!AU52=$A$1,'Draft Order'!$A52,IF(SUM(AU$1:AU15)=0,"|","")))</f>
        <v>|</v>
      </c>
      <c r="AV16" s="19" t="str">
        <f>IF(ISERROR('Draft Order'!AV52),"NA",IF('Draft Order'!AV52=$A$1,'Draft Order'!$A52,IF(SUM(AV$1:AV15)=0,"|","")))</f>
        <v>|</v>
      </c>
      <c r="AW16" s="19" t="str">
        <f>IF(ISERROR('Draft Order'!AW52),"NA",IF('Draft Order'!AW52=$A$1,'Draft Order'!$A52,IF(SUM(AW$1:AW15)=0,"|","")))</f>
        <v/>
      </c>
      <c r="AX16" s="19" t="str">
        <f>IF(ISERROR('Draft Order'!AX52),"NA",IF('Draft Order'!AX52=$A$1,'Draft Order'!$A52,IF(SUM(AX$1:AX15)=0,"|","")))</f>
        <v/>
      </c>
      <c r="AY16" s="19" t="str">
        <f>IF(ISERROR('Draft Order'!AY52),"NA",IF('Draft Order'!AY52=$A$1,'Draft Order'!$A52,IF(SUM(AY$1:AY15)=0,"|","")))</f>
        <v/>
      </c>
      <c r="AZ16" s="19" t="str">
        <f>IF(ISERROR('Draft Order'!AZ52),"NA",IF('Draft Order'!AZ52=$A$1,'Draft Order'!$A52,IF(SUM(AZ$1:AZ15)=0,"|","")))</f>
        <v/>
      </c>
      <c r="BA16" s="19" t="str">
        <f>IF(ISERROR('Draft Order'!BA52),"NA",IF('Draft Order'!BA52=$A$1,'Draft Order'!$A52,IF(SUM(BA$1:BA15)=0,"|","")))</f>
        <v/>
      </c>
      <c r="BB16" s="19" t="str">
        <f>IF(ISERROR('Draft Order'!BB52),"NA",IF('Draft Order'!BB52=$A$1,'Draft Order'!$A52,IF(SUM(BB$1:BB15)=0,"|","")))</f>
        <v>|</v>
      </c>
      <c r="BC16" s="19" t="str">
        <f>IF(ISERROR('Draft Order'!BC52),"NA",IF('Draft Order'!BC52=$A$1,'Draft Order'!$A52,IF(SUM(BC$1:BC15)=0,"|","")))</f>
        <v/>
      </c>
      <c r="BE16" s="15">
        <v>15</v>
      </c>
      <c r="BF16" s="17"/>
      <c r="BG16" s="17" t="str">
        <f t="shared" si="1"/>
        <v>---</v>
      </c>
      <c r="BH16" s="17" t="str">
        <f t="shared" si="0"/>
        <v>---</v>
      </c>
      <c r="BI16" s="18" t="str">
        <f t="shared" si="2"/>
        <v>---</v>
      </c>
      <c r="BJ16" s="16"/>
      <c r="BK16" s="15">
        <f t="shared" si="3"/>
        <v>3</v>
      </c>
      <c r="BL16" s="15">
        <f t="shared" si="4"/>
        <v>3</v>
      </c>
    </row>
    <row r="17" spans="1:64" x14ac:dyDescent="0.2">
      <c r="A17" s="30">
        <v>16</v>
      </c>
      <c r="B17" s="19" t="str">
        <f>IF(ISERROR('Draft Order'!B53),"NA",IF('Draft Order'!B53=$A$1,'Draft Order'!$A53,IF(SUM(B$1:B16)=0,"|","")))</f>
        <v/>
      </c>
      <c r="C17" s="19" t="str">
        <f>IF(ISERROR('Draft Order'!C53),"NA",IF('Draft Order'!C53=$A$1,'Draft Order'!$A53,IF(SUM(C$1:C16)=0,"|","")))</f>
        <v/>
      </c>
      <c r="D17" s="19">
        <f>IF(ISERROR('Draft Order'!D53),"NA",IF('Draft Order'!D53=$A$1,'Draft Order'!$A53,IF(SUM(D$1:D16)=0,"|","")))</f>
        <v>16</v>
      </c>
      <c r="E17" s="19" t="str">
        <f>IF(ISERROR('Draft Order'!E53),"NA",IF('Draft Order'!E53=$A$1,'Draft Order'!$A53,IF(SUM(E$1:E16)=0,"|","")))</f>
        <v/>
      </c>
      <c r="F17" s="19" t="str">
        <f>IF(ISERROR('Draft Order'!F53),"NA",IF('Draft Order'!F53=$A$1,'Draft Order'!$A53,IF(SUM(F$1:F16)=0,"|","")))</f>
        <v/>
      </c>
      <c r="G17" s="19" t="str">
        <f>IF(ISERROR('Draft Order'!G53),"NA",IF('Draft Order'!G53=$A$1,'Draft Order'!$A53,IF(SUM(G$1:G16)=0,"|","")))</f>
        <v/>
      </c>
      <c r="H17" s="19" t="str">
        <f>IF(ISERROR('Draft Order'!H53),"NA",IF('Draft Order'!H53=$A$1,'Draft Order'!$A53,IF(SUM(H$1:H16)=0,"|","")))</f>
        <v/>
      </c>
      <c r="I17" s="19" t="str">
        <f>IF(ISERROR('Draft Order'!I53),"NA",IF('Draft Order'!I53=$A$1,'Draft Order'!$A53,IF(SUM(I$1:I16)=0,"|","")))</f>
        <v/>
      </c>
      <c r="J17" s="19" t="str">
        <f>IF(ISERROR('Draft Order'!J53),"NA",IF('Draft Order'!J53=$A$1,'Draft Order'!$A53,IF(SUM(J$1:J16)=0,"|","")))</f>
        <v/>
      </c>
      <c r="K17" s="19" t="str">
        <f>IF(ISERROR('Draft Order'!K53),"NA",IF('Draft Order'!K53=$A$1,'Draft Order'!$A53,IF(SUM(K$1:K16)=0,"|","")))</f>
        <v/>
      </c>
      <c r="L17" s="19" t="str">
        <f>IF(ISERROR('Draft Order'!L53),"NA",IF('Draft Order'!L53=$A$1,'Draft Order'!$A53,IF(SUM(L$1:L16)=0,"|","")))</f>
        <v/>
      </c>
      <c r="M17" s="19" t="str">
        <f>IF(ISERROR('Draft Order'!M53),"NA",IF('Draft Order'!M53=$A$1,'Draft Order'!$A53,IF(SUM(M$1:M16)=0,"|","")))</f>
        <v>|</v>
      </c>
      <c r="N17" s="19" t="str">
        <f>IF(ISERROR('Draft Order'!N53),"NA",IF('Draft Order'!N53=$A$1,'Draft Order'!$A53,IF(SUM(N$1:N16)=0,"|","")))</f>
        <v>|</v>
      </c>
      <c r="O17" s="19" t="str">
        <f>IF(ISERROR('Draft Order'!O53),"NA",IF('Draft Order'!O53=$A$1,'Draft Order'!$A53,IF(SUM(O$1:O16)=0,"|","")))</f>
        <v/>
      </c>
      <c r="P17" s="19" t="str">
        <f>IF(ISERROR('Draft Order'!P53),"NA",IF('Draft Order'!P53=$A$1,'Draft Order'!$A53,IF(SUM(P$1:P16)=0,"|","")))</f>
        <v/>
      </c>
      <c r="Q17" s="19" t="str">
        <f>IF(ISERROR('Draft Order'!Q53),"NA",IF('Draft Order'!Q53=$A$1,'Draft Order'!$A53,IF(SUM(Q$1:Q16)=0,"|","")))</f>
        <v/>
      </c>
      <c r="R17" s="19" t="str">
        <f>IF(ISERROR('Draft Order'!R53),"NA",IF('Draft Order'!R53=$A$1,'Draft Order'!$A53,IF(SUM(R$1:R16)=0,"|","")))</f>
        <v/>
      </c>
      <c r="S17" s="19" t="str">
        <f>IF(ISERROR('Draft Order'!S53),"NA",IF('Draft Order'!S53=$A$1,'Draft Order'!$A53,IF(SUM(S$1:S16)=0,"|","")))</f>
        <v>|</v>
      </c>
      <c r="T17" s="19" t="str">
        <f>IF(ISERROR('Draft Order'!T53),"NA",IF('Draft Order'!T53=$A$1,'Draft Order'!$A53,IF(SUM(T$1:T16)=0,"|","")))</f>
        <v/>
      </c>
      <c r="U17" s="19" t="str">
        <f>IF(ISERROR('Draft Order'!U53),"NA",IF('Draft Order'!U53=$A$1,'Draft Order'!$A53,IF(SUM(U$1:U16)=0,"|","")))</f>
        <v/>
      </c>
      <c r="V17" s="19" t="str">
        <f>IF(ISERROR('Draft Order'!V53),"NA",IF('Draft Order'!V53=$A$1,'Draft Order'!$A53,IF(SUM(V$1:V16)=0,"|","")))</f>
        <v>|</v>
      </c>
      <c r="W17" s="19" t="str">
        <f>IF(ISERROR('Draft Order'!W53),"NA",IF('Draft Order'!W53=$A$1,'Draft Order'!$A53,IF(SUM(W$1:W16)=0,"|","")))</f>
        <v>|</v>
      </c>
      <c r="X17" s="19" t="str">
        <f>IF(ISERROR('Draft Order'!X53),"NA",IF('Draft Order'!X53=$A$1,'Draft Order'!$A53,IF(SUM(X$1:X16)=0,"|","")))</f>
        <v>|</v>
      </c>
      <c r="Y17" s="19" t="str">
        <f>IF(ISERROR('Draft Order'!Y53),"NA",IF('Draft Order'!Y53=$A$1,'Draft Order'!$A53,IF(SUM(Y$1:Y16)=0,"|","")))</f>
        <v>|</v>
      </c>
      <c r="Z17" s="19" t="str">
        <f>IF(ISERROR('Draft Order'!Z53),"NA",IF('Draft Order'!Z53=$A$1,'Draft Order'!$A53,IF(SUM(Z$1:Z16)=0,"|","")))</f>
        <v>|</v>
      </c>
      <c r="AA17" s="19" t="str">
        <f>IF(ISERROR('Draft Order'!AA53),"NA",IF('Draft Order'!AA53=$A$1,'Draft Order'!$A53,IF(SUM(AA$1:AA16)=0,"|","")))</f>
        <v>|</v>
      </c>
      <c r="AB17" s="19" t="str">
        <f>IF(ISERROR('Draft Order'!AB53),"NA",IF('Draft Order'!AB53=$A$1,'Draft Order'!$A53,IF(SUM(AB$1:AB16)=0,"|","")))</f>
        <v>|</v>
      </c>
      <c r="AC17" s="19" t="str">
        <f>IF(ISERROR('Draft Order'!AC53),"NA",IF('Draft Order'!AC53=$A$1,'Draft Order'!$A53,IF(SUM(AC$1:AC16)=0,"|","")))</f>
        <v>|</v>
      </c>
      <c r="AD17" s="19" t="str">
        <f>IF(ISERROR('Draft Order'!AD53),"NA",IF('Draft Order'!AD53=$A$1,'Draft Order'!$A53,IF(SUM(AD$1:AD16)=0,"|","")))</f>
        <v>|</v>
      </c>
      <c r="AE17" s="19" t="str">
        <f>IF(ISERROR('Draft Order'!AE53),"NA",IF('Draft Order'!AE53=$A$1,'Draft Order'!$A53,IF(SUM(AE$1:AE16)=0,"|","")))</f>
        <v/>
      </c>
      <c r="AF17" s="19" t="str">
        <f>IF(ISERROR('Draft Order'!AF53),"NA",IF('Draft Order'!AF53=$A$1,'Draft Order'!$A53,IF(SUM(AF$1:AF16)=0,"|","")))</f>
        <v/>
      </c>
      <c r="AG17" s="19" t="str">
        <f>IF(ISERROR('Draft Order'!AG53),"NA",IF('Draft Order'!AG53=$A$1,'Draft Order'!$A53,IF(SUM(AG$1:AG16)=0,"|","")))</f>
        <v/>
      </c>
      <c r="AH17" s="19" t="str">
        <f>IF(ISERROR('Draft Order'!AH53),"NA",IF('Draft Order'!AH53=$A$1,'Draft Order'!$A53,IF(SUM(AH$1:AH16)=0,"|","")))</f>
        <v>|</v>
      </c>
      <c r="AI17" s="19" t="str">
        <f>IF(ISERROR('Draft Order'!AI53),"NA",IF('Draft Order'!AI53=$A$1,'Draft Order'!$A53,IF(SUM(AI$1:AI16)=0,"|","")))</f>
        <v/>
      </c>
      <c r="AJ17" s="19" t="str">
        <f>IF(ISERROR('Draft Order'!AJ53),"NA",IF('Draft Order'!AJ53=$A$1,'Draft Order'!$A53,IF(SUM(AJ$1:AJ16)=0,"|","")))</f>
        <v/>
      </c>
      <c r="AK17" s="19" t="str">
        <f>IF(ISERROR('Draft Order'!AK53),"NA",IF('Draft Order'!AK53=$A$1,'Draft Order'!$A53,IF(SUM(AK$1:AK16)=0,"|","")))</f>
        <v>|</v>
      </c>
      <c r="AL17" s="19" t="str">
        <f>IF(ISERROR('Draft Order'!AL53),"NA",IF('Draft Order'!AL53=$A$1,'Draft Order'!$A53,IF(SUM(AL$1:AL16)=0,"|","")))</f>
        <v>|</v>
      </c>
      <c r="AM17" s="19" t="str">
        <f>IF(ISERROR('Draft Order'!AM53),"NA",IF('Draft Order'!AM53=$A$1,'Draft Order'!$A53,IF(SUM(AM$1:AM16)=0,"|","")))</f>
        <v>|</v>
      </c>
      <c r="AN17" s="19" t="str">
        <f>IF(ISERROR('Draft Order'!AN53),"NA",IF('Draft Order'!AN53=$A$1,'Draft Order'!$A53,IF(SUM(AN$1:AN16)=0,"|","")))</f>
        <v>|</v>
      </c>
      <c r="AO17" s="19" t="str">
        <f>IF(ISERROR('Draft Order'!AO53),"NA",IF('Draft Order'!AO53=$A$1,'Draft Order'!$A53,IF(SUM(AO$1:AO16)=0,"|","")))</f>
        <v>|</v>
      </c>
      <c r="AP17" s="19" t="str">
        <f>IF(ISERROR('Draft Order'!AP53),"NA",IF('Draft Order'!AP53=$A$1,'Draft Order'!$A53,IF(SUM(AP$1:AP16)=0,"|","")))</f>
        <v>|</v>
      </c>
      <c r="AQ17" s="19" t="str">
        <f>IF(ISERROR('Draft Order'!AQ53),"NA",IF('Draft Order'!AQ53=$A$1,'Draft Order'!$A53,IF(SUM(AQ$1:AQ16)=0,"|","")))</f>
        <v>|</v>
      </c>
      <c r="AR17" s="19" t="str">
        <f>IF(ISERROR('Draft Order'!AR53),"NA",IF('Draft Order'!AR53=$A$1,'Draft Order'!$A53,IF(SUM(AR$1:AR16)=0,"|","")))</f>
        <v>|</v>
      </c>
      <c r="AS17" s="19" t="str">
        <f>IF(ISERROR('Draft Order'!AS53),"NA",IF('Draft Order'!AS53=$A$1,'Draft Order'!$A53,IF(SUM(AS$1:AS16)=0,"|","")))</f>
        <v>|</v>
      </c>
      <c r="AT17" s="19" t="str">
        <f>IF(ISERROR('Draft Order'!AT53),"NA",IF('Draft Order'!AT53=$A$1,'Draft Order'!$A53,IF(SUM(AT$1:AT16)=0,"|","")))</f>
        <v>|</v>
      </c>
      <c r="AU17" s="19" t="str">
        <f>IF(ISERROR('Draft Order'!AU53),"NA",IF('Draft Order'!AU53=$A$1,'Draft Order'!$A53,IF(SUM(AU$1:AU16)=0,"|","")))</f>
        <v>|</v>
      </c>
      <c r="AV17" s="19" t="str">
        <f>IF(ISERROR('Draft Order'!AV53),"NA",IF('Draft Order'!AV53=$A$1,'Draft Order'!$A53,IF(SUM(AV$1:AV16)=0,"|","")))</f>
        <v>|</v>
      </c>
      <c r="AW17" s="19" t="str">
        <f>IF(ISERROR('Draft Order'!AW53),"NA",IF('Draft Order'!AW53=$A$1,'Draft Order'!$A53,IF(SUM(AW$1:AW16)=0,"|","")))</f>
        <v/>
      </c>
      <c r="AX17" s="19" t="str">
        <f>IF(ISERROR('Draft Order'!AX53),"NA",IF('Draft Order'!AX53=$A$1,'Draft Order'!$A53,IF(SUM(AX$1:AX16)=0,"|","")))</f>
        <v/>
      </c>
      <c r="AY17" s="19" t="str">
        <f>IF(ISERROR('Draft Order'!AY53),"NA",IF('Draft Order'!AY53=$A$1,'Draft Order'!$A53,IF(SUM(AY$1:AY16)=0,"|","")))</f>
        <v/>
      </c>
      <c r="AZ17" s="19" t="str">
        <f>IF(ISERROR('Draft Order'!AZ53),"NA",IF('Draft Order'!AZ53=$A$1,'Draft Order'!$A53,IF(SUM(AZ$1:AZ16)=0,"|","")))</f>
        <v/>
      </c>
      <c r="BA17" s="19" t="str">
        <f>IF(ISERROR('Draft Order'!BA53),"NA",IF('Draft Order'!BA53=$A$1,'Draft Order'!$A53,IF(SUM(BA$1:BA16)=0,"|","")))</f>
        <v/>
      </c>
      <c r="BB17" s="19" t="str">
        <f>IF(ISERROR('Draft Order'!BB53),"NA",IF('Draft Order'!BB53=$A$1,'Draft Order'!$A53,IF(SUM(BB$1:BB16)=0,"|","")))</f>
        <v>|</v>
      </c>
      <c r="BC17" s="19" t="str">
        <f>IF(ISERROR('Draft Order'!BC53),"NA",IF('Draft Order'!BC53=$A$1,'Draft Order'!$A53,IF(SUM(BC$1:BC16)=0,"|","")))</f>
        <v/>
      </c>
      <c r="BE17" s="30">
        <v>16</v>
      </c>
      <c r="BF17" s="17"/>
      <c r="BG17" s="17" t="str">
        <f t="shared" si="1"/>
        <v xml:space="preserve">|    </v>
      </c>
      <c r="BH17" s="17" t="str">
        <f t="shared" si="0"/>
        <v/>
      </c>
      <c r="BI17" s="18" t="str">
        <f t="shared" si="2"/>
        <v xml:space="preserve">    |</v>
      </c>
      <c r="BJ17" s="16"/>
      <c r="BK17" s="15">
        <f t="shared" si="3"/>
        <v>3</v>
      </c>
      <c r="BL17" s="15" t="str">
        <f t="shared" si="4"/>
        <v/>
      </c>
    </row>
    <row r="18" spans="1:64" x14ac:dyDescent="0.2">
      <c r="A18" s="15">
        <v>17</v>
      </c>
      <c r="B18" s="19" t="str">
        <f>IF(ISERROR('Draft Order'!B54),"NA",IF('Draft Order'!B54=$A$1,'Draft Order'!$A54,IF(SUM(B$1:B17)=0,"|","")))</f>
        <v/>
      </c>
      <c r="C18" s="19" t="str">
        <f>IF(ISERROR('Draft Order'!C54),"NA",IF('Draft Order'!C54=$A$1,'Draft Order'!$A54,IF(SUM(C$1:C17)=0,"|","")))</f>
        <v/>
      </c>
      <c r="D18" s="19" t="str">
        <f>IF(ISERROR('Draft Order'!D54),"NA",IF('Draft Order'!D54=$A$1,'Draft Order'!$A54,IF(SUM(D$1:D17)=0,"|","")))</f>
        <v/>
      </c>
      <c r="E18" s="19" t="str">
        <f>IF(ISERROR('Draft Order'!E54),"NA",IF('Draft Order'!E54=$A$1,'Draft Order'!$A54,IF(SUM(E$1:E17)=0,"|","")))</f>
        <v/>
      </c>
      <c r="F18" s="19" t="str">
        <f>IF(ISERROR('Draft Order'!F54),"NA",IF('Draft Order'!F54=$A$1,'Draft Order'!$A54,IF(SUM(F$1:F17)=0,"|","")))</f>
        <v/>
      </c>
      <c r="G18" s="19" t="str">
        <f>IF(ISERROR('Draft Order'!G54),"NA",IF('Draft Order'!G54=$A$1,'Draft Order'!$A54,IF(SUM(G$1:G17)=0,"|","")))</f>
        <v/>
      </c>
      <c r="H18" s="19" t="str">
        <f>IF(ISERROR('Draft Order'!H54),"NA",IF('Draft Order'!H54=$A$1,'Draft Order'!$A54,IF(SUM(H$1:H17)=0,"|","")))</f>
        <v/>
      </c>
      <c r="I18" s="19" t="str">
        <f>IF(ISERROR('Draft Order'!I54),"NA",IF('Draft Order'!I54=$A$1,'Draft Order'!$A54,IF(SUM(I$1:I17)=0,"|","")))</f>
        <v/>
      </c>
      <c r="J18" s="19" t="str">
        <f>IF(ISERROR('Draft Order'!J54),"NA",IF('Draft Order'!J54=$A$1,'Draft Order'!$A54,IF(SUM(J$1:J17)=0,"|","")))</f>
        <v/>
      </c>
      <c r="K18" s="19" t="str">
        <f>IF(ISERROR('Draft Order'!K54),"NA",IF('Draft Order'!K54=$A$1,'Draft Order'!$A54,IF(SUM(K$1:K17)=0,"|","")))</f>
        <v/>
      </c>
      <c r="L18" s="19" t="str">
        <f>IF(ISERROR('Draft Order'!L54),"NA",IF('Draft Order'!L54=$A$1,'Draft Order'!$A54,IF(SUM(L$1:L17)=0,"|","")))</f>
        <v/>
      </c>
      <c r="M18" s="19" t="str">
        <f>IF(ISERROR('Draft Order'!M54),"NA",IF('Draft Order'!M54=$A$1,'Draft Order'!$A54,IF(SUM(M$1:M17)=0,"|","")))</f>
        <v>|</v>
      </c>
      <c r="N18" s="19" t="str">
        <f>IF(ISERROR('Draft Order'!N54),"NA",IF('Draft Order'!N54=$A$1,'Draft Order'!$A54,IF(SUM(N$1:N17)=0,"|","")))</f>
        <v>|</v>
      </c>
      <c r="O18" s="19" t="str">
        <f>IF(ISERROR('Draft Order'!O54),"NA",IF('Draft Order'!O54=$A$1,'Draft Order'!$A54,IF(SUM(O$1:O17)=0,"|","")))</f>
        <v/>
      </c>
      <c r="P18" s="19" t="str">
        <f>IF(ISERROR('Draft Order'!P54),"NA",IF('Draft Order'!P54=$A$1,'Draft Order'!$A54,IF(SUM(P$1:P17)=0,"|","")))</f>
        <v/>
      </c>
      <c r="Q18" s="19" t="str">
        <f>IF(ISERROR('Draft Order'!Q54),"NA",IF('Draft Order'!Q54=$A$1,'Draft Order'!$A54,IF(SUM(Q$1:Q17)=0,"|","")))</f>
        <v/>
      </c>
      <c r="R18" s="19" t="str">
        <f>IF(ISERROR('Draft Order'!R54),"NA",IF('Draft Order'!R54=$A$1,'Draft Order'!$A54,IF(SUM(R$1:R17)=0,"|","")))</f>
        <v/>
      </c>
      <c r="S18" s="19" t="str">
        <f>IF(ISERROR('Draft Order'!S54),"NA",IF('Draft Order'!S54=$A$1,'Draft Order'!$A54,IF(SUM(S$1:S17)=0,"|","")))</f>
        <v>|</v>
      </c>
      <c r="T18" s="19" t="str">
        <f>IF(ISERROR('Draft Order'!T54),"NA",IF('Draft Order'!T54=$A$1,'Draft Order'!$A54,IF(SUM(T$1:T17)=0,"|","")))</f>
        <v/>
      </c>
      <c r="U18" s="19" t="str">
        <f>IF(ISERROR('Draft Order'!U54),"NA",IF('Draft Order'!U54=$A$1,'Draft Order'!$A54,IF(SUM(U$1:U17)=0,"|","")))</f>
        <v/>
      </c>
      <c r="V18" s="19" t="str">
        <f>IF(ISERROR('Draft Order'!V54),"NA",IF('Draft Order'!V54=$A$1,'Draft Order'!$A54,IF(SUM(V$1:V17)=0,"|","")))</f>
        <v>|</v>
      </c>
      <c r="W18" s="19" t="str">
        <f>IF(ISERROR('Draft Order'!W54),"NA",IF('Draft Order'!W54=$A$1,'Draft Order'!$A54,IF(SUM(W$1:W17)=0,"|","")))</f>
        <v>|</v>
      </c>
      <c r="X18" s="19" t="str">
        <f>IF(ISERROR('Draft Order'!X54),"NA",IF('Draft Order'!X54=$A$1,'Draft Order'!$A54,IF(SUM(X$1:X17)=0,"|","")))</f>
        <v>|</v>
      </c>
      <c r="Y18" s="19" t="str">
        <f>IF(ISERROR('Draft Order'!Y54),"NA",IF('Draft Order'!Y54=$A$1,'Draft Order'!$A54,IF(SUM(Y$1:Y17)=0,"|","")))</f>
        <v>|</v>
      </c>
      <c r="Z18" s="19" t="str">
        <f>IF(ISERROR('Draft Order'!Z54),"NA",IF('Draft Order'!Z54=$A$1,'Draft Order'!$A54,IF(SUM(Z$1:Z17)=0,"|","")))</f>
        <v>|</v>
      </c>
      <c r="AA18" s="19" t="str">
        <f>IF(ISERROR('Draft Order'!AA54),"NA",IF('Draft Order'!AA54=$A$1,'Draft Order'!$A54,IF(SUM(AA$1:AA17)=0,"|","")))</f>
        <v>|</v>
      </c>
      <c r="AB18" s="19" t="str">
        <f>IF(ISERROR('Draft Order'!AB54),"NA",IF('Draft Order'!AB54=$A$1,'Draft Order'!$A54,IF(SUM(AB$1:AB17)=0,"|","")))</f>
        <v>|</v>
      </c>
      <c r="AC18" s="19" t="str">
        <f>IF(ISERROR('Draft Order'!AC54),"NA",IF('Draft Order'!AC54=$A$1,'Draft Order'!$A54,IF(SUM(AC$1:AC17)=0,"|","")))</f>
        <v>|</v>
      </c>
      <c r="AD18" s="19" t="str">
        <f>IF(ISERROR('Draft Order'!AD54),"NA",IF('Draft Order'!AD54=$A$1,'Draft Order'!$A54,IF(SUM(AD$1:AD17)=0,"|","")))</f>
        <v>|</v>
      </c>
      <c r="AE18" s="19" t="str">
        <f>IF(ISERROR('Draft Order'!AE54),"NA",IF('Draft Order'!AE54=$A$1,'Draft Order'!$A54,IF(SUM(AE$1:AE17)=0,"|","")))</f>
        <v/>
      </c>
      <c r="AF18" s="19" t="str">
        <f>IF(ISERROR('Draft Order'!AF54),"NA",IF('Draft Order'!AF54=$A$1,'Draft Order'!$A54,IF(SUM(AF$1:AF17)=0,"|","")))</f>
        <v/>
      </c>
      <c r="AG18" s="19" t="str">
        <f>IF(ISERROR('Draft Order'!AG54),"NA",IF('Draft Order'!AG54=$A$1,'Draft Order'!$A54,IF(SUM(AG$1:AG17)=0,"|","")))</f>
        <v/>
      </c>
      <c r="AH18" s="19" t="str">
        <f>IF(ISERROR('Draft Order'!AH54),"NA",IF('Draft Order'!AH54=$A$1,'Draft Order'!$A54,IF(SUM(AH$1:AH17)=0,"|","")))</f>
        <v>|</v>
      </c>
      <c r="AI18" s="19" t="str">
        <f>IF(ISERROR('Draft Order'!AI54),"NA",IF('Draft Order'!AI54=$A$1,'Draft Order'!$A54,IF(SUM(AI$1:AI17)=0,"|","")))</f>
        <v/>
      </c>
      <c r="AJ18" s="19" t="str">
        <f>IF(ISERROR('Draft Order'!AJ54),"NA",IF('Draft Order'!AJ54=$A$1,'Draft Order'!$A54,IF(SUM(AJ$1:AJ17)=0,"|","")))</f>
        <v/>
      </c>
      <c r="AK18" s="19" t="str">
        <f>IF(ISERROR('Draft Order'!AK54),"NA",IF('Draft Order'!AK54=$A$1,'Draft Order'!$A54,IF(SUM(AK$1:AK17)=0,"|","")))</f>
        <v>|</v>
      </c>
      <c r="AL18" s="19" t="str">
        <f>IF(ISERROR('Draft Order'!AL54),"NA",IF('Draft Order'!AL54=$A$1,'Draft Order'!$A54,IF(SUM(AL$1:AL17)=0,"|","")))</f>
        <v>|</v>
      </c>
      <c r="AM18" s="19" t="str">
        <f>IF(ISERROR('Draft Order'!AM54),"NA",IF('Draft Order'!AM54=$A$1,'Draft Order'!$A54,IF(SUM(AM$1:AM17)=0,"|","")))</f>
        <v>|</v>
      </c>
      <c r="AN18" s="19" t="str">
        <f>IF(ISERROR('Draft Order'!AN54),"NA",IF('Draft Order'!AN54=$A$1,'Draft Order'!$A54,IF(SUM(AN$1:AN17)=0,"|","")))</f>
        <v>|</v>
      </c>
      <c r="AO18" s="19" t="str">
        <f>IF(ISERROR('Draft Order'!AO54),"NA",IF('Draft Order'!AO54=$A$1,'Draft Order'!$A54,IF(SUM(AO$1:AO17)=0,"|","")))</f>
        <v>|</v>
      </c>
      <c r="AP18" s="19" t="str">
        <f>IF(ISERROR('Draft Order'!AP54),"NA",IF('Draft Order'!AP54=$A$1,'Draft Order'!$A54,IF(SUM(AP$1:AP17)=0,"|","")))</f>
        <v>|</v>
      </c>
      <c r="AQ18" s="19" t="str">
        <f>IF(ISERROR('Draft Order'!AQ54),"NA",IF('Draft Order'!AQ54=$A$1,'Draft Order'!$A54,IF(SUM(AQ$1:AQ17)=0,"|","")))</f>
        <v>|</v>
      </c>
      <c r="AR18" s="19">
        <f>IF(ISERROR('Draft Order'!AR54),"NA",IF('Draft Order'!AR54=$A$1,'Draft Order'!$A54,IF(SUM(AR$1:AR17)=0,"|","")))</f>
        <v>17</v>
      </c>
      <c r="AS18" s="19" t="str">
        <f>IF(ISERROR('Draft Order'!AS54),"NA",IF('Draft Order'!AS54=$A$1,'Draft Order'!$A54,IF(SUM(AS$1:AS17)=0,"|","")))</f>
        <v>|</v>
      </c>
      <c r="AT18" s="19" t="str">
        <f>IF(ISERROR('Draft Order'!AT54),"NA",IF('Draft Order'!AT54=$A$1,'Draft Order'!$A54,IF(SUM(AT$1:AT17)=0,"|","")))</f>
        <v>|</v>
      </c>
      <c r="AU18" s="19" t="str">
        <f>IF(ISERROR('Draft Order'!AU54),"NA",IF('Draft Order'!AU54=$A$1,'Draft Order'!$A54,IF(SUM(AU$1:AU17)=0,"|","")))</f>
        <v>|</v>
      </c>
      <c r="AV18" s="19" t="str">
        <f>IF(ISERROR('Draft Order'!AV54),"NA",IF('Draft Order'!AV54=$A$1,'Draft Order'!$A54,IF(SUM(AV$1:AV17)=0,"|","")))</f>
        <v>|</v>
      </c>
      <c r="AW18" s="19" t="str">
        <f>IF(ISERROR('Draft Order'!AW54),"NA",IF('Draft Order'!AW54=$A$1,'Draft Order'!$A54,IF(SUM(AW$1:AW17)=0,"|","")))</f>
        <v/>
      </c>
      <c r="AX18" s="19" t="str">
        <f>IF(ISERROR('Draft Order'!AX54),"NA",IF('Draft Order'!AX54=$A$1,'Draft Order'!$A54,IF(SUM(AX$1:AX17)=0,"|","")))</f>
        <v/>
      </c>
      <c r="AY18" s="19" t="str">
        <f>IF(ISERROR('Draft Order'!AY54),"NA",IF('Draft Order'!AY54=$A$1,'Draft Order'!$A54,IF(SUM(AY$1:AY17)=0,"|","")))</f>
        <v/>
      </c>
      <c r="AZ18" s="19" t="str">
        <f>IF(ISERROR('Draft Order'!AZ54),"NA",IF('Draft Order'!AZ54=$A$1,'Draft Order'!$A54,IF(SUM(AZ$1:AZ17)=0,"|","")))</f>
        <v/>
      </c>
      <c r="BA18" s="19" t="str">
        <f>IF(ISERROR('Draft Order'!BA54),"NA",IF('Draft Order'!BA54=$A$1,'Draft Order'!$A54,IF(SUM(BA$1:BA17)=0,"|","")))</f>
        <v/>
      </c>
      <c r="BB18" s="19" t="str">
        <f>IF(ISERROR('Draft Order'!BB54),"NA",IF('Draft Order'!BB54=$A$1,'Draft Order'!$A54,IF(SUM(BB$1:BB17)=0,"|","")))</f>
        <v>|</v>
      </c>
      <c r="BC18" s="19" t="str">
        <f>IF(ISERROR('Draft Order'!BC54),"NA",IF('Draft Order'!BC54=$A$1,'Draft Order'!$A54,IF(SUM(BC$1:BC17)=0,"|","")))</f>
        <v/>
      </c>
      <c r="BE18" s="15">
        <v>17</v>
      </c>
      <c r="BF18" s="17"/>
      <c r="BG18" s="17" t="str">
        <f t="shared" si="1"/>
        <v xml:space="preserve">|    </v>
      </c>
      <c r="BH18" s="17" t="str">
        <f t="shared" si="0"/>
        <v/>
      </c>
      <c r="BI18" s="18" t="str">
        <f t="shared" si="2"/>
        <v xml:space="preserve">    |</v>
      </c>
      <c r="BJ18" s="16"/>
      <c r="BK18" s="15">
        <f t="shared" si="3"/>
        <v>3</v>
      </c>
      <c r="BL18" s="15" t="str">
        <f t="shared" si="4"/>
        <v/>
      </c>
    </row>
    <row r="19" spans="1:64" x14ac:dyDescent="0.2">
      <c r="A19" s="15">
        <v>18</v>
      </c>
      <c r="B19" s="19" t="str">
        <f>IF(ISERROR('Draft Order'!B55),"NA",IF('Draft Order'!B55=$A$1,'Draft Order'!$A55,IF(SUM(B$1:B18)=0,"|","")))</f>
        <v/>
      </c>
      <c r="C19" s="19" t="str">
        <f>IF(ISERROR('Draft Order'!C55),"NA",IF('Draft Order'!C55=$A$1,'Draft Order'!$A55,IF(SUM(C$1:C18)=0,"|","")))</f>
        <v/>
      </c>
      <c r="D19" s="19" t="str">
        <f>IF(ISERROR('Draft Order'!D55),"NA",IF('Draft Order'!D55=$A$1,'Draft Order'!$A55,IF(SUM(D$1:D18)=0,"|","")))</f>
        <v/>
      </c>
      <c r="E19" s="19" t="str">
        <f>IF(ISERROR('Draft Order'!E55),"NA",IF('Draft Order'!E55=$A$1,'Draft Order'!$A55,IF(SUM(E$1:E18)=0,"|","")))</f>
        <v/>
      </c>
      <c r="F19" s="19" t="str">
        <f>IF(ISERROR('Draft Order'!F55),"NA",IF('Draft Order'!F55=$A$1,'Draft Order'!$A55,IF(SUM(F$1:F18)=0,"|","")))</f>
        <v/>
      </c>
      <c r="G19" s="19" t="str">
        <f>IF(ISERROR('Draft Order'!G55),"NA",IF('Draft Order'!G55=$A$1,'Draft Order'!$A55,IF(SUM(G$1:G18)=0,"|","")))</f>
        <v/>
      </c>
      <c r="H19" s="19" t="str">
        <f>IF(ISERROR('Draft Order'!H55),"NA",IF('Draft Order'!H55=$A$1,'Draft Order'!$A55,IF(SUM(H$1:H18)=0,"|","")))</f>
        <v/>
      </c>
      <c r="I19" s="19" t="str">
        <f>IF(ISERROR('Draft Order'!I55),"NA",IF('Draft Order'!I55=$A$1,'Draft Order'!$A55,IF(SUM(I$1:I18)=0,"|","")))</f>
        <v/>
      </c>
      <c r="J19" s="19" t="str">
        <f>IF(ISERROR('Draft Order'!J55),"NA",IF('Draft Order'!J55=$A$1,'Draft Order'!$A55,IF(SUM(J$1:J18)=0,"|","")))</f>
        <v/>
      </c>
      <c r="K19" s="19" t="str">
        <f>IF(ISERROR('Draft Order'!K55),"NA",IF('Draft Order'!K55=$A$1,'Draft Order'!$A55,IF(SUM(K$1:K18)=0,"|","")))</f>
        <v/>
      </c>
      <c r="L19" s="19" t="str">
        <f>IF(ISERROR('Draft Order'!L55),"NA",IF('Draft Order'!L55=$A$1,'Draft Order'!$A55,IF(SUM(L$1:L18)=0,"|","")))</f>
        <v/>
      </c>
      <c r="M19" s="19" t="str">
        <f>IF(ISERROR('Draft Order'!M55),"NA",IF('Draft Order'!M55=$A$1,'Draft Order'!$A55,IF(SUM(M$1:M18)=0,"|","")))</f>
        <v>|</v>
      </c>
      <c r="N19" s="19" t="str">
        <f>IF(ISERROR('Draft Order'!N55),"NA",IF('Draft Order'!N55=$A$1,'Draft Order'!$A55,IF(SUM(N$1:N18)=0,"|","")))</f>
        <v>|</v>
      </c>
      <c r="O19" s="19" t="str">
        <f>IF(ISERROR('Draft Order'!O55),"NA",IF('Draft Order'!O55=$A$1,'Draft Order'!$A55,IF(SUM(O$1:O18)=0,"|","")))</f>
        <v/>
      </c>
      <c r="P19" s="19" t="str">
        <f>IF(ISERROR('Draft Order'!P55),"NA",IF('Draft Order'!P55=$A$1,'Draft Order'!$A55,IF(SUM(P$1:P18)=0,"|","")))</f>
        <v/>
      </c>
      <c r="Q19" s="19" t="str">
        <f>IF(ISERROR('Draft Order'!Q55),"NA",IF('Draft Order'!Q55=$A$1,'Draft Order'!$A55,IF(SUM(Q$1:Q18)=0,"|","")))</f>
        <v/>
      </c>
      <c r="R19" s="19" t="str">
        <f>IF(ISERROR('Draft Order'!R55),"NA",IF('Draft Order'!R55=$A$1,'Draft Order'!$A55,IF(SUM(R$1:R18)=0,"|","")))</f>
        <v/>
      </c>
      <c r="S19" s="19" t="str">
        <f>IF(ISERROR('Draft Order'!S55),"NA",IF('Draft Order'!S55=$A$1,'Draft Order'!$A55,IF(SUM(S$1:S18)=0,"|","")))</f>
        <v>|</v>
      </c>
      <c r="T19" s="19" t="str">
        <f>IF(ISERROR('Draft Order'!T55),"NA",IF('Draft Order'!T55=$A$1,'Draft Order'!$A55,IF(SUM(T$1:T18)=0,"|","")))</f>
        <v/>
      </c>
      <c r="U19" s="19" t="str">
        <f>IF(ISERROR('Draft Order'!U55),"NA",IF('Draft Order'!U55=$A$1,'Draft Order'!$A55,IF(SUM(U$1:U18)=0,"|","")))</f>
        <v/>
      </c>
      <c r="V19" s="19" t="str">
        <f>IF(ISERROR('Draft Order'!V55),"NA",IF('Draft Order'!V55=$A$1,'Draft Order'!$A55,IF(SUM(V$1:V18)=0,"|","")))</f>
        <v>|</v>
      </c>
      <c r="W19" s="19" t="str">
        <f>IF(ISERROR('Draft Order'!W55),"NA",IF('Draft Order'!W55=$A$1,'Draft Order'!$A55,IF(SUM(W$1:W18)=0,"|","")))</f>
        <v>|</v>
      </c>
      <c r="X19" s="19">
        <f>IF(ISERROR('Draft Order'!X55),"NA",IF('Draft Order'!X55=$A$1,'Draft Order'!$A55,IF(SUM(X$1:X18)=0,"|","")))</f>
        <v>18</v>
      </c>
      <c r="Y19" s="19" t="str">
        <f>IF(ISERROR('Draft Order'!Y55),"NA",IF('Draft Order'!Y55=$A$1,'Draft Order'!$A55,IF(SUM(Y$1:Y18)=0,"|","")))</f>
        <v>|</v>
      </c>
      <c r="Z19" s="19" t="str">
        <f>IF(ISERROR('Draft Order'!Z55),"NA",IF('Draft Order'!Z55=$A$1,'Draft Order'!$A55,IF(SUM(Z$1:Z18)=0,"|","")))</f>
        <v>|</v>
      </c>
      <c r="AA19" s="19">
        <f>IF(ISERROR('Draft Order'!AA55),"NA",IF('Draft Order'!AA55=$A$1,'Draft Order'!$A55,IF(SUM(AA$1:AA18)=0,"|","")))</f>
        <v>18</v>
      </c>
      <c r="AB19" s="19" t="str">
        <f>IF(ISERROR('Draft Order'!AB55),"NA",IF('Draft Order'!AB55=$A$1,'Draft Order'!$A55,IF(SUM(AB$1:AB18)=0,"|","")))</f>
        <v>|</v>
      </c>
      <c r="AC19" s="19" t="str">
        <f>IF(ISERROR('Draft Order'!AC55),"NA",IF('Draft Order'!AC55=$A$1,'Draft Order'!$A55,IF(SUM(AC$1:AC18)=0,"|","")))</f>
        <v>|</v>
      </c>
      <c r="AD19" s="19" t="str">
        <f>IF(ISERROR('Draft Order'!AD55),"NA",IF('Draft Order'!AD55=$A$1,'Draft Order'!$A55,IF(SUM(AD$1:AD18)=0,"|","")))</f>
        <v>|</v>
      </c>
      <c r="AE19" s="19" t="str">
        <f>IF(ISERROR('Draft Order'!AE55),"NA",IF('Draft Order'!AE55=$A$1,'Draft Order'!$A55,IF(SUM(AE$1:AE18)=0,"|","")))</f>
        <v/>
      </c>
      <c r="AF19" s="19" t="str">
        <f>IF(ISERROR('Draft Order'!AF55),"NA",IF('Draft Order'!AF55=$A$1,'Draft Order'!$A55,IF(SUM(AF$1:AF18)=0,"|","")))</f>
        <v/>
      </c>
      <c r="AG19" s="19" t="str">
        <f>IF(ISERROR('Draft Order'!AG55),"NA",IF('Draft Order'!AG55=$A$1,'Draft Order'!$A55,IF(SUM(AG$1:AG18)=0,"|","")))</f>
        <v/>
      </c>
      <c r="AH19" s="19" t="str">
        <f>IF(ISERROR('Draft Order'!AH55),"NA",IF('Draft Order'!AH55=$A$1,'Draft Order'!$A55,IF(SUM(AH$1:AH18)=0,"|","")))</f>
        <v>|</v>
      </c>
      <c r="AI19" s="19" t="str">
        <f>IF(ISERROR('Draft Order'!AI55),"NA",IF('Draft Order'!AI55=$A$1,'Draft Order'!$A55,IF(SUM(AI$1:AI18)=0,"|","")))</f>
        <v/>
      </c>
      <c r="AJ19" s="19" t="str">
        <f>IF(ISERROR('Draft Order'!AJ55),"NA",IF('Draft Order'!AJ55=$A$1,'Draft Order'!$A55,IF(SUM(AJ$1:AJ18)=0,"|","")))</f>
        <v/>
      </c>
      <c r="AK19" s="19" t="str">
        <f>IF(ISERROR('Draft Order'!AK55),"NA",IF('Draft Order'!AK55=$A$1,'Draft Order'!$A55,IF(SUM(AK$1:AK18)=0,"|","")))</f>
        <v>|</v>
      </c>
      <c r="AL19" s="19" t="str">
        <f>IF(ISERROR('Draft Order'!AL55),"NA",IF('Draft Order'!AL55=$A$1,'Draft Order'!$A55,IF(SUM(AL$1:AL18)=0,"|","")))</f>
        <v>|</v>
      </c>
      <c r="AM19" s="19" t="str">
        <f>IF(ISERROR('Draft Order'!AM55),"NA",IF('Draft Order'!AM55=$A$1,'Draft Order'!$A55,IF(SUM(AM$1:AM18)=0,"|","")))</f>
        <v>|</v>
      </c>
      <c r="AN19" s="19" t="str">
        <f>IF(ISERROR('Draft Order'!AN55),"NA",IF('Draft Order'!AN55=$A$1,'Draft Order'!$A55,IF(SUM(AN$1:AN18)=0,"|","")))</f>
        <v>|</v>
      </c>
      <c r="AO19" s="19" t="str">
        <f>IF(ISERROR('Draft Order'!AO55),"NA",IF('Draft Order'!AO55=$A$1,'Draft Order'!$A55,IF(SUM(AO$1:AO18)=0,"|","")))</f>
        <v>|</v>
      </c>
      <c r="AP19" s="19" t="str">
        <f>IF(ISERROR('Draft Order'!AP55),"NA",IF('Draft Order'!AP55=$A$1,'Draft Order'!$A55,IF(SUM(AP$1:AP18)=0,"|","")))</f>
        <v>|</v>
      </c>
      <c r="AQ19" s="19" t="str">
        <f>IF(ISERROR('Draft Order'!AQ55),"NA",IF('Draft Order'!AQ55=$A$1,'Draft Order'!$A55,IF(SUM(AQ$1:AQ18)=0,"|","")))</f>
        <v>|</v>
      </c>
      <c r="AR19" s="19" t="str">
        <f>IF(ISERROR('Draft Order'!AR55),"NA",IF('Draft Order'!AR55=$A$1,'Draft Order'!$A55,IF(SUM(AR$1:AR18)=0,"|","")))</f>
        <v/>
      </c>
      <c r="AS19" s="19" t="str">
        <f>IF(ISERROR('Draft Order'!AS55),"NA",IF('Draft Order'!AS55=$A$1,'Draft Order'!$A55,IF(SUM(AS$1:AS18)=0,"|","")))</f>
        <v>|</v>
      </c>
      <c r="AT19" s="19" t="str">
        <f>IF(ISERROR('Draft Order'!AT55),"NA",IF('Draft Order'!AT55=$A$1,'Draft Order'!$A55,IF(SUM(AT$1:AT18)=0,"|","")))</f>
        <v>|</v>
      </c>
      <c r="AU19" s="19">
        <f>IF(ISERROR('Draft Order'!AU55),"NA",IF('Draft Order'!AU55=$A$1,'Draft Order'!$A55,IF(SUM(AU$1:AU18)=0,"|","")))</f>
        <v>18</v>
      </c>
      <c r="AV19" s="19" t="str">
        <f>IF(ISERROR('Draft Order'!AV55),"NA",IF('Draft Order'!AV55=$A$1,'Draft Order'!$A55,IF(SUM(AV$1:AV18)=0,"|","")))</f>
        <v>|</v>
      </c>
      <c r="AW19" s="19" t="str">
        <f>IF(ISERROR('Draft Order'!AW55),"NA",IF('Draft Order'!AW55=$A$1,'Draft Order'!$A55,IF(SUM(AW$1:AW18)=0,"|","")))</f>
        <v/>
      </c>
      <c r="AX19" s="19" t="str">
        <f>IF(ISERROR('Draft Order'!AX55),"NA",IF('Draft Order'!AX55=$A$1,'Draft Order'!$A55,IF(SUM(AX$1:AX18)=0,"|","")))</f>
        <v/>
      </c>
      <c r="AY19" s="19" t="str">
        <f>IF(ISERROR('Draft Order'!AY55),"NA",IF('Draft Order'!AY55=$A$1,'Draft Order'!$A55,IF(SUM(AY$1:AY18)=0,"|","")))</f>
        <v/>
      </c>
      <c r="AZ19" s="19" t="str">
        <f>IF(ISERROR('Draft Order'!AZ55),"NA",IF('Draft Order'!AZ55=$A$1,'Draft Order'!$A55,IF(SUM(AZ$1:AZ18)=0,"|","")))</f>
        <v/>
      </c>
      <c r="BA19" s="19" t="str">
        <f>IF(ISERROR('Draft Order'!BA55),"NA",IF('Draft Order'!BA55=$A$1,'Draft Order'!$A55,IF(SUM(BA$1:BA18)=0,"|","")))</f>
        <v/>
      </c>
      <c r="BB19" s="19" t="str">
        <f>IF(ISERROR('Draft Order'!BB55),"NA",IF('Draft Order'!BB55=$A$1,'Draft Order'!$A55,IF(SUM(BB$1:BB18)=0,"|","")))</f>
        <v>|</v>
      </c>
      <c r="BC19" s="19" t="str">
        <f>IF(ISERROR('Draft Order'!BC55),"NA",IF('Draft Order'!BC55=$A$1,'Draft Order'!$A55,IF(SUM(BC$1:BC18)=0,"|","")))</f>
        <v/>
      </c>
      <c r="BE19" s="15">
        <v>18</v>
      </c>
      <c r="BF19" s="17"/>
      <c r="BG19" s="17" t="str">
        <f t="shared" si="1"/>
        <v xml:space="preserve">|    </v>
      </c>
      <c r="BH19" s="17" t="str">
        <f t="shared" si="0"/>
        <v/>
      </c>
      <c r="BI19" s="18" t="str">
        <f t="shared" si="2"/>
        <v xml:space="preserve">    |</v>
      </c>
      <c r="BJ19" s="16"/>
      <c r="BK19" s="15">
        <f t="shared" si="3"/>
        <v>3</v>
      </c>
      <c r="BL19" s="15" t="str">
        <f t="shared" si="4"/>
        <v/>
      </c>
    </row>
    <row r="20" spans="1:64" x14ac:dyDescent="0.2">
      <c r="A20" s="15">
        <v>19</v>
      </c>
      <c r="B20" s="19" t="str">
        <f>IF(ISERROR('Draft Order'!B56),"NA",IF('Draft Order'!B56=$A$1,'Draft Order'!$A56,IF(SUM(B$1:B19)=0,"|","")))</f>
        <v/>
      </c>
      <c r="C20" s="19" t="str">
        <f>IF(ISERROR('Draft Order'!C56),"NA",IF('Draft Order'!C56=$A$1,'Draft Order'!$A56,IF(SUM(C$1:C19)=0,"|","")))</f>
        <v/>
      </c>
      <c r="D20" s="19" t="str">
        <f>IF(ISERROR('Draft Order'!D56),"NA",IF('Draft Order'!D56=$A$1,'Draft Order'!$A56,IF(SUM(D$1:D19)=0,"|","")))</f>
        <v/>
      </c>
      <c r="E20" s="19" t="str">
        <f>IF(ISERROR('Draft Order'!E56),"NA",IF('Draft Order'!E56=$A$1,'Draft Order'!$A56,IF(SUM(E$1:E19)=0,"|","")))</f>
        <v/>
      </c>
      <c r="F20" s="19" t="str">
        <f>IF(ISERROR('Draft Order'!F56),"NA",IF('Draft Order'!F56=$A$1,'Draft Order'!$A56,IF(SUM(F$1:F19)=0,"|","")))</f>
        <v/>
      </c>
      <c r="G20" s="19" t="str">
        <f>IF(ISERROR('Draft Order'!G56),"NA",IF('Draft Order'!G56=$A$1,'Draft Order'!$A56,IF(SUM(G$1:G19)=0,"|","")))</f>
        <v/>
      </c>
      <c r="H20" s="19" t="str">
        <f>IF(ISERROR('Draft Order'!H56),"NA",IF('Draft Order'!H56=$A$1,'Draft Order'!$A56,IF(SUM(H$1:H19)=0,"|","")))</f>
        <v/>
      </c>
      <c r="I20" s="19" t="str">
        <f>IF(ISERROR('Draft Order'!I56),"NA",IF('Draft Order'!I56=$A$1,'Draft Order'!$A56,IF(SUM(I$1:I19)=0,"|","")))</f>
        <v/>
      </c>
      <c r="J20" s="19" t="str">
        <f>IF(ISERROR('Draft Order'!J56),"NA",IF('Draft Order'!J56=$A$1,'Draft Order'!$A56,IF(SUM(J$1:J19)=0,"|","")))</f>
        <v/>
      </c>
      <c r="K20" s="19" t="str">
        <f>IF(ISERROR('Draft Order'!K56),"NA",IF('Draft Order'!K56=$A$1,'Draft Order'!$A56,IF(SUM(K$1:K19)=0,"|","")))</f>
        <v/>
      </c>
      <c r="L20" s="19" t="str">
        <f>IF(ISERROR('Draft Order'!L56),"NA",IF('Draft Order'!L56=$A$1,'Draft Order'!$A56,IF(SUM(L$1:L19)=0,"|","")))</f>
        <v/>
      </c>
      <c r="M20" s="19" t="str">
        <f>IF(ISERROR('Draft Order'!M56),"NA",IF('Draft Order'!M56=$A$1,'Draft Order'!$A56,IF(SUM(M$1:M19)=0,"|","")))</f>
        <v>|</v>
      </c>
      <c r="N20" s="19" t="str">
        <f>IF(ISERROR('Draft Order'!N56),"NA",IF('Draft Order'!N56=$A$1,'Draft Order'!$A56,IF(SUM(N$1:N19)=0,"|","")))</f>
        <v>|</v>
      </c>
      <c r="O20" s="19" t="str">
        <f>IF(ISERROR('Draft Order'!O56),"NA",IF('Draft Order'!O56=$A$1,'Draft Order'!$A56,IF(SUM(O$1:O19)=0,"|","")))</f>
        <v/>
      </c>
      <c r="P20" s="19" t="str">
        <f>IF(ISERROR('Draft Order'!P56),"NA",IF('Draft Order'!P56=$A$1,'Draft Order'!$A56,IF(SUM(P$1:P19)=0,"|","")))</f>
        <v/>
      </c>
      <c r="Q20" s="19" t="str">
        <f>IF(ISERROR('Draft Order'!Q56),"NA",IF('Draft Order'!Q56=$A$1,'Draft Order'!$A56,IF(SUM(Q$1:Q19)=0,"|","")))</f>
        <v/>
      </c>
      <c r="R20" s="19" t="str">
        <f>IF(ISERROR('Draft Order'!R56),"NA",IF('Draft Order'!R56=$A$1,'Draft Order'!$A56,IF(SUM(R$1:R19)=0,"|","")))</f>
        <v/>
      </c>
      <c r="S20" s="19" t="str">
        <f>IF(ISERROR('Draft Order'!S56),"NA",IF('Draft Order'!S56=$A$1,'Draft Order'!$A56,IF(SUM(S$1:S19)=0,"|","")))</f>
        <v>|</v>
      </c>
      <c r="T20" s="19" t="str">
        <f>IF(ISERROR('Draft Order'!T56),"NA",IF('Draft Order'!T56=$A$1,'Draft Order'!$A56,IF(SUM(T$1:T19)=0,"|","")))</f>
        <v/>
      </c>
      <c r="U20" s="19" t="str">
        <f>IF(ISERROR('Draft Order'!U56),"NA",IF('Draft Order'!U56=$A$1,'Draft Order'!$A56,IF(SUM(U$1:U19)=0,"|","")))</f>
        <v/>
      </c>
      <c r="V20" s="19" t="str">
        <f>IF(ISERROR('Draft Order'!V56),"NA",IF('Draft Order'!V56=$A$1,'Draft Order'!$A56,IF(SUM(V$1:V19)=0,"|","")))</f>
        <v>|</v>
      </c>
      <c r="W20" s="19" t="str">
        <f>IF(ISERROR('Draft Order'!W56),"NA",IF('Draft Order'!W56=$A$1,'Draft Order'!$A56,IF(SUM(W$1:W19)=0,"|","")))</f>
        <v>|</v>
      </c>
      <c r="X20" s="19" t="str">
        <f>IF(ISERROR('Draft Order'!X56),"NA",IF('Draft Order'!X56=$A$1,'Draft Order'!$A56,IF(SUM(X$1:X19)=0,"|","")))</f>
        <v/>
      </c>
      <c r="Y20" s="19" t="str">
        <f>IF(ISERROR('Draft Order'!Y56),"NA",IF('Draft Order'!Y56=$A$1,'Draft Order'!$A56,IF(SUM(Y$1:Y19)=0,"|","")))</f>
        <v>|</v>
      </c>
      <c r="Z20" s="19" t="str">
        <f>IF(ISERROR('Draft Order'!Z56),"NA",IF('Draft Order'!Z56=$A$1,'Draft Order'!$A56,IF(SUM(Z$1:Z19)=0,"|","")))</f>
        <v>|</v>
      </c>
      <c r="AA20" s="19" t="str">
        <f>IF(ISERROR('Draft Order'!AA56),"NA",IF('Draft Order'!AA56=$A$1,'Draft Order'!$A56,IF(SUM(AA$1:AA19)=0,"|","")))</f>
        <v/>
      </c>
      <c r="AB20" s="19" t="str">
        <f>IF(ISERROR('Draft Order'!AB56),"NA",IF('Draft Order'!AB56=$A$1,'Draft Order'!$A56,IF(SUM(AB$1:AB19)=0,"|","")))</f>
        <v>|</v>
      </c>
      <c r="AC20" s="19" t="str">
        <f>IF(ISERROR('Draft Order'!AC56),"NA",IF('Draft Order'!AC56=$A$1,'Draft Order'!$A56,IF(SUM(AC$1:AC19)=0,"|","")))</f>
        <v>|</v>
      </c>
      <c r="AD20" s="19" t="str">
        <f>IF(ISERROR('Draft Order'!AD56),"NA",IF('Draft Order'!AD56=$A$1,'Draft Order'!$A56,IF(SUM(AD$1:AD19)=0,"|","")))</f>
        <v>|</v>
      </c>
      <c r="AE20" s="19" t="str">
        <f>IF(ISERROR('Draft Order'!AE56),"NA",IF('Draft Order'!AE56=$A$1,'Draft Order'!$A56,IF(SUM(AE$1:AE19)=0,"|","")))</f>
        <v/>
      </c>
      <c r="AF20" s="19" t="str">
        <f>IF(ISERROR('Draft Order'!AF56),"NA",IF('Draft Order'!AF56=$A$1,'Draft Order'!$A56,IF(SUM(AF$1:AF19)=0,"|","")))</f>
        <v/>
      </c>
      <c r="AG20" s="19" t="str">
        <f>IF(ISERROR('Draft Order'!AG56),"NA",IF('Draft Order'!AG56=$A$1,'Draft Order'!$A56,IF(SUM(AG$1:AG19)=0,"|","")))</f>
        <v/>
      </c>
      <c r="AH20" s="19" t="str">
        <f>IF(ISERROR('Draft Order'!AH56),"NA",IF('Draft Order'!AH56=$A$1,'Draft Order'!$A56,IF(SUM(AH$1:AH19)=0,"|","")))</f>
        <v>|</v>
      </c>
      <c r="AI20" s="19" t="str">
        <f>IF(ISERROR('Draft Order'!AI56),"NA",IF('Draft Order'!AI56=$A$1,'Draft Order'!$A56,IF(SUM(AI$1:AI19)=0,"|","")))</f>
        <v/>
      </c>
      <c r="AJ20" s="19" t="str">
        <f>IF(ISERROR('Draft Order'!AJ56),"NA",IF('Draft Order'!AJ56=$A$1,'Draft Order'!$A56,IF(SUM(AJ$1:AJ19)=0,"|","")))</f>
        <v/>
      </c>
      <c r="AK20" s="19" t="str">
        <f>IF(ISERROR('Draft Order'!AK56),"NA",IF('Draft Order'!AK56=$A$1,'Draft Order'!$A56,IF(SUM(AK$1:AK19)=0,"|","")))</f>
        <v>|</v>
      </c>
      <c r="AL20" s="19" t="str">
        <f>IF(ISERROR('Draft Order'!AL56),"NA",IF('Draft Order'!AL56=$A$1,'Draft Order'!$A56,IF(SUM(AL$1:AL19)=0,"|","")))</f>
        <v>|</v>
      </c>
      <c r="AM20" s="19" t="str">
        <f>IF(ISERROR('Draft Order'!AM56),"NA",IF('Draft Order'!AM56=$A$1,'Draft Order'!$A56,IF(SUM(AM$1:AM19)=0,"|","")))</f>
        <v>|</v>
      </c>
      <c r="AN20" s="19" t="str">
        <f>IF(ISERROR('Draft Order'!AN56),"NA",IF('Draft Order'!AN56=$A$1,'Draft Order'!$A56,IF(SUM(AN$1:AN19)=0,"|","")))</f>
        <v>|</v>
      </c>
      <c r="AO20" s="19" t="str">
        <f>IF(ISERROR('Draft Order'!AO56),"NA",IF('Draft Order'!AO56=$A$1,'Draft Order'!$A56,IF(SUM(AO$1:AO19)=0,"|","")))</f>
        <v>|</v>
      </c>
      <c r="AP20" s="19">
        <f>IF(ISERROR('Draft Order'!AP56),"NA",IF('Draft Order'!AP56=$A$1,'Draft Order'!$A56,IF(SUM(AP$1:AP19)=0,"|","")))</f>
        <v>19</v>
      </c>
      <c r="AQ20" s="19" t="str">
        <f>IF(ISERROR('Draft Order'!AQ56),"NA",IF('Draft Order'!AQ56=$A$1,'Draft Order'!$A56,IF(SUM(AQ$1:AQ19)=0,"|","")))</f>
        <v>|</v>
      </c>
      <c r="AR20" s="19" t="str">
        <f>IF(ISERROR('Draft Order'!AR56),"NA",IF('Draft Order'!AR56=$A$1,'Draft Order'!$A56,IF(SUM(AR$1:AR19)=0,"|","")))</f>
        <v/>
      </c>
      <c r="AS20" s="19" t="str">
        <f>IF(ISERROR('Draft Order'!AS56),"NA",IF('Draft Order'!AS56=$A$1,'Draft Order'!$A56,IF(SUM(AS$1:AS19)=0,"|","")))</f>
        <v>|</v>
      </c>
      <c r="AT20" s="19" t="str">
        <f>IF(ISERROR('Draft Order'!AT56),"NA",IF('Draft Order'!AT56=$A$1,'Draft Order'!$A56,IF(SUM(AT$1:AT19)=0,"|","")))</f>
        <v>|</v>
      </c>
      <c r="AU20" s="19" t="str">
        <f>IF(ISERROR('Draft Order'!AU56),"NA",IF('Draft Order'!AU56=$A$1,'Draft Order'!$A56,IF(SUM(AU$1:AU19)=0,"|","")))</f>
        <v/>
      </c>
      <c r="AV20" s="19" t="str">
        <f>IF(ISERROR('Draft Order'!AV56),"NA",IF('Draft Order'!AV56=$A$1,'Draft Order'!$A56,IF(SUM(AV$1:AV19)=0,"|","")))</f>
        <v>|</v>
      </c>
      <c r="AW20" s="19" t="str">
        <f>IF(ISERROR('Draft Order'!AW56),"NA",IF('Draft Order'!AW56=$A$1,'Draft Order'!$A56,IF(SUM(AW$1:AW19)=0,"|","")))</f>
        <v/>
      </c>
      <c r="AX20" s="19" t="str">
        <f>IF(ISERROR('Draft Order'!AX56),"NA",IF('Draft Order'!AX56=$A$1,'Draft Order'!$A56,IF(SUM(AX$1:AX19)=0,"|","")))</f>
        <v/>
      </c>
      <c r="AY20" s="19" t="str">
        <f>IF(ISERROR('Draft Order'!AY56),"NA",IF('Draft Order'!AY56=$A$1,'Draft Order'!$A56,IF(SUM(AY$1:AY19)=0,"|","")))</f>
        <v/>
      </c>
      <c r="AZ20" s="19" t="str">
        <f>IF(ISERROR('Draft Order'!AZ56),"NA",IF('Draft Order'!AZ56=$A$1,'Draft Order'!$A56,IF(SUM(AZ$1:AZ19)=0,"|","")))</f>
        <v/>
      </c>
      <c r="BA20" s="19" t="str">
        <f>IF(ISERROR('Draft Order'!BA56),"NA",IF('Draft Order'!BA56=$A$1,'Draft Order'!$A56,IF(SUM(BA$1:BA19)=0,"|","")))</f>
        <v/>
      </c>
      <c r="BB20" s="19" t="str">
        <f>IF(ISERROR('Draft Order'!BB56),"NA",IF('Draft Order'!BB56=$A$1,'Draft Order'!$A56,IF(SUM(BB$1:BB19)=0,"|","")))</f>
        <v>|</v>
      </c>
      <c r="BC20" s="19" t="str">
        <f>IF(ISERROR('Draft Order'!BC56),"NA",IF('Draft Order'!BC56=$A$1,'Draft Order'!$A56,IF(SUM(BC$1:BC19)=0,"|","")))</f>
        <v/>
      </c>
      <c r="BE20" s="15">
        <v>19</v>
      </c>
      <c r="BF20" s="17"/>
      <c r="BG20" s="17" t="str">
        <f t="shared" si="1"/>
        <v xml:space="preserve">|    </v>
      </c>
      <c r="BH20" s="17" t="str">
        <f t="shared" si="0"/>
        <v/>
      </c>
      <c r="BI20" s="18" t="str">
        <f t="shared" si="2"/>
        <v xml:space="preserve">    |</v>
      </c>
      <c r="BJ20" s="16"/>
      <c r="BK20" s="15">
        <f t="shared" si="3"/>
        <v>3</v>
      </c>
      <c r="BL20" s="15" t="str">
        <f t="shared" si="4"/>
        <v/>
      </c>
    </row>
    <row r="21" spans="1:64" x14ac:dyDescent="0.2">
      <c r="A21" s="15">
        <v>20</v>
      </c>
      <c r="B21" s="19" t="str">
        <f>IF(ISERROR('Draft Order'!B57),"NA",IF('Draft Order'!B57=$A$1,'Draft Order'!$A57,IF(SUM(B$1:B20)=0,"|","")))</f>
        <v/>
      </c>
      <c r="C21" s="19" t="str">
        <f>IF(ISERROR('Draft Order'!C57),"NA",IF('Draft Order'!C57=$A$1,'Draft Order'!$A57,IF(SUM(C$1:C20)=0,"|","")))</f>
        <v/>
      </c>
      <c r="D21" s="19" t="str">
        <f>IF(ISERROR('Draft Order'!D57),"NA",IF('Draft Order'!D57=$A$1,'Draft Order'!$A57,IF(SUM(D$1:D20)=0,"|","")))</f>
        <v/>
      </c>
      <c r="E21" s="19" t="str">
        <f>IF(ISERROR('Draft Order'!E57),"NA",IF('Draft Order'!E57=$A$1,'Draft Order'!$A57,IF(SUM(E$1:E20)=0,"|","")))</f>
        <v/>
      </c>
      <c r="F21" s="19" t="str">
        <f>IF(ISERROR('Draft Order'!F57),"NA",IF('Draft Order'!F57=$A$1,'Draft Order'!$A57,IF(SUM(F$1:F20)=0,"|","")))</f>
        <v/>
      </c>
      <c r="G21" s="19" t="str">
        <f>IF(ISERROR('Draft Order'!G57),"NA",IF('Draft Order'!G57=$A$1,'Draft Order'!$A57,IF(SUM(G$1:G20)=0,"|","")))</f>
        <v/>
      </c>
      <c r="H21" s="19" t="str">
        <f>IF(ISERROR('Draft Order'!H57),"NA",IF('Draft Order'!H57=$A$1,'Draft Order'!$A57,IF(SUM(H$1:H20)=0,"|","")))</f>
        <v/>
      </c>
      <c r="I21" s="19" t="str">
        <f>IF(ISERROR('Draft Order'!I57),"NA",IF('Draft Order'!I57=$A$1,'Draft Order'!$A57,IF(SUM(I$1:I20)=0,"|","")))</f>
        <v/>
      </c>
      <c r="J21" s="19" t="str">
        <f>IF(ISERROR('Draft Order'!J57),"NA",IF('Draft Order'!J57=$A$1,'Draft Order'!$A57,IF(SUM(J$1:J20)=0,"|","")))</f>
        <v/>
      </c>
      <c r="K21" s="19" t="str">
        <f>IF(ISERROR('Draft Order'!K57),"NA",IF('Draft Order'!K57=$A$1,'Draft Order'!$A57,IF(SUM(K$1:K20)=0,"|","")))</f>
        <v/>
      </c>
      <c r="L21" s="19" t="str">
        <f>IF(ISERROR('Draft Order'!L57),"NA",IF('Draft Order'!L57=$A$1,'Draft Order'!$A57,IF(SUM(L$1:L20)=0,"|","")))</f>
        <v/>
      </c>
      <c r="M21" s="19" t="str">
        <f>IF(ISERROR('Draft Order'!M57),"NA",IF('Draft Order'!M57=$A$1,'Draft Order'!$A57,IF(SUM(M$1:M20)=0,"|","")))</f>
        <v>|</v>
      </c>
      <c r="N21" s="19" t="str">
        <f>IF(ISERROR('Draft Order'!N57),"NA",IF('Draft Order'!N57=$A$1,'Draft Order'!$A57,IF(SUM(N$1:N20)=0,"|","")))</f>
        <v>|</v>
      </c>
      <c r="O21" s="19" t="str">
        <f>IF(ISERROR('Draft Order'!O57),"NA",IF('Draft Order'!O57=$A$1,'Draft Order'!$A57,IF(SUM(O$1:O20)=0,"|","")))</f>
        <v/>
      </c>
      <c r="P21" s="19" t="str">
        <f>IF(ISERROR('Draft Order'!P57),"NA",IF('Draft Order'!P57=$A$1,'Draft Order'!$A57,IF(SUM(P$1:P20)=0,"|","")))</f>
        <v/>
      </c>
      <c r="Q21" s="19" t="str">
        <f>IF(ISERROR('Draft Order'!Q57),"NA",IF('Draft Order'!Q57=$A$1,'Draft Order'!$A57,IF(SUM(Q$1:Q20)=0,"|","")))</f>
        <v/>
      </c>
      <c r="R21" s="19" t="str">
        <f>IF(ISERROR('Draft Order'!R57),"NA",IF('Draft Order'!R57=$A$1,'Draft Order'!$A57,IF(SUM(R$1:R20)=0,"|","")))</f>
        <v/>
      </c>
      <c r="S21" s="19">
        <f>IF(ISERROR('Draft Order'!S57),"NA",IF('Draft Order'!S57=$A$1,'Draft Order'!$A57,IF(SUM(S$1:S20)=0,"|","")))</f>
        <v>20</v>
      </c>
      <c r="T21" s="19" t="str">
        <f>IF(ISERROR('Draft Order'!T57),"NA",IF('Draft Order'!T57=$A$1,'Draft Order'!$A57,IF(SUM(T$1:T20)=0,"|","")))</f>
        <v/>
      </c>
      <c r="U21" s="19" t="str">
        <f>IF(ISERROR('Draft Order'!U57),"NA",IF('Draft Order'!U57=$A$1,'Draft Order'!$A57,IF(SUM(U$1:U20)=0,"|","")))</f>
        <v/>
      </c>
      <c r="V21" s="19" t="str">
        <f>IF(ISERROR('Draft Order'!V57),"NA",IF('Draft Order'!V57=$A$1,'Draft Order'!$A57,IF(SUM(V$1:V20)=0,"|","")))</f>
        <v>|</v>
      </c>
      <c r="W21" s="19" t="str">
        <f>IF(ISERROR('Draft Order'!W57),"NA",IF('Draft Order'!W57=$A$1,'Draft Order'!$A57,IF(SUM(W$1:W20)=0,"|","")))</f>
        <v>|</v>
      </c>
      <c r="X21" s="19" t="str">
        <f>IF(ISERROR('Draft Order'!X57),"NA",IF('Draft Order'!X57=$A$1,'Draft Order'!$A57,IF(SUM(X$1:X20)=0,"|","")))</f>
        <v/>
      </c>
      <c r="Y21" s="19" t="str">
        <f>IF(ISERROR('Draft Order'!Y57),"NA",IF('Draft Order'!Y57=$A$1,'Draft Order'!$A57,IF(SUM(Y$1:Y20)=0,"|","")))</f>
        <v>|</v>
      </c>
      <c r="Z21" s="19" t="str">
        <f>IF(ISERROR('Draft Order'!Z57),"NA",IF('Draft Order'!Z57=$A$1,'Draft Order'!$A57,IF(SUM(Z$1:Z20)=0,"|","")))</f>
        <v>|</v>
      </c>
      <c r="AA21" s="19" t="str">
        <f>IF(ISERROR('Draft Order'!AA57),"NA",IF('Draft Order'!AA57=$A$1,'Draft Order'!$A57,IF(SUM(AA$1:AA20)=0,"|","")))</f>
        <v/>
      </c>
      <c r="AB21" s="19" t="str">
        <f>IF(ISERROR('Draft Order'!AB57),"NA",IF('Draft Order'!AB57=$A$1,'Draft Order'!$A57,IF(SUM(AB$1:AB20)=0,"|","")))</f>
        <v>|</v>
      </c>
      <c r="AC21" s="19" t="str">
        <f>IF(ISERROR('Draft Order'!AC57),"NA",IF('Draft Order'!AC57=$A$1,'Draft Order'!$A57,IF(SUM(AC$1:AC20)=0,"|","")))</f>
        <v>|</v>
      </c>
      <c r="AD21" s="19" t="str">
        <f>IF(ISERROR('Draft Order'!AD57),"NA",IF('Draft Order'!AD57=$A$1,'Draft Order'!$A57,IF(SUM(AD$1:AD20)=0,"|","")))</f>
        <v>|</v>
      </c>
      <c r="AE21" s="19" t="str">
        <f>IF(ISERROR('Draft Order'!AE57),"NA",IF('Draft Order'!AE57=$A$1,'Draft Order'!$A57,IF(SUM(AE$1:AE20)=0,"|","")))</f>
        <v/>
      </c>
      <c r="AF21" s="19" t="str">
        <f>IF(ISERROR('Draft Order'!AF57),"NA",IF('Draft Order'!AF57=$A$1,'Draft Order'!$A57,IF(SUM(AF$1:AF20)=0,"|","")))</f>
        <v/>
      </c>
      <c r="AG21" s="19" t="str">
        <f>IF(ISERROR('Draft Order'!AG57),"NA",IF('Draft Order'!AG57=$A$1,'Draft Order'!$A57,IF(SUM(AG$1:AG20)=0,"|","")))</f>
        <v/>
      </c>
      <c r="AH21" s="19" t="str">
        <f>IF(ISERROR('Draft Order'!AH57),"NA",IF('Draft Order'!AH57=$A$1,'Draft Order'!$A57,IF(SUM(AH$1:AH20)=0,"|","")))</f>
        <v>|</v>
      </c>
      <c r="AI21" s="19" t="str">
        <f>IF(ISERROR('Draft Order'!AI57),"NA",IF('Draft Order'!AI57=$A$1,'Draft Order'!$A57,IF(SUM(AI$1:AI20)=0,"|","")))</f>
        <v/>
      </c>
      <c r="AJ21" s="19" t="str">
        <f>IF(ISERROR('Draft Order'!AJ57),"NA",IF('Draft Order'!AJ57=$A$1,'Draft Order'!$A57,IF(SUM(AJ$1:AJ20)=0,"|","")))</f>
        <v/>
      </c>
      <c r="AK21" s="19" t="str">
        <f>IF(ISERROR('Draft Order'!AK57),"NA",IF('Draft Order'!AK57=$A$1,'Draft Order'!$A57,IF(SUM(AK$1:AK20)=0,"|","")))</f>
        <v>|</v>
      </c>
      <c r="AL21" s="19">
        <f>IF(ISERROR('Draft Order'!AL57),"NA",IF('Draft Order'!AL57=$A$1,'Draft Order'!$A57,IF(SUM(AL$1:AL20)=0,"|","")))</f>
        <v>20</v>
      </c>
      <c r="AM21" s="19" t="str">
        <f>IF(ISERROR('Draft Order'!AM57),"NA",IF('Draft Order'!AM57=$A$1,'Draft Order'!$A57,IF(SUM(AM$1:AM20)=0,"|","")))</f>
        <v>|</v>
      </c>
      <c r="AN21" s="19" t="str">
        <f>IF(ISERROR('Draft Order'!AN57),"NA",IF('Draft Order'!AN57=$A$1,'Draft Order'!$A57,IF(SUM(AN$1:AN20)=0,"|","")))</f>
        <v>|</v>
      </c>
      <c r="AO21" s="19" t="str">
        <f>IF(ISERROR('Draft Order'!AO57),"NA",IF('Draft Order'!AO57=$A$1,'Draft Order'!$A57,IF(SUM(AO$1:AO20)=0,"|","")))</f>
        <v>|</v>
      </c>
      <c r="AP21" s="19" t="str">
        <f>IF(ISERROR('Draft Order'!AP57),"NA",IF('Draft Order'!AP57=$A$1,'Draft Order'!$A57,IF(SUM(AP$1:AP20)=0,"|","")))</f>
        <v/>
      </c>
      <c r="AQ21" s="19" t="str">
        <f>IF(ISERROR('Draft Order'!AQ57),"NA",IF('Draft Order'!AQ57=$A$1,'Draft Order'!$A57,IF(SUM(AQ$1:AQ20)=0,"|","")))</f>
        <v>|</v>
      </c>
      <c r="AR21" s="19" t="str">
        <f>IF(ISERROR('Draft Order'!AR57),"NA",IF('Draft Order'!AR57=$A$1,'Draft Order'!$A57,IF(SUM(AR$1:AR20)=0,"|","")))</f>
        <v/>
      </c>
      <c r="AS21" s="19">
        <f>IF(ISERROR('Draft Order'!AS57),"NA",IF('Draft Order'!AS57=$A$1,'Draft Order'!$A57,IF(SUM(AS$1:AS20)=0,"|","")))</f>
        <v>20</v>
      </c>
      <c r="AT21" s="19" t="str">
        <f>IF(ISERROR('Draft Order'!AT57),"NA",IF('Draft Order'!AT57=$A$1,'Draft Order'!$A57,IF(SUM(AT$1:AT20)=0,"|","")))</f>
        <v>|</v>
      </c>
      <c r="AU21" s="19" t="str">
        <f>IF(ISERROR('Draft Order'!AU57),"NA",IF('Draft Order'!AU57=$A$1,'Draft Order'!$A57,IF(SUM(AU$1:AU20)=0,"|","")))</f>
        <v/>
      </c>
      <c r="AV21" s="19" t="str">
        <f>IF(ISERROR('Draft Order'!AV57),"NA",IF('Draft Order'!AV57=$A$1,'Draft Order'!$A57,IF(SUM(AV$1:AV20)=0,"|","")))</f>
        <v>|</v>
      </c>
      <c r="AW21" s="19" t="str">
        <f>IF(ISERROR('Draft Order'!AW57),"NA",IF('Draft Order'!AW57=$A$1,'Draft Order'!$A57,IF(SUM(AW$1:AW20)=0,"|","")))</f>
        <v/>
      </c>
      <c r="AX21" s="19" t="str">
        <f>IF(ISERROR('Draft Order'!AX57),"NA",IF('Draft Order'!AX57=$A$1,'Draft Order'!$A57,IF(SUM(AX$1:AX20)=0,"|","")))</f>
        <v/>
      </c>
      <c r="AY21" s="19" t="str">
        <f>IF(ISERROR('Draft Order'!AY57),"NA",IF('Draft Order'!AY57=$A$1,'Draft Order'!$A57,IF(SUM(AY$1:AY20)=0,"|","")))</f>
        <v/>
      </c>
      <c r="AZ21" s="19" t="str">
        <f>IF(ISERROR('Draft Order'!AZ57),"NA",IF('Draft Order'!AZ57=$A$1,'Draft Order'!$A57,IF(SUM(AZ$1:AZ20)=0,"|","")))</f>
        <v/>
      </c>
      <c r="BA21" s="19" t="str">
        <f>IF(ISERROR('Draft Order'!BA57),"NA",IF('Draft Order'!BA57=$A$1,'Draft Order'!$A57,IF(SUM(BA$1:BA20)=0,"|","")))</f>
        <v/>
      </c>
      <c r="BB21" s="19" t="str">
        <f>IF(ISERROR('Draft Order'!BB57),"NA",IF('Draft Order'!BB57=$A$1,'Draft Order'!$A57,IF(SUM(BB$1:BB20)=0,"|","")))</f>
        <v>|</v>
      </c>
      <c r="BC21" s="19" t="str">
        <f>IF(ISERROR('Draft Order'!BC57),"NA",IF('Draft Order'!BC57=$A$1,'Draft Order'!$A57,IF(SUM(BC$1:BC20)=0,"|","")))</f>
        <v/>
      </c>
      <c r="BE21" s="15">
        <v>20</v>
      </c>
      <c r="BF21" s="17"/>
      <c r="BG21" s="17" t="str">
        <f t="shared" si="1"/>
        <v xml:space="preserve">|    </v>
      </c>
      <c r="BH21" s="17" t="str">
        <f t="shared" si="0"/>
        <v/>
      </c>
      <c r="BI21" s="18" t="str">
        <f t="shared" si="2"/>
        <v xml:space="preserve">    |</v>
      </c>
      <c r="BJ21" s="16"/>
      <c r="BK21" s="15">
        <f t="shared" si="3"/>
        <v>3</v>
      </c>
      <c r="BL21" s="15" t="str">
        <f t="shared" si="4"/>
        <v/>
      </c>
    </row>
    <row r="22" spans="1:64" x14ac:dyDescent="0.2">
      <c r="A22" s="15">
        <v>21</v>
      </c>
      <c r="B22" s="19" t="str">
        <f>IF(ISERROR('Draft Order'!B58),"NA",IF('Draft Order'!B58=$A$1,'Draft Order'!$A58,IF(SUM(B$1:B21)=0,"|","")))</f>
        <v/>
      </c>
      <c r="C22" s="19" t="str">
        <f>IF(ISERROR('Draft Order'!C58),"NA",IF('Draft Order'!C58=$A$1,'Draft Order'!$A58,IF(SUM(C$1:C21)=0,"|","")))</f>
        <v/>
      </c>
      <c r="D22" s="19" t="str">
        <f>IF(ISERROR('Draft Order'!D58),"NA",IF('Draft Order'!D58=$A$1,'Draft Order'!$A58,IF(SUM(D$1:D21)=0,"|","")))</f>
        <v/>
      </c>
      <c r="E22" s="19" t="str">
        <f>IF(ISERROR('Draft Order'!E58),"NA",IF('Draft Order'!E58=$A$1,'Draft Order'!$A58,IF(SUM(E$1:E21)=0,"|","")))</f>
        <v/>
      </c>
      <c r="F22" s="19" t="str">
        <f>IF(ISERROR('Draft Order'!F58),"NA",IF('Draft Order'!F58=$A$1,'Draft Order'!$A58,IF(SUM(F$1:F21)=0,"|","")))</f>
        <v/>
      </c>
      <c r="G22" s="19" t="str">
        <f>IF(ISERROR('Draft Order'!G58),"NA",IF('Draft Order'!G58=$A$1,'Draft Order'!$A58,IF(SUM(G$1:G21)=0,"|","")))</f>
        <v/>
      </c>
      <c r="H22" s="19" t="str">
        <f>IF(ISERROR('Draft Order'!H58),"NA",IF('Draft Order'!H58=$A$1,'Draft Order'!$A58,IF(SUM(H$1:H21)=0,"|","")))</f>
        <v/>
      </c>
      <c r="I22" s="19" t="str">
        <f>IF(ISERROR('Draft Order'!I58),"NA",IF('Draft Order'!I58=$A$1,'Draft Order'!$A58,IF(SUM(I$1:I21)=0,"|","")))</f>
        <v/>
      </c>
      <c r="J22" s="19" t="str">
        <f>IF(ISERROR('Draft Order'!J58),"NA",IF('Draft Order'!J58=$A$1,'Draft Order'!$A58,IF(SUM(J$1:J21)=0,"|","")))</f>
        <v/>
      </c>
      <c r="K22" s="19" t="str">
        <f>IF(ISERROR('Draft Order'!K58),"NA",IF('Draft Order'!K58=$A$1,'Draft Order'!$A58,IF(SUM(K$1:K21)=0,"|","")))</f>
        <v/>
      </c>
      <c r="L22" s="19" t="str">
        <f>IF(ISERROR('Draft Order'!L58),"NA",IF('Draft Order'!L58=$A$1,'Draft Order'!$A58,IF(SUM(L$1:L21)=0,"|","")))</f>
        <v/>
      </c>
      <c r="M22" s="19" t="str">
        <f>IF(ISERROR('Draft Order'!M58),"NA",IF('Draft Order'!M58=$A$1,'Draft Order'!$A58,IF(SUM(M$1:M21)=0,"|","")))</f>
        <v>|</v>
      </c>
      <c r="N22" s="19" t="str">
        <f>IF(ISERROR('Draft Order'!N58),"NA",IF('Draft Order'!N58=$A$1,'Draft Order'!$A58,IF(SUM(N$1:N21)=0,"|","")))</f>
        <v>|</v>
      </c>
      <c r="O22" s="19" t="str">
        <f>IF(ISERROR('Draft Order'!O58),"NA",IF('Draft Order'!O58=$A$1,'Draft Order'!$A58,IF(SUM(O$1:O21)=0,"|","")))</f>
        <v/>
      </c>
      <c r="P22" s="19" t="str">
        <f>IF(ISERROR('Draft Order'!P58),"NA",IF('Draft Order'!P58=$A$1,'Draft Order'!$A58,IF(SUM(P$1:P21)=0,"|","")))</f>
        <v/>
      </c>
      <c r="Q22" s="19" t="str">
        <f>IF(ISERROR('Draft Order'!Q58),"NA",IF('Draft Order'!Q58=$A$1,'Draft Order'!$A58,IF(SUM(Q$1:Q21)=0,"|","")))</f>
        <v/>
      </c>
      <c r="R22" s="19" t="str">
        <f>IF(ISERROR('Draft Order'!R58),"NA",IF('Draft Order'!R58=$A$1,'Draft Order'!$A58,IF(SUM(R$1:R21)=0,"|","")))</f>
        <v/>
      </c>
      <c r="S22" s="19" t="str">
        <f>IF(ISERROR('Draft Order'!S58),"NA",IF('Draft Order'!S58=$A$1,'Draft Order'!$A58,IF(SUM(S$1:S21)=0,"|","")))</f>
        <v/>
      </c>
      <c r="T22" s="19" t="str">
        <f>IF(ISERROR('Draft Order'!T58),"NA",IF('Draft Order'!T58=$A$1,'Draft Order'!$A58,IF(SUM(T$1:T21)=0,"|","")))</f>
        <v/>
      </c>
      <c r="U22" s="19" t="str">
        <f>IF(ISERROR('Draft Order'!U58),"NA",IF('Draft Order'!U58=$A$1,'Draft Order'!$A58,IF(SUM(U$1:U21)=0,"|","")))</f>
        <v/>
      </c>
      <c r="V22" s="19" t="str">
        <f>IF(ISERROR('Draft Order'!V58),"NA",IF('Draft Order'!V58=$A$1,'Draft Order'!$A58,IF(SUM(V$1:V21)=0,"|","")))</f>
        <v>|</v>
      </c>
      <c r="W22" s="19" t="str">
        <f>IF(ISERROR('Draft Order'!W58),"NA",IF('Draft Order'!W58=$A$1,'Draft Order'!$A58,IF(SUM(W$1:W21)=0,"|","")))</f>
        <v>|</v>
      </c>
      <c r="X22" s="19" t="str">
        <f>IF(ISERROR('Draft Order'!X58),"NA",IF('Draft Order'!X58=$A$1,'Draft Order'!$A58,IF(SUM(X$1:X21)=0,"|","")))</f>
        <v/>
      </c>
      <c r="Y22" s="19" t="str">
        <f>IF(ISERROR('Draft Order'!Y58),"NA",IF('Draft Order'!Y58=$A$1,'Draft Order'!$A58,IF(SUM(Y$1:Y21)=0,"|","")))</f>
        <v>|</v>
      </c>
      <c r="Z22" s="19" t="str">
        <f>IF(ISERROR('Draft Order'!Z58),"NA",IF('Draft Order'!Z58=$A$1,'Draft Order'!$A58,IF(SUM(Z$1:Z21)=0,"|","")))</f>
        <v>|</v>
      </c>
      <c r="AA22" s="19" t="str">
        <f>IF(ISERROR('Draft Order'!AA58),"NA",IF('Draft Order'!AA58=$A$1,'Draft Order'!$A58,IF(SUM(AA$1:AA21)=0,"|","")))</f>
        <v/>
      </c>
      <c r="AB22" s="19" t="str">
        <f>IF(ISERROR('Draft Order'!AB58),"NA",IF('Draft Order'!AB58=$A$1,'Draft Order'!$A58,IF(SUM(AB$1:AB21)=0,"|","")))</f>
        <v>|</v>
      </c>
      <c r="AC22" s="19" t="str">
        <f>IF(ISERROR('Draft Order'!AC58),"NA",IF('Draft Order'!AC58=$A$1,'Draft Order'!$A58,IF(SUM(AC$1:AC21)=0,"|","")))</f>
        <v>|</v>
      </c>
      <c r="AD22" s="19" t="str">
        <f>IF(ISERROR('Draft Order'!AD58),"NA",IF('Draft Order'!AD58=$A$1,'Draft Order'!$A58,IF(SUM(AD$1:AD21)=0,"|","")))</f>
        <v>|</v>
      </c>
      <c r="AE22" s="19" t="str">
        <f>IF(ISERROR('Draft Order'!AE58),"NA",IF('Draft Order'!AE58=$A$1,'Draft Order'!$A58,IF(SUM(AE$1:AE21)=0,"|","")))</f>
        <v/>
      </c>
      <c r="AF22" s="19" t="str">
        <f>IF(ISERROR('Draft Order'!AF58),"NA",IF('Draft Order'!AF58=$A$1,'Draft Order'!$A58,IF(SUM(AF$1:AF21)=0,"|","")))</f>
        <v/>
      </c>
      <c r="AG22" s="19" t="str">
        <f>IF(ISERROR('Draft Order'!AG58),"NA",IF('Draft Order'!AG58=$A$1,'Draft Order'!$A58,IF(SUM(AG$1:AG21)=0,"|","")))</f>
        <v/>
      </c>
      <c r="AH22" s="19">
        <f>IF(ISERROR('Draft Order'!AH58),"NA",IF('Draft Order'!AH58=$A$1,'Draft Order'!$A58,IF(SUM(AH$1:AH21)=0,"|","")))</f>
        <v>21</v>
      </c>
      <c r="AI22" s="19" t="str">
        <f>IF(ISERROR('Draft Order'!AI58),"NA",IF('Draft Order'!AI58=$A$1,'Draft Order'!$A58,IF(SUM(AI$1:AI21)=0,"|","")))</f>
        <v/>
      </c>
      <c r="AJ22" s="19" t="str">
        <f>IF(ISERROR('Draft Order'!AJ58),"NA",IF('Draft Order'!AJ58=$A$1,'Draft Order'!$A58,IF(SUM(AJ$1:AJ21)=0,"|","")))</f>
        <v/>
      </c>
      <c r="AK22" s="19" t="str">
        <f>IF(ISERROR('Draft Order'!AK58),"NA",IF('Draft Order'!AK58=$A$1,'Draft Order'!$A58,IF(SUM(AK$1:AK21)=0,"|","")))</f>
        <v>|</v>
      </c>
      <c r="AL22" s="19" t="str">
        <f>IF(ISERROR('Draft Order'!AL58),"NA",IF('Draft Order'!AL58=$A$1,'Draft Order'!$A58,IF(SUM(AL$1:AL21)=0,"|","")))</f>
        <v/>
      </c>
      <c r="AM22" s="19" t="str">
        <f>IF(ISERROR('Draft Order'!AM58),"NA",IF('Draft Order'!AM58=$A$1,'Draft Order'!$A58,IF(SUM(AM$1:AM21)=0,"|","")))</f>
        <v>|</v>
      </c>
      <c r="AN22" s="19" t="str">
        <f>IF(ISERROR('Draft Order'!AN58),"NA",IF('Draft Order'!AN58=$A$1,'Draft Order'!$A58,IF(SUM(AN$1:AN21)=0,"|","")))</f>
        <v>|</v>
      </c>
      <c r="AO22" s="19" t="str">
        <f>IF(ISERROR('Draft Order'!AO58),"NA",IF('Draft Order'!AO58=$A$1,'Draft Order'!$A58,IF(SUM(AO$1:AO21)=0,"|","")))</f>
        <v>|</v>
      </c>
      <c r="AP22" s="19" t="str">
        <f>IF(ISERROR('Draft Order'!AP58),"NA",IF('Draft Order'!AP58=$A$1,'Draft Order'!$A58,IF(SUM(AP$1:AP21)=0,"|","")))</f>
        <v/>
      </c>
      <c r="AQ22" s="19" t="str">
        <f>IF(ISERROR('Draft Order'!AQ58),"NA",IF('Draft Order'!AQ58=$A$1,'Draft Order'!$A58,IF(SUM(AQ$1:AQ21)=0,"|","")))</f>
        <v>|</v>
      </c>
      <c r="AR22" s="19" t="str">
        <f>IF(ISERROR('Draft Order'!AR58),"NA",IF('Draft Order'!AR58=$A$1,'Draft Order'!$A58,IF(SUM(AR$1:AR21)=0,"|","")))</f>
        <v/>
      </c>
      <c r="AS22" s="19" t="str">
        <f>IF(ISERROR('Draft Order'!AS58),"NA",IF('Draft Order'!AS58=$A$1,'Draft Order'!$A58,IF(SUM(AS$1:AS21)=0,"|","")))</f>
        <v/>
      </c>
      <c r="AT22" s="19" t="str">
        <f>IF(ISERROR('Draft Order'!AT58),"NA",IF('Draft Order'!AT58=$A$1,'Draft Order'!$A58,IF(SUM(AT$1:AT21)=0,"|","")))</f>
        <v>|</v>
      </c>
      <c r="AU22" s="19" t="str">
        <f>IF(ISERROR('Draft Order'!AU58),"NA",IF('Draft Order'!AU58=$A$1,'Draft Order'!$A58,IF(SUM(AU$1:AU21)=0,"|","")))</f>
        <v/>
      </c>
      <c r="AV22" s="19" t="str">
        <f>IF(ISERROR('Draft Order'!AV58),"NA",IF('Draft Order'!AV58=$A$1,'Draft Order'!$A58,IF(SUM(AV$1:AV21)=0,"|","")))</f>
        <v>|</v>
      </c>
      <c r="AW22" s="19" t="str">
        <f>IF(ISERROR('Draft Order'!AW58),"NA",IF('Draft Order'!AW58=$A$1,'Draft Order'!$A58,IF(SUM(AW$1:AW21)=0,"|","")))</f>
        <v/>
      </c>
      <c r="AX22" s="19" t="str">
        <f>IF(ISERROR('Draft Order'!AX58),"NA",IF('Draft Order'!AX58=$A$1,'Draft Order'!$A58,IF(SUM(AX$1:AX21)=0,"|","")))</f>
        <v/>
      </c>
      <c r="AY22" s="19" t="str">
        <f>IF(ISERROR('Draft Order'!AY58),"NA",IF('Draft Order'!AY58=$A$1,'Draft Order'!$A58,IF(SUM(AY$1:AY21)=0,"|","")))</f>
        <v/>
      </c>
      <c r="AZ22" s="19" t="str">
        <f>IF(ISERROR('Draft Order'!AZ58),"NA",IF('Draft Order'!AZ58=$A$1,'Draft Order'!$A58,IF(SUM(AZ$1:AZ21)=0,"|","")))</f>
        <v/>
      </c>
      <c r="BA22" s="19" t="str">
        <f>IF(ISERROR('Draft Order'!BA58),"NA",IF('Draft Order'!BA58=$A$1,'Draft Order'!$A58,IF(SUM(BA$1:BA21)=0,"|","")))</f>
        <v/>
      </c>
      <c r="BB22" s="19" t="str">
        <f>IF(ISERROR('Draft Order'!BB58),"NA",IF('Draft Order'!BB58=$A$1,'Draft Order'!$A58,IF(SUM(BB$1:BB21)=0,"|","")))</f>
        <v>|</v>
      </c>
      <c r="BC22" s="19" t="str">
        <f>IF(ISERROR('Draft Order'!BC58),"NA",IF('Draft Order'!BC58=$A$1,'Draft Order'!$A58,IF(SUM(BC$1:BC21)=0,"|","")))</f>
        <v/>
      </c>
      <c r="BE22" s="15">
        <v>21</v>
      </c>
      <c r="BF22" s="17"/>
      <c r="BG22" s="17" t="str">
        <f t="shared" si="1"/>
        <v xml:space="preserve">|    </v>
      </c>
      <c r="BH22" s="17" t="str">
        <f t="shared" si="0"/>
        <v/>
      </c>
      <c r="BI22" s="18" t="str">
        <f t="shared" si="2"/>
        <v xml:space="preserve">    |</v>
      </c>
      <c r="BJ22" s="16"/>
      <c r="BK22" s="15">
        <f t="shared" si="3"/>
        <v>3</v>
      </c>
      <c r="BL22" s="15" t="str">
        <f t="shared" si="4"/>
        <v/>
      </c>
    </row>
    <row r="23" spans="1:64" x14ac:dyDescent="0.2">
      <c r="A23" s="15">
        <v>22</v>
      </c>
      <c r="B23" s="19" t="str">
        <f>IF(ISERROR('Draft Order'!B59),"NA",IF('Draft Order'!B59=$A$1,'Draft Order'!$A59,IF(SUM(B$1:B22)=0,"|","")))</f>
        <v/>
      </c>
      <c r="C23" s="19" t="str">
        <f>IF(ISERROR('Draft Order'!C59),"NA",IF('Draft Order'!C59=$A$1,'Draft Order'!$A59,IF(SUM(C$1:C22)=0,"|","")))</f>
        <v/>
      </c>
      <c r="D23" s="19" t="str">
        <f>IF(ISERROR('Draft Order'!D59),"NA",IF('Draft Order'!D59=$A$1,'Draft Order'!$A59,IF(SUM(D$1:D22)=0,"|","")))</f>
        <v/>
      </c>
      <c r="E23" s="19" t="str">
        <f>IF(ISERROR('Draft Order'!E59),"NA",IF('Draft Order'!E59=$A$1,'Draft Order'!$A59,IF(SUM(E$1:E22)=0,"|","")))</f>
        <v/>
      </c>
      <c r="F23" s="19" t="str">
        <f>IF(ISERROR('Draft Order'!F59),"NA",IF('Draft Order'!F59=$A$1,'Draft Order'!$A59,IF(SUM(F$1:F22)=0,"|","")))</f>
        <v/>
      </c>
      <c r="G23" s="19" t="str">
        <f>IF(ISERROR('Draft Order'!G59),"NA",IF('Draft Order'!G59=$A$1,'Draft Order'!$A59,IF(SUM(G$1:G22)=0,"|","")))</f>
        <v/>
      </c>
      <c r="H23" s="19" t="str">
        <f>IF(ISERROR('Draft Order'!H59),"NA",IF('Draft Order'!H59=$A$1,'Draft Order'!$A59,IF(SUM(H$1:H22)=0,"|","")))</f>
        <v/>
      </c>
      <c r="I23" s="19" t="str">
        <f>IF(ISERROR('Draft Order'!I59),"NA",IF('Draft Order'!I59=$A$1,'Draft Order'!$A59,IF(SUM(I$1:I22)=0,"|","")))</f>
        <v/>
      </c>
      <c r="J23" s="19" t="str">
        <f>IF(ISERROR('Draft Order'!J59),"NA",IF('Draft Order'!J59=$A$1,'Draft Order'!$A59,IF(SUM(J$1:J22)=0,"|","")))</f>
        <v/>
      </c>
      <c r="K23" s="19" t="str">
        <f>IF(ISERROR('Draft Order'!K59),"NA",IF('Draft Order'!K59=$A$1,'Draft Order'!$A59,IF(SUM(K$1:K22)=0,"|","")))</f>
        <v/>
      </c>
      <c r="L23" s="19" t="str">
        <f>IF(ISERROR('Draft Order'!L59),"NA",IF('Draft Order'!L59=$A$1,'Draft Order'!$A59,IF(SUM(L$1:L22)=0,"|","")))</f>
        <v/>
      </c>
      <c r="M23" s="19" t="str">
        <f>IF(ISERROR('Draft Order'!M59),"NA",IF('Draft Order'!M59=$A$1,'Draft Order'!$A59,IF(SUM(M$1:M22)=0,"|","")))</f>
        <v>|</v>
      </c>
      <c r="N23" s="19" t="str">
        <f>IF(ISERROR('Draft Order'!N59),"NA",IF('Draft Order'!N59=$A$1,'Draft Order'!$A59,IF(SUM(N$1:N22)=0,"|","")))</f>
        <v>|</v>
      </c>
      <c r="O23" s="19" t="str">
        <f>IF(ISERROR('Draft Order'!O59),"NA",IF('Draft Order'!O59=$A$1,'Draft Order'!$A59,IF(SUM(O$1:O22)=0,"|","")))</f>
        <v/>
      </c>
      <c r="P23" s="19" t="str">
        <f>IF(ISERROR('Draft Order'!P59),"NA",IF('Draft Order'!P59=$A$1,'Draft Order'!$A59,IF(SUM(P$1:P22)=0,"|","")))</f>
        <v/>
      </c>
      <c r="Q23" s="19" t="str">
        <f>IF(ISERROR('Draft Order'!Q59),"NA",IF('Draft Order'!Q59=$A$1,'Draft Order'!$A59,IF(SUM(Q$1:Q22)=0,"|","")))</f>
        <v/>
      </c>
      <c r="R23" s="19" t="str">
        <f>IF(ISERROR('Draft Order'!R59),"NA",IF('Draft Order'!R59=$A$1,'Draft Order'!$A59,IF(SUM(R$1:R22)=0,"|","")))</f>
        <v/>
      </c>
      <c r="S23" s="19" t="str">
        <f>IF(ISERROR('Draft Order'!S59),"NA",IF('Draft Order'!S59=$A$1,'Draft Order'!$A59,IF(SUM(S$1:S22)=0,"|","")))</f>
        <v/>
      </c>
      <c r="T23" s="19" t="str">
        <f>IF(ISERROR('Draft Order'!T59),"NA",IF('Draft Order'!T59=$A$1,'Draft Order'!$A59,IF(SUM(T$1:T22)=0,"|","")))</f>
        <v/>
      </c>
      <c r="U23" s="19" t="str">
        <f>IF(ISERROR('Draft Order'!U59),"NA",IF('Draft Order'!U59=$A$1,'Draft Order'!$A59,IF(SUM(U$1:U22)=0,"|","")))</f>
        <v/>
      </c>
      <c r="V23" s="19" t="str">
        <f>IF(ISERROR('Draft Order'!V59),"NA",IF('Draft Order'!V59=$A$1,'Draft Order'!$A59,IF(SUM(V$1:V22)=0,"|","")))</f>
        <v>|</v>
      </c>
      <c r="W23" s="19" t="str">
        <f>IF(ISERROR('Draft Order'!W59),"NA",IF('Draft Order'!W59=$A$1,'Draft Order'!$A59,IF(SUM(W$1:W22)=0,"|","")))</f>
        <v>|</v>
      </c>
      <c r="X23" s="19" t="str">
        <f>IF(ISERROR('Draft Order'!X59),"NA",IF('Draft Order'!X59=$A$1,'Draft Order'!$A59,IF(SUM(X$1:X22)=0,"|","")))</f>
        <v/>
      </c>
      <c r="Y23" s="19" t="str">
        <f>IF(ISERROR('Draft Order'!Y59),"NA",IF('Draft Order'!Y59=$A$1,'Draft Order'!$A59,IF(SUM(Y$1:Y22)=0,"|","")))</f>
        <v>|</v>
      </c>
      <c r="Z23" s="19" t="str">
        <f>IF(ISERROR('Draft Order'!Z59),"NA",IF('Draft Order'!Z59=$A$1,'Draft Order'!$A59,IF(SUM(Z$1:Z22)=0,"|","")))</f>
        <v>|</v>
      </c>
      <c r="AA23" s="19" t="str">
        <f>IF(ISERROR('Draft Order'!AA59),"NA",IF('Draft Order'!AA59=$A$1,'Draft Order'!$A59,IF(SUM(AA$1:AA22)=0,"|","")))</f>
        <v/>
      </c>
      <c r="AB23" s="19" t="str">
        <f>IF(ISERROR('Draft Order'!AB59),"NA",IF('Draft Order'!AB59=$A$1,'Draft Order'!$A59,IF(SUM(AB$1:AB22)=0,"|","")))</f>
        <v>|</v>
      </c>
      <c r="AC23" s="19" t="str">
        <f>IF(ISERROR('Draft Order'!AC59),"NA",IF('Draft Order'!AC59=$A$1,'Draft Order'!$A59,IF(SUM(AC$1:AC22)=0,"|","")))</f>
        <v>|</v>
      </c>
      <c r="AD23" s="19" t="str">
        <f>IF(ISERROR('Draft Order'!AD59),"NA",IF('Draft Order'!AD59=$A$1,'Draft Order'!$A59,IF(SUM(AD$1:AD22)=0,"|","")))</f>
        <v>|</v>
      </c>
      <c r="AE23" s="19" t="str">
        <f>IF(ISERROR('Draft Order'!AE59),"NA",IF('Draft Order'!AE59=$A$1,'Draft Order'!$A59,IF(SUM(AE$1:AE22)=0,"|","")))</f>
        <v/>
      </c>
      <c r="AF23" s="19" t="str">
        <f>IF(ISERROR('Draft Order'!AF59),"NA",IF('Draft Order'!AF59=$A$1,'Draft Order'!$A59,IF(SUM(AF$1:AF22)=0,"|","")))</f>
        <v/>
      </c>
      <c r="AG23" s="19" t="str">
        <f>IF(ISERROR('Draft Order'!AG59),"NA",IF('Draft Order'!AG59=$A$1,'Draft Order'!$A59,IF(SUM(AG$1:AG22)=0,"|","")))</f>
        <v/>
      </c>
      <c r="AH23" s="19" t="str">
        <f>IF(ISERROR('Draft Order'!AH59),"NA",IF('Draft Order'!AH59=$A$1,'Draft Order'!$A59,IF(SUM(AH$1:AH22)=0,"|","")))</f>
        <v/>
      </c>
      <c r="AI23" s="19" t="str">
        <f>IF(ISERROR('Draft Order'!AI59),"NA",IF('Draft Order'!AI59=$A$1,'Draft Order'!$A59,IF(SUM(AI$1:AI22)=0,"|","")))</f>
        <v/>
      </c>
      <c r="AJ23" s="19" t="str">
        <f>IF(ISERROR('Draft Order'!AJ59),"NA",IF('Draft Order'!AJ59=$A$1,'Draft Order'!$A59,IF(SUM(AJ$1:AJ22)=0,"|","")))</f>
        <v/>
      </c>
      <c r="AK23" s="19">
        <f>IF(ISERROR('Draft Order'!AK59),"NA",IF('Draft Order'!AK59=$A$1,'Draft Order'!$A59,IF(SUM(AK$1:AK22)=0,"|","")))</f>
        <v>22</v>
      </c>
      <c r="AL23" s="19" t="str">
        <f>IF(ISERROR('Draft Order'!AL59),"NA",IF('Draft Order'!AL59=$A$1,'Draft Order'!$A59,IF(SUM(AL$1:AL22)=0,"|","")))</f>
        <v/>
      </c>
      <c r="AM23" s="19" t="str">
        <f>IF(ISERROR('Draft Order'!AM59),"NA",IF('Draft Order'!AM59=$A$1,'Draft Order'!$A59,IF(SUM(AM$1:AM22)=0,"|","")))</f>
        <v>|</v>
      </c>
      <c r="AN23" s="19" t="str">
        <f>IF(ISERROR('Draft Order'!AN59),"NA",IF('Draft Order'!AN59=$A$1,'Draft Order'!$A59,IF(SUM(AN$1:AN22)=0,"|","")))</f>
        <v>|</v>
      </c>
      <c r="AO23" s="19" t="str">
        <f>IF(ISERROR('Draft Order'!AO59),"NA",IF('Draft Order'!AO59=$A$1,'Draft Order'!$A59,IF(SUM(AO$1:AO22)=0,"|","")))</f>
        <v>|</v>
      </c>
      <c r="AP23" s="19" t="str">
        <f>IF(ISERROR('Draft Order'!AP59),"NA",IF('Draft Order'!AP59=$A$1,'Draft Order'!$A59,IF(SUM(AP$1:AP22)=0,"|","")))</f>
        <v/>
      </c>
      <c r="AQ23" s="19" t="str">
        <f>IF(ISERROR('Draft Order'!AQ59),"NA",IF('Draft Order'!AQ59=$A$1,'Draft Order'!$A59,IF(SUM(AQ$1:AQ22)=0,"|","")))</f>
        <v>|</v>
      </c>
      <c r="AR23" s="19" t="str">
        <f>IF(ISERROR('Draft Order'!AR59),"NA",IF('Draft Order'!AR59=$A$1,'Draft Order'!$A59,IF(SUM(AR$1:AR22)=0,"|","")))</f>
        <v/>
      </c>
      <c r="AS23" s="19" t="str">
        <f>IF(ISERROR('Draft Order'!AS59),"NA",IF('Draft Order'!AS59=$A$1,'Draft Order'!$A59,IF(SUM(AS$1:AS22)=0,"|","")))</f>
        <v/>
      </c>
      <c r="AT23" s="19" t="str">
        <f>IF(ISERROR('Draft Order'!AT59),"NA",IF('Draft Order'!AT59=$A$1,'Draft Order'!$A59,IF(SUM(AT$1:AT22)=0,"|","")))</f>
        <v>|</v>
      </c>
      <c r="AU23" s="19" t="str">
        <f>IF(ISERROR('Draft Order'!AU59),"NA",IF('Draft Order'!AU59=$A$1,'Draft Order'!$A59,IF(SUM(AU$1:AU22)=0,"|","")))</f>
        <v/>
      </c>
      <c r="AV23" s="19" t="str">
        <f>IF(ISERROR('Draft Order'!AV59),"NA",IF('Draft Order'!AV59=$A$1,'Draft Order'!$A59,IF(SUM(AV$1:AV22)=0,"|","")))</f>
        <v>|</v>
      </c>
      <c r="AW23" s="19" t="str">
        <f>IF(ISERROR('Draft Order'!AW59),"NA",IF('Draft Order'!AW59=$A$1,'Draft Order'!$A59,IF(SUM(AW$1:AW22)=0,"|","")))</f>
        <v/>
      </c>
      <c r="AX23" s="19" t="str">
        <f>IF(ISERROR('Draft Order'!AX59),"NA",IF('Draft Order'!AX59=$A$1,'Draft Order'!$A59,IF(SUM(AX$1:AX22)=0,"|","")))</f>
        <v/>
      </c>
      <c r="AY23" s="19" t="str">
        <f>IF(ISERROR('Draft Order'!AY59),"NA",IF('Draft Order'!AY59=$A$1,'Draft Order'!$A59,IF(SUM(AY$1:AY22)=0,"|","")))</f>
        <v/>
      </c>
      <c r="AZ23" s="19" t="str">
        <f>IF(ISERROR('Draft Order'!AZ59),"NA",IF('Draft Order'!AZ59=$A$1,'Draft Order'!$A59,IF(SUM(AZ$1:AZ22)=0,"|","")))</f>
        <v/>
      </c>
      <c r="BA23" s="19" t="str">
        <f>IF(ISERROR('Draft Order'!BA59),"NA",IF('Draft Order'!BA59=$A$1,'Draft Order'!$A59,IF(SUM(BA$1:BA22)=0,"|","")))</f>
        <v/>
      </c>
      <c r="BB23" s="19" t="str">
        <f>IF(ISERROR('Draft Order'!BB59),"NA",IF('Draft Order'!BB59=$A$1,'Draft Order'!$A59,IF(SUM(BB$1:BB22)=0,"|","")))</f>
        <v>|</v>
      </c>
      <c r="BC23" s="19" t="str">
        <f>IF(ISERROR('Draft Order'!BC59),"NA",IF('Draft Order'!BC59=$A$1,'Draft Order'!$A59,IF(SUM(BC$1:BC22)=0,"|","")))</f>
        <v/>
      </c>
      <c r="BE23" s="15">
        <v>22</v>
      </c>
      <c r="BF23" s="17"/>
      <c r="BG23" s="17" t="str">
        <f t="shared" si="1"/>
        <v xml:space="preserve">|    </v>
      </c>
      <c r="BH23" s="17" t="str">
        <f t="shared" si="0"/>
        <v/>
      </c>
      <c r="BI23" s="18" t="str">
        <f t="shared" si="2"/>
        <v xml:space="preserve">    |</v>
      </c>
      <c r="BJ23" s="16"/>
      <c r="BK23" s="15">
        <f t="shared" si="3"/>
        <v>3</v>
      </c>
      <c r="BL23" s="15" t="str">
        <f t="shared" si="4"/>
        <v/>
      </c>
    </row>
    <row r="24" spans="1:64" x14ac:dyDescent="0.2">
      <c r="A24" s="15">
        <v>23</v>
      </c>
      <c r="B24" s="19" t="str">
        <f>IF(ISERROR('Draft Order'!B60),"NA",IF('Draft Order'!B60=$A$1,'Draft Order'!$A60,IF(SUM(B$1:B23)=0,"|","")))</f>
        <v/>
      </c>
      <c r="C24" s="19" t="str">
        <f>IF(ISERROR('Draft Order'!C60),"NA",IF('Draft Order'!C60=$A$1,'Draft Order'!$A60,IF(SUM(C$1:C23)=0,"|","")))</f>
        <v/>
      </c>
      <c r="D24" s="19" t="str">
        <f>IF(ISERROR('Draft Order'!D60),"NA",IF('Draft Order'!D60=$A$1,'Draft Order'!$A60,IF(SUM(D$1:D23)=0,"|","")))</f>
        <v/>
      </c>
      <c r="E24" s="19" t="str">
        <f>IF(ISERROR('Draft Order'!E60),"NA",IF('Draft Order'!E60=$A$1,'Draft Order'!$A60,IF(SUM(E$1:E23)=0,"|","")))</f>
        <v/>
      </c>
      <c r="F24" s="19" t="str">
        <f>IF(ISERROR('Draft Order'!F60),"NA",IF('Draft Order'!F60=$A$1,'Draft Order'!$A60,IF(SUM(F$1:F23)=0,"|","")))</f>
        <v/>
      </c>
      <c r="G24" s="19" t="str">
        <f>IF(ISERROR('Draft Order'!G60),"NA",IF('Draft Order'!G60=$A$1,'Draft Order'!$A60,IF(SUM(G$1:G23)=0,"|","")))</f>
        <v/>
      </c>
      <c r="H24" s="19" t="str">
        <f>IF(ISERROR('Draft Order'!H60),"NA",IF('Draft Order'!H60=$A$1,'Draft Order'!$A60,IF(SUM(H$1:H23)=0,"|","")))</f>
        <v/>
      </c>
      <c r="I24" s="19" t="str">
        <f>IF(ISERROR('Draft Order'!I60),"NA",IF('Draft Order'!I60=$A$1,'Draft Order'!$A60,IF(SUM(I$1:I23)=0,"|","")))</f>
        <v/>
      </c>
      <c r="J24" s="19" t="str">
        <f>IF(ISERROR('Draft Order'!J60),"NA",IF('Draft Order'!J60=$A$1,'Draft Order'!$A60,IF(SUM(J$1:J23)=0,"|","")))</f>
        <v/>
      </c>
      <c r="K24" s="19" t="str">
        <f>IF(ISERROR('Draft Order'!K60),"NA",IF('Draft Order'!K60=$A$1,'Draft Order'!$A60,IF(SUM(K$1:K23)=0,"|","")))</f>
        <v/>
      </c>
      <c r="L24" s="19" t="str">
        <f>IF(ISERROR('Draft Order'!L60),"NA",IF('Draft Order'!L60=$A$1,'Draft Order'!$A60,IF(SUM(L$1:L23)=0,"|","")))</f>
        <v/>
      </c>
      <c r="M24" s="19" t="str">
        <f>IF(ISERROR('Draft Order'!M60),"NA",IF('Draft Order'!M60=$A$1,'Draft Order'!$A60,IF(SUM(M$1:M23)=0,"|","")))</f>
        <v>|</v>
      </c>
      <c r="N24" s="19" t="str">
        <f>IF(ISERROR('Draft Order'!N60),"NA",IF('Draft Order'!N60=$A$1,'Draft Order'!$A60,IF(SUM(N$1:N23)=0,"|","")))</f>
        <v>|</v>
      </c>
      <c r="O24" s="19" t="str">
        <f>IF(ISERROR('Draft Order'!O60),"NA",IF('Draft Order'!O60=$A$1,'Draft Order'!$A60,IF(SUM(O$1:O23)=0,"|","")))</f>
        <v/>
      </c>
      <c r="P24" s="19" t="str">
        <f>IF(ISERROR('Draft Order'!P60),"NA",IF('Draft Order'!P60=$A$1,'Draft Order'!$A60,IF(SUM(P$1:P23)=0,"|","")))</f>
        <v/>
      </c>
      <c r="Q24" s="19" t="str">
        <f>IF(ISERROR('Draft Order'!Q60),"NA",IF('Draft Order'!Q60=$A$1,'Draft Order'!$A60,IF(SUM(Q$1:Q23)=0,"|","")))</f>
        <v/>
      </c>
      <c r="R24" s="19" t="str">
        <f>IF(ISERROR('Draft Order'!R60),"NA",IF('Draft Order'!R60=$A$1,'Draft Order'!$A60,IF(SUM(R$1:R23)=0,"|","")))</f>
        <v/>
      </c>
      <c r="S24" s="19" t="str">
        <f>IF(ISERROR('Draft Order'!S60),"NA",IF('Draft Order'!S60=$A$1,'Draft Order'!$A60,IF(SUM(S$1:S23)=0,"|","")))</f>
        <v/>
      </c>
      <c r="T24" s="19" t="str">
        <f>IF(ISERROR('Draft Order'!T60),"NA",IF('Draft Order'!T60=$A$1,'Draft Order'!$A60,IF(SUM(T$1:T23)=0,"|","")))</f>
        <v/>
      </c>
      <c r="U24" s="19" t="str">
        <f>IF(ISERROR('Draft Order'!U60),"NA",IF('Draft Order'!U60=$A$1,'Draft Order'!$A60,IF(SUM(U$1:U23)=0,"|","")))</f>
        <v/>
      </c>
      <c r="V24" s="19" t="str">
        <f>IF(ISERROR('Draft Order'!V60),"NA",IF('Draft Order'!V60=$A$1,'Draft Order'!$A60,IF(SUM(V$1:V23)=0,"|","")))</f>
        <v>|</v>
      </c>
      <c r="W24" s="19" t="str">
        <f>IF(ISERROR('Draft Order'!W60),"NA",IF('Draft Order'!W60=$A$1,'Draft Order'!$A60,IF(SUM(W$1:W23)=0,"|","")))</f>
        <v>|</v>
      </c>
      <c r="X24" s="19" t="str">
        <f>IF(ISERROR('Draft Order'!X60),"NA",IF('Draft Order'!X60=$A$1,'Draft Order'!$A60,IF(SUM(X$1:X23)=0,"|","")))</f>
        <v/>
      </c>
      <c r="Y24" s="19" t="str">
        <f>IF(ISERROR('Draft Order'!Y60),"NA",IF('Draft Order'!Y60=$A$1,'Draft Order'!$A60,IF(SUM(Y$1:Y23)=0,"|","")))</f>
        <v>|</v>
      </c>
      <c r="Z24" s="19" t="str">
        <f>IF(ISERROR('Draft Order'!Z60),"NA",IF('Draft Order'!Z60=$A$1,'Draft Order'!$A60,IF(SUM(Z$1:Z23)=0,"|","")))</f>
        <v>|</v>
      </c>
      <c r="AA24" s="19" t="str">
        <f>IF(ISERROR('Draft Order'!AA60),"NA",IF('Draft Order'!AA60=$A$1,'Draft Order'!$A60,IF(SUM(AA$1:AA23)=0,"|","")))</f>
        <v/>
      </c>
      <c r="AB24" s="19" t="str">
        <f>IF(ISERROR('Draft Order'!AB60),"NA",IF('Draft Order'!AB60=$A$1,'Draft Order'!$A60,IF(SUM(AB$1:AB23)=0,"|","")))</f>
        <v>|</v>
      </c>
      <c r="AC24" s="19" t="str">
        <f>IF(ISERROR('Draft Order'!AC60),"NA",IF('Draft Order'!AC60=$A$1,'Draft Order'!$A60,IF(SUM(AC$1:AC23)=0,"|","")))</f>
        <v>|</v>
      </c>
      <c r="AD24" s="19" t="str">
        <f>IF(ISERROR('Draft Order'!AD60),"NA",IF('Draft Order'!AD60=$A$1,'Draft Order'!$A60,IF(SUM(AD$1:AD23)=0,"|","")))</f>
        <v>|</v>
      </c>
      <c r="AE24" s="19" t="str">
        <f>IF(ISERROR('Draft Order'!AE60),"NA",IF('Draft Order'!AE60=$A$1,'Draft Order'!$A60,IF(SUM(AE$1:AE23)=0,"|","")))</f>
        <v/>
      </c>
      <c r="AF24" s="19" t="str">
        <f>IF(ISERROR('Draft Order'!AF60),"NA",IF('Draft Order'!AF60=$A$1,'Draft Order'!$A60,IF(SUM(AF$1:AF23)=0,"|","")))</f>
        <v/>
      </c>
      <c r="AG24" s="19" t="str">
        <f>IF(ISERROR('Draft Order'!AG60),"NA",IF('Draft Order'!AG60=$A$1,'Draft Order'!$A60,IF(SUM(AG$1:AG23)=0,"|","")))</f>
        <v/>
      </c>
      <c r="AH24" s="19" t="str">
        <f>IF(ISERROR('Draft Order'!AH60),"NA",IF('Draft Order'!AH60=$A$1,'Draft Order'!$A60,IF(SUM(AH$1:AH23)=0,"|","")))</f>
        <v/>
      </c>
      <c r="AI24" s="19" t="str">
        <f>IF(ISERROR('Draft Order'!AI60),"NA",IF('Draft Order'!AI60=$A$1,'Draft Order'!$A60,IF(SUM(AI$1:AI23)=0,"|","")))</f>
        <v/>
      </c>
      <c r="AJ24" s="19" t="str">
        <f>IF(ISERROR('Draft Order'!AJ60),"NA",IF('Draft Order'!AJ60=$A$1,'Draft Order'!$A60,IF(SUM(AJ$1:AJ23)=0,"|","")))</f>
        <v/>
      </c>
      <c r="AK24" s="19" t="str">
        <f>IF(ISERROR('Draft Order'!AK60),"NA",IF('Draft Order'!AK60=$A$1,'Draft Order'!$A60,IF(SUM(AK$1:AK23)=0,"|","")))</f>
        <v/>
      </c>
      <c r="AL24" s="19" t="str">
        <f>IF(ISERROR('Draft Order'!AL60),"NA",IF('Draft Order'!AL60=$A$1,'Draft Order'!$A60,IF(SUM(AL$1:AL23)=0,"|","")))</f>
        <v/>
      </c>
      <c r="AM24" s="19" t="str">
        <f>IF(ISERROR('Draft Order'!AM60),"NA",IF('Draft Order'!AM60=$A$1,'Draft Order'!$A60,IF(SUM(AM$1:AM23)=0,"|","")))</f>
        <v>|</v>
      </c>
      <c r="AN24" s="19" t="str">
        <f>IF(ISERROR('Draft Order'!AN60),"NA",IF('Draft Order'!AN60=$A$1,'Draft Order'!$A60,IF(SUM(AN$1:AN23)=0,"|","")))</f>
        <v>|</v>
      </c>
      <c r="AO24" s="19" t="str">
        <f>IF(ISERROR('Draft Order'!AO60),"NA",IF('Draft Order'!AO60=$A$1,'Draft Order'!$A60,IF(SUM(AO$1:AO23)=0,"|","")))</f>
        <v>|</v>
      </c>
      <c r="AP24" s="19" t="str">
        <f>IF(ISERROR('Draft Order'!AP60),"NA",IF('Draft Order'!AP60=$A$1,'Draft Order'!$A60,IF(SUM(AP$1:AP23)=0,"|","")))</f>
        <v/>
      </c>
      <c r="AQ24" s="19" t="str">
        <f>IF(ISERROR('Draft Order'!AQ60),"NA",IF('Draft Order'!AQ60=$A$1,'Draft Order'!$A60,IF(SUM(AQ$1:AQ23)=0,"|","")))</f>
        <v>|</v>
      </c>
      <c r="AR24" s="19" t="str">
        <f>IF(ISERROR('Draft Order'!AR60),"NA",IF('Draft Order'!AR60=$A$1,'Draft Order'!$A60,IF(SUM(AR$1:AR23)=0,"|","")))</f>
        <v/>
      </c>
      <c r="AS24" s="19" t="str">
        <f>IF(ISERROR('Draft Order'!AS60),"NA",IF('Draft Order'!AS60=$A$1,'Draft Order'!$A60,IF(SUM(AS$1:AS23)=0,"|","")))</f>
        <v/>
      </c>
      <c r="AT24" s="19">
        <f>IF(ISERROR('Draft Order'!AT60),"NA",IF('Draft Order'!AT60=$A$1,'Draft Order'!$A60,IF(SUM(AT$1:AT23)=0,"|","")))</f>
        <v>23</v>
      </c>
      <c r="AU24" s="19" t="str">
        <f>IF(ISERROR('Draft Order'!AU60),"NA",IF('Draft Order'!AU60=$A$1,'Draft Order'!$A60,IF(SUM(AU$1:AU23)=0,"|","")))</f>
        <v/>
      </c>
      <c r="AV24" s="19" t="str">
        <f>IF(ISERROR('Draft Order'!AV60),"NA",IF('Draft Order'!AV60=$A$1,'Draft Order'!$A60,IF(SUM(AV$1:AV23)=0,"|","")))</f>
        <v>|</v>
      </c>
      <c r="AW24" s="19" t="str">
        <f>IF(ISERROR('Draft Order'!AW60),"NA",IF('Draft Order'!AW60=$A$1,'Draft Order'!$A60,IF(SUM(AW$1:AW23)=0,"|","")))</f>
        <v/>
      </c>
      <c r="AX24" s="19" t="str">
        <f>IF(ISERROR('Draft Order'!AX60),"NA",IF('Draft Order'!AX60=$A$1,'Draft Order'!$A60,IF(SUM(AX$1:AX23)=0,"|","")))</f>
        <v/>
      </c>
      <c r="AY24" s="19" t="str">
        <f>IF(ISERROR('Draft Order'!AY60),"NA",IF('Draft Order'!AY60=$A$1,'Draft Order'!$A60,IF(SUM(AY$1:AY23)=0,"|","")))</f>
        <v/>
      </c>
      <c r="AZ24" s="19" t="str">
        <f>IF(ISERROR('Draft Order'!AZ60),"NA",IF('Draft Order'!AZ60=$A$1,'Draft Order'!$A60,IF(SUM(AZ$1:AZ23)=0,"|","")))</f>
        <v/>
      </c>
      <c r="BA24" s="19" t="str">
        <f>IF(ISERROR('Draft Order'!BA60),"NA",IF('Draft Order'!BA60=$A$1,'Draft Order'!$A60,IF(SUM(BA$1:BA23)=0,"|","")))</f>
        <v/>
      </c>
      <c r="BB24" s="19" t="str">
        <f>IF(ISERROR('Draft Order'!BB60),"NA",IF('Draft Order'!BB60=$A$1,'Draft Order'!$A60,IF(SUM(BB$1:BB23)=0,"|","")))</f>
        <v>|</v>
      </c>
      <c r="BC24" s="19" t="str">
        <f>IF(ISERROR('Draft Order'!BC60),"NA",IF('Draft Order'!BC60=$A$1,'Draft Order'!$A60,IF(SUM(BC$1:BC23)=0,"|","")))</f>
        <v/>
      </c>
      <c r="BE24" s="15">
        <v>23</v>
      </c>
      <c r="BF24" s="17"/>
      <c r="BG24" s="17" t="str">
        <f t="shared" si="1"/>
        <v xml:space="preserve">|    </v>
      </c>
      <c r="BH24" s="17" t="str">
        <f t="shared" si="0"/>
        <v/>
      </c>
      <c r="BI24" s="18" t="str">
        <f t="shared" si="2"/>
        <v xml:space="preserve">    |</v>
      </c>
      <c r="BJ24" s="16"/>
      <c r="BK24" s="15">
        <f t="shared" si="3"/>
        <v>3</v>
      </c>
      <c r="BL24" s="15" t="str">
        <f t="shared" si="4"/>
        <v/>
      </c>
    </row>
    <row r="25" spans="1:64" x14ac:dyDescent="0.2">
      <c r="A25" s="30">
        <v>24</v>
      </c>
      <c r="B25" s="19" t="str">
        <f>IF(ISERROR('Draft Order'!B61),"NA",IF('Draft Order'!B61=$A$1,'Draft Order'!$A61,IF(SUM(B$1:B24)=0,"|","")))</f>
        <v/>
      </c>
      <c r="C25" s="19" t="str">
        <f>IF(ISERROR('Draft Order'!C61),"NA",IF('Draft Order'!C61=$A$1,'Draft Order'!$A61,IF(SUM(C$1:C24)=0,"|","")))</f>
        <v/>
      </c>
      <c r="D25" s="19" t="str">
        <f>IF(ISERROR('Draft Order'!D61),"NA",IF('Draft Order'!D61=$A$1,'Draft Order'!$A61,IF(SUM(D$1:D24)=0,"|","")))</f>
        <v/>
      </c>
      <c r="E25" s="19" t="str">
        <f>IF(ISERROR('Draft Order'!E61),"NA",IF('Draft Order'!E61=$A$1,'Draft Order'!$A61,IF(SUM(E$1:E24)=0,"|","")))</f>
        <v/>
      </c>
      <c r="F25" s="19" t="str">
        <f>IF(ISERROR('Draft Order'!F61),"NA",IF('Draft Order'!F61=$A$1,'Draft Order'!$A61,IF(SUM(F$1:F24)=0,"|","")))</f>
        <v/>
      </c>
      <c r="G25" s="19" t="str">
        <f>IF(ISERROR('Draft Order'!G61),"NA",IF('Draft Order'!G61=$A$1,'Draft Order'!$A61,IF(SUM(G$1:G24)=0,"|","")))</f>
        <v/>
      </c>
      <c r="H25" s="19" t="str">
        <f>IF(ISERROR('Draft Order'!H61),"NA",IF('Draft Order'!H61=$A$1,'Draft Order'!$A61,IF(SUM(H$1:H24)=0,"|","")))</f>
        <v/>
      </c>
      <c r="I25" s="19" t="str">
        <f>IF(ISERROR('Draft Order'!I61),"NA",IF('Draft Order'!I61=$A$1,'Draft Order'!$A61,IF(SUM(I$1:I24)=0,"|","")))</f>
        <v/>
      </c>
      <c r="J25" s="19" t="str">
        <f>IF(ISERROR('Draft Order'!J61),"NA",IF('Draft Order'!J61=$A$1,'Draft Order'!$A61,IF(SUM(J$1:J24)=0,"|","")))</f>
        <v/>
      </c>
      <c r="K25" s="19" t="str">
        <f>IF(ISERROR('Draft Order'!K61),"NA",IF('Draft Order'!K61=$A$1,'Draft Order'!$A61,IF(SUM(K$1:K24)=0,"|","")))</f>
        <v/>
      </c>
      <c r="L25" s="19" t="str">
        <f>IF(ISERROR('Draft Order'!L61),"NA",IF('Draft Order'!L61=$A$1,'Draft Order'!$A61,IF(SUM(L$1:L24)=0,"|","")))</f>
        <v/>
      </c>
      <c r="M25" s="19">
        <f>IF(ISERROR('Draft Order'!M61),"NA",IF('Draft Order'!M61=$A$1,'Draft Order'!$A61,IF(SUM(M$1:M24)=0,"|","")))</f>
        <v>24</v>
      </c>
      <c r="N25" s="19" t="str">
        <f>IF(ISERROR('Draft Order'!N61),"NA",IF('Draft Order'!N61=$A$1,'Draft Order'!$A61,IF(SUM(N$1:N24)=0,"|","")))</f>
        <v>|</v>
      </c>
      <c r="O25" s="19" t="str">
        <f>IF(ISERROR('Draft Order'!O61),"NA",IF('Draft Order'!O61=$A$1,'Draft Order'!$A61,IF(SUM(O$1:O24)=0,"|","")))</f>
        <v/>
      </c>
      <c r="P25" s="19" t="str">
        <f>IF(ISERROR('Draft Order'!P61),"NA",IF('Draft Order'!P61=$A$1,'Draft Order'!$A61,IF(SUM(P$1:P24)=0,"|","")))</f>
        <v/>
      </c>
      <c r="Q25" s="19" t="str">
        <f>IF(ISERROR('Draft Order'!Q61),"NA",IF('Draft Order'!Q61=$A$1,'Draft Order'!$A61,IF(SUM(Q$1:Q24)=0,"|","")))</f>
        <v/>
      </c>
      <c r="R25" s="19" t="str">
        <f>IF(ISERROR('Draft Order'!R61),"NA",IF('Draft Order'!R61=$A$1,'Draft Order'!$A61,IF(SUM(R$1:R24)=0,"|","")))</f>
        <v/>
      </c>
      <c r="S25" s="19" t="str">
        <f>IF(ISERROR('Draft Order'!S61),"NA",IF('Draft Order'!S61=$A$1,'Draft Order'!$A61,IF(SUM(S$1:S24)=0,"|","")))</f>
        <v/>
      </c>
      <c r="T25" s="19" t="str">
        <f>IF(ISERROR('Draft Order'!T61),"NA",IF('Draft Order'!T61=$A$1,'Draft Order'!$A61,IF(SUM(T$1:T24)=0,"|","")))</f>
        <v/>
      </c>
      <c r="U25" s="19" t="str">
        <f>IF(ISERROR('Draft Order'!U61),"NA",IF('Draft Order'!U61=$A$1,'Draft Order'!$A61,IF(SUM(U$1:U24)=0,"|","")))</f>
        <v/>
      </c>
      <c r="V25" s="19">
        <f>IF(ISERROR('Draft Order'!V61),"NA",IF('Draft Order'!V61=$A$1,'Draft Order'!$A61,IF(SUM(V$1:V24)=0,"|","")))</f>
        <v>24</v>
      </c>
      <c r="W25" s="19" t="str">
        <f>IF(ISERROR('Draft Order'!W61),"NA",IF('Draft Order'!W61=$A$1,'Draft Order'!$A61,IF(SUM(W$1:W24)=0,"|","")))</f>
        <v>|</v>
      </c>
      <c r="X25" s="19" t="str">
        <f>IF(ISERROR('Draft Order'!X61),"NA",IF('Draft Order'!X61=$A$1,'Draft Order'!$A61,IF(SUM(X$1:X24)=0,"|","")))</f>
        <v/>
      </c>
      <c r="Y25" s="19">
        <f>IF(ISERROR('Draft Order'!Y61),"NA",IF('Draft Order'!Y61=$A$1,'Draft Order'!$A61,IF(SUM(Y$1:Y24)=0,"|","")))</f>
        <v>24</v>
      </c>
      <c r="Z25" s="19" t="str">
        <f>IF(ISERROR('Draft Order'!Z61),"NA",IF('Draft Order'!Z61=$A$1,'Draft Order'!$A61,IF(SUM(Z$1:Z24)=0,"|","")))</f>
        <v>|</v>
      </c>
      <c r="AA25" s="19" t="str">
        <f>IF(ISERROR('Draft Order'!AA61),"NA",IF('Draft Order'!AA61=$A$1,'Draft Order'!$A61,IF(SUM(AA$1:AA24)=0,"|","")))</f>
        <v/>
      </c>
      <c r="AB25" s="19" t="str">
        <f>IF(ISERROR('Draft Order'!AB61),"NA",IF('Draft Order'!AB61=$A$1,'Draft Order'!$A61,IF(SUM(AB$1:AB24)=0,"|","")))</f>
        <v>|</v>
      </c>
      <c r="AC25" s="19" t="str">
        <f>IF(ISERROR('Draft Order'!AC61),"NA",IF('Draft Order'!AC61=$A$1,'Draft Order'!$A61,IF(SUM(AC$1:AC24)=0,"|","")))</f>
        <v>|</v>
      </c>
      <c r="AD25" s="19" t="str">
        <f>IF(ISERROR('Draft Order'!AD61),"NA",IF('Draft Order'!AD61=$A$1,'Draft Order'!$A61,IF(SUM(AD$1:AD24)=0,"|","")))</f>
        <v>|</v>
      </c>
      <c r="AE25" s="19" t="str">
        <f>IF(ISERROR('Draft Order'!AE61),"NA",IF('Draft Order'!AE61=$A$1,'Draft Order'!$A61,IF(SUM(AE$1:AE24)=0,"|","")))</f>
        <v/>
      </c>
      <c r="AF25" s="19" t="str">
        <f>IF(ISERROR('Draft Order'!AF61),"NA",IF('Draft Order'!AF61=$A$1,'Draft Order'!$A61,IF(SUM(AF$1:AF24)=0,"|","")))</f>
        <v/>
      </c>
      <c r="AG25" s="19" t="str">
        <f>IF(ISERROR('Draft Order'!AG61),"NA",IF('Draft Order'!AG61=$A$1,'Draft Order'!$A61,IF(SUM(AG$1:AG24)=0,"|","")))</f>
        <v/>
      </c>
      <c r="AH25" s="19" t="str">
        <f>IF(ISERROR('Draft Order'!AH61),"NA",IF('Draft Order'!AH61=$A$1,'Draft Order'!$A61,IF(SUM(AH$1:AH24)=0,"|","")))</f>
        <v/>
      </c>
      <c r="AI25" s="19" t="str">
        <f>IF(ISERROR('Draft Order'!AI61),"NA",IF('Draft Order'!AI61=$A$1,'Draft Order'!$A61,IF(SUM(AI$1:AI24)=0,"|","")))</f>
        <v/>
      </c>
      <c r="AJ25" s="19" t="str">
        <f>IF(ISERROR('Draft Order'!AJ61),"NA",IF('Draft Order'!AJ61=$A$1,'Draft Order'!$A61,IF(SUM(AJ$1:AJ24)=0,"|","")))</f>
        <v/>
      </c>
      <c r="AK25" s="19" t="str">
        <f>IF(ISERROR('Draft Order'!AK61),"NA",IF('Draft Order'!AK61=$A$1,'Draft Order'!$A61,IF(SUM(AK$1:AK24)=0,"|","")))</f>
        <v/>
      </c>
      <c r="AL25" s="19" t="str">
        <f>IF(ISERROR('Draft Order'!AL61),"NA",IF('Draft Order'!AL61=$A$1,'Draft Order'!$A61,IF(SUM(AL$1:AL24)=0,"|","")))</f>
        <v/>
      </c>
      <c r="AM25" s="19" t="str">
        <f>IF(ISERROR('Draft Order'!AM61),"NA",IF('Draft Order'!AM61=$A$1,'Draft Order'!$A61,IF(SUM(AM$1:AM24)=0,"|","")))</f>
        <v>|</v>
      </c>
      <c r="AN25" s="19" t="str">
        <f>IF(ISERROR('Draft Order'!AN61),"NA",IF('Draft Order'!AN61=$A$1,'Draft Order'!$A61,IF(SUM(AN$1:AN24)=0,"|","")))</f>
        <v>|</v>
      </c>
      <c r="AO25" s="19" t="str">
        <f>IF(ISERROR('Draft Order'!AO61),"NA",IF('Draft Order'!AO61=$A$1,'Draft Order'!$A61,IF(SUM(AO$1:AO24)=0,"|","")))</f>
        <v>|</v>
      </c>
      <c r="AP25" s="19" t="str">
        <f>IF(ISERROR('Draft Order'!AP61),"NA",IF('Draft Order'!AP61=$A$1,'Draft Order'!$A61,IF(SUM(AP$1:AP24)=0,"|","")))</f>
        <v/>
      </c>
      <c r="AQ25" s="19" t="str">
        <f>IF(ISERROR('Draft Order'!AQ61),"NA",IF('Draft Order'!AQ61=$A$1,'Draft Order'!$A61,IF(SUM(AQ$1:AQ24)=0,"|","")))</f>
        <v>|</v>
      </c>
      <c r="AR25" s="19" t="str">
        <f>IF(ISERROR('Draft Order'!AR61),"NA",IF('Draft Order'!AR61=$A$1,'Draft Order'!$A61,IF(SUM(AR$1:AR24)=0,"|","")))</f>
        <v/>
      </c>
      <c r="AS25" s="19" t="str">
        <f>IF(ISERROR('Draft Order'!AS61),"NA",IF('Draft Order'!AS61=$A$1,'Draft Order'!$A61,IF(SUM(AS$1:AS24)=0,"|","")))</f>
        <v/>
      </c>
      <c r="AT25" s="19" t="str">
        <f>IF(ISERROR('Draft Order'!AT61),"NA",IF('Draft Order'!AT61=$A$1,'Draft Order'!$A61,IF(SUM(AT$1:AT24)=0,"|","")))</f>
        <v/>
      </c>
      <c r="AU25" s="19" t="str">
        <f>IF(ISERROR('Draft Order'!AU61),"NA",IF('Draft Order'!AU61=$A$1,'Draft Order'!$A61,IF(SUM(AU$1:AU24)=0,"|","")))</f>
        <v/>
      </c>
      <c r="AV25" s="19" t="str">
        <f>IF(ISERROR('Draft Order'!AV61),"NA",IF('Draft Order'!AV61=$A$1,'Draft Order'!$A61,IF(SUM(AV$1:AV24)=0,"|","")))</f>
        <v>|</v>
      </c>
      <c r="AW25" s="19" t="str">
        <f>IF(ISERROR('Draft Order'!AW61),"NA",IF('Draft Order'!AW61=$A$1,'Draft Order'!$A61,IF(SUM(AW$1:AW24)=0,"|","")))</f>
        <v/>
      </c>
      <c r="AX25" s="19" t="str">
        <f>IF(ISERROR('Draft Order'!AX61),"NA",IF('Draft Order'!AX61=$A$1,'Draft Order'!$A61,IF(SUM(AX$1:AX24)=0,"|","")))</f>
        <v/>
      </c>
      <c r="AY25" s="19" t="str">
        <f>IF(ISERROR('Draft Order'!AY61),"NA",IF('Draft Order'!AY61=$A$1,'Draft Order'!$A61,IF(SUM(AY$1:AY24)=0,"|","")))</f>
        <v/>
      </c>
      <c r="AZ25" s="19" t="str">
        <f>IF(ISERROR('Draft Order'!AZ61),"NA",IF('Draft Order'!AZ61=$A$1,'Draft Order'!$A61,IF(SUM(AZ$1:AZ24)=0,"|","")))</f>
        <v/>
      </c>
      <c r="BA25" s="19" t="str">
        <f>IF(ISERROR('Draft Order'!BA61),"NA",IF('Draft Order'!BA61=$A$1,'Draft Order'!$A61,IF(SUM(BA$1:BA24)=0,"|","")))</f>
        <v/>
      </c>
      <c r="BB25" s="19" t="str">
        <f>IF(ISERROR('Draft Order'!BB61),"NA",IF('Draft Order'!BB61=$A$1,'Draft Order'!$A61,IF(SUM(BB$1:BB24)=0,"|","")))</f>
        <v>|</v>
      </c>
      <c r="BC25" s="19" t="str">
        <f>IF(ISERROR('Draft Order'!BC61),"NA",IF('Draft Order'!BC61=$A$1,'Draft Order'!$A61,IF(SUM(BC$1:BC24)=0,"|","")))</f>
        <v/>
      </c>
      <c r="BE25" s="30">
        <v>24</v>
      </c>
      <c r="BF25" s="17"/>
      <c r="BG25" s="17" t="str">
        <f t="shared" si="1"/>
        <v>---</v>
      </c>
      <c r="BH25" s="17" t="str">
        <f t="shared" si="0"/>
        <v>---</v>
      </c>
      <c r="BI25" s="18" t="str">
        <f t="shared" si="2"/>
        <v>---</v>
      </c>
      <c r="BJ25" s="16"/>
      <c r="BK25" s="15">
        <f t="shared" si="3"/>
        <v>4</v>
      </c>
      <c r="BL25" s="15">
        <f t="shared" si="4"/>
        <v>4</v>
      </c>
    </row>
    <row r="26" spans="1:64" x14ac:dyDescent="0.2">
      <c r="A26" s="15">
        <v>25</v>
      </c>
      <c r="B26" s="19" t="str">
        <f>IF(ISERROR('Draft Order'!B62),"NA",IF('Draft Order'!B62=$A$1,'Draft Order'!$A62,IF(SUM(B$1:B25)=0,"|","")))</f>
        <v/>
      </c>
      <c r="C26" s="19" t="str">
        <f>IF(ISERROR('Draft Order'!C62),"NA",IF('Draft Order'!C62=$A$1,'Draft Order'!$A62,IF(SUM(C$1:C25)=0,"|","")))</f>
        <v/>
      </c>
      <c r="D26" s="19" t="str">
        <f>IF(ISERROR('Draft Order'!D62),"NA",IF('Draft Order'!D62=$A$1,'Draft Order'!$A62,IF(SUM(D$1:D25)=0,"|","")))</f>
        <v/>
      </c>
      <c r="E26" s="19" t="str">
        <f>IF(ISERROR('Draft Order'!E62),"NA",IF('Draft Order'!E62=$A$1,'Draft Order'!$A62,IF(SUM(E$1:E25)=0,"|","")))</f>
        <v/>
      </c>
      <c r="F26" s="19" t="str">
        <f>IF(ISERROR('Draft Order'!F62),"NA",IF('Draft Order'!F62=$A$1,'Draft Order'!$A62,IF(SUM(F$1:F25)=0,"|","")))</f>
        <v/>
      </c>
      <c r="G26" s="19" t="str">
        <f>IF(ISERROR('Draft Order'!G62),"NA",IF('Draft Order'!G62=$A$1,'Draft Order'!$A62,IF(SUM(G$1:G25)=0,"|","")))</f>
        <v/>
      </c>
      <c r="H26" s="19" t="str">
        <f>IF(ISERROR('Draft Order'!H62),"NA",IF('Draft Order'!H62=$A$1,'Draft Order'!$A62,IF(SUM(H$1:H25)=0,"|","")))</f>
        <v/>
      </c>
      <c r="I26" s="19" t="str">
        <f>IF(ISERROR('Draft Order'!I62),"NA",IF('Draft Order'!I62=$A$1,'Draft Order'!$A62,IF(SUM(I$1:I25)=0,"|","")))</f>
        <v/>
      </c>
      <c r="J26" s="19" t="str">
        <f>IF(ISERROR('Draft Order'!J62),"NA",IF('Draft Order'!J62=$A$1,'Draft Order'!$A62,IF(SUM(J$1:J25)=0,"|","")))</f>
        <v/>
      </c>
      <c r="K26" s="19" t="str">
        <f>IF(ISERROR('Draft Order'!K62),"NA",IF('Draft Order'!K62=$A$1,'Draft Order'!$A62,IF(SUM(K$1:K25)=0,"|","")))</f>
        <v/>
      </c>
      <c r="L26" s="19" t="str">
        <f>IF(ISERROR('Draft Order'!L62),"NA",IF('Draft Order'!L62=$A$1,'Draft Order'!$A62,IF(SUM(L$1:L25)=0,"|","")))</f>
        <v/>
      </c>
      <c r="M26" s="19" t="str">
        <f>IF(ISERROR('Draft Order'!M62),"NA",IF('Draft Order'!M62=$A$1,'Draft Order'!$A62,IF(SUM(M$1:M25)=0,"|","")))</f>
        <v/>
      </c>
      <c r="N26" s="19" t="str">
        <f>IF(ISERROR('Draft Order'!N62),"NA",IF('Draft Order'!N62=$A$1,'Draft Order'!$A62,IF(SUM(N$1:N25)=0,"|","")))</f>
        <v>|</v>
      </c>
      <c r="O26" s="19" t="str">
        <f>IF(ISERROR('Draft Order'!O62),"NA",IF('Draft Order'!O62=$A$1,'Draft Order'!$A62,IF(SUM(O$1:O25)=0,"|","")))</f>
        <v/>
      </c>
      <c r="P26" s="19" t="str">
        <f>IF(ISERROR('Draft Order'!P62),"NA",IF('Draft Order'!P62=$A$1,'Draft Order'!$A62,IF(SUM(P$1:P25)=0,"|","")))</f>
        <v/>
      </c>
      <c r="Q26" s="19" t="str">
        <f>IF(ISERROR('Draft Order'!Q62),"NA",IF('Draft Order'!Q62=$A$1,'Draft Order'!$A62,IF(SUM(Q$1:Q25)=0,"|","")))</f>
        <v/>
      </c>
      <c r="R26" s="19" t="str">
        <f>IF(ISERROR('Draft Order'!R62),"NA",IF('Draft Order'!R62=$A$1,'Draft Order'!$A62,IF(SUM(R$1:R25)=0,"|","")))</f>
        <v/>
      </c>
      <c r="S26" s="19" t="str">
        <f>IF(ISERROR('Draft Order'!S62),"NA",IF('Draft Order'!S62=$A$1,'Draft Order'!$A62,IF(SUM(S$1:S25)=0,"|","")))</f>
        <v/>
      </c>
      <c r="T26" s="19" t="str">
        <f>IF(ISERROR('Draft Order'!T62),"NA",IF('Draft Order'!T62=$A$1,'Draft Order'!$A62,IF(SUM(T$1:T25)=0,"|","")))</f>
        <v/>
      </c>
      <c r="U26" s="19" t="str">
        <f>IF(ISERROR('Draft Order'!U62),"NA",IF('Draft Order'!U62=$A$1,'Draft Order'!$A62,IF(SUM(U$1:U25)=0,"|","")))</f>
        <v/>
      </c>
      <c r="V26" s="19" t="str">
        <f>IF(ISERROR('Draft Order'!V62),"NA",IF('Draft Order'!V62=$A$1,'Draft Order'!$A62,IF(SUM(V$1:V25)=0,"|","")))</f>
        <v/>
      </c>
      <c r="W26" s="19" t="str">
        <f>IF(ISERROR('Draft Order'!W62),"NA",IF('Draft Order'!W62=$A$1,'Draft Order'!$A62,IF(SUM(W$1:W25)=0,"|","")))</f>
        <v>|</v>
      </c>
      <c r="X26" s="19" t="str">
        <f>IF(ISERROR('Draft Order'!X62),"NA",IF('Draft Order'!X62=$A$1,'Draft Order'!$A62,IF(SUM(X$1:X25)=0,"|","")))</f>
        <v/>
      </c>
      <c r="Y26" s="19" t="str">
        <f>IF(ISERROR('Draft Order'!Y62),"NA",IF('Draft Order'!Y62=$A$1,'Draft Order'!$A62,IF(SUM(Y$1:Y25)=0,"|","")))</f>
        <v/>
      </c>
      <c r="Z26" s="19">
        <f>IF(ISERROR('Draft Order'!Z62),"NA",IF('Draft Order'!Z62=$A$1,'Draft Order'!$A62,IF(SUM(Z$1:Z25)=0,"|","")))</f>
        <v>25</v>
      </c>
      <c r="AA26" s="19" t="str">
        <f>IF(ISERROR('Draft Order'!AA62),"NA",IF('Draft Order'!AA62=$A$1,'Draft Order'!$A62,IF(SUM(AA$1:AA25)=0,"|","")))</f>
        <v/>
      </c>
      <c r="AB26" s="19">
        <f>IF(ISERROR('Draft Order'!AB62),"NA",IF('Draft Order'!AB62=$A$1,'Draft Order'!$A62,IF(SUM(AB$1:AB25)=0,"|","")))</f>
        <v>25</v>
      </c>
      <c r="AC26" s="19">
        <f>IF(ISERROR('Draft Order'!AC62),"NA",IF('Draft Order'!AC62=$A$1,'Draft Order'!$A62,IF(SUM(AC$1:AC25)=0,"|","")))</f>
        <v>25</v>
      </c>
      <c r="AD26" s="19" t="str">
        <f>IF(ISERROR('Draft Order'!AD62),"NA",IF('Draft Order'!AD62=$A$1,'Draft Order'!$A62,IF(SUM(AD$1:AD25)=0,"|","")))</f>
        <v>|</v>
      </c>
      <c r="AE26" s="19" t="str">
        <f>IF(ISERROR('Draft Order'!AE62),"NA",IF('Draft Order'!AE62=$A$1,'Draft Order'!$A62,IF(SUM(AE$1:AE25)=0,"|","")))</f>
        <v/>
      </c>
      <c r="AF26" s="19" t="str">
        <f>IF(ISERROR('Draft Order'!AF62),"NA",IF('Draft Order'!AF62=$A$1,'Draft Order'!$A62,IF(SUM(AF$1:AF25)=0,"|","")))</f>
        <v/>
      </c>
      <c r="AG26" s="19" t="str">
        <f>IF(ISERROR('Draft Order'!AG62),"NA",IF('Draft Order'!AG62=$A$1,'Draft Order'!$A62,IF(SUM(AG$1:AG25)=0,"|","")))</f>
        <v/>
      </c>
      <c r="AH26" s="19" t="str">
        <f>IF(ISERROR('Draft Order'!AH62),"NA",IF('Draft Order'!AH62=$A$1,'Draft Order'!$A62,IF(SUM(AH$1:AH25)=0,"|","")))</f>
        <v/>
      </c>
      <c r="AI26" s="19" t="str">
        <f>IF(ISERROR('Draft Order'!AI62),"NA",IF('Draft Order'!AI62=$A$1,'Draft Order'!$A62,IF(SUM(AI$1:AI25)=0,"|","")))</f>
        <v/>
      </c>
      <c r="AJ26" s="19" t="str">
        <f>IF(ISERROR('Draft Order'!AJ62),"NA",IF('Draft Order'!AJ62=$A$1,'Draft Order'!$A62,IF(SUM(AJ$1:AJ25)=0,"|","")))</f>
        <v/>
      </c>
      <c r="AK26" s="19" t="str">
        <f>IF(ISERROR('Draft Order'!AK62),"NA",IF('Draft Order'!AK62=$A$1,'Draft Order'!$A62,IF(SUM(AK$1:AK25)=0,"|","")))</f>
        <v/>
      </c>
      <c r="AL26" s="19" t="str">
        <f>IF(ISERROR('Draft Order'!AL62),"NA",IF('Draft Order'!AL62=$A$1,'Draft Order'!$A62,IF(SUM(AL$1:AL25)=0,"|","")))</f>
        <v/>
      </c>
      <c r="AM26" s="19" t="str">
        <f>IF(ISERROR('Draft Order'!AM62),"NA",IF('Draft Order'!AM62=$A$1,'Draft Order'!$A62,IF(SUM(AM$1:AM25)=0,"|","")))</f>
        <v>|</v>
      </c>
      <c r="AN26" s="19" t="str">
        <f>IF(ISERROR('Draft Order'!AN62),"NA",IF('Draft Order'!AN62=$A$1,'Draft Order'!$A62,IF(SUM(AN$1:AN25)=0,"|","")))</f>
        <v>|</v>
      </c>
      <c r="AO26" s="19" t="str">
        <f>IF(ISERROR('Draft Order'!AO62),"NA",IF('Draft Order'!AO62=$A$1,'Draft Order'!$A62,IF(SUM(AO$1:AO25)=0,"|","")))</f>
        <v>|</v>
      </c>
      <c r="AP26" s="19" t="str">
        <f>IF(ISERROR('Draft Order'!AP62),"NA",IF('Draft Order'!AP62=$A$1,'Draft Order'!$A62,IF(SUM(AP$1:AP25)=0,"|","")))</f>
        <v/>
      </c>
      <c r="AQ26" s="19" t="str">
        <f>IF(ISERROR('Draft Order'!AQ62),"NA",IF('Draft Order'!AQ62=$A$1,'Draft Order'!$A62,IF(SUM(AQ$1:AQ25)=0,"|","")))</f>
        <v>|</v>
      </c>
      <c r="AR26" s="19" t="str">
        <f>IF(ISERROR('Draft Order'!AR62),"NA",IF('Draft Order'!AR62=$A$1,'Draft Order'!$A62,IF(SUM(AR$1:AR25)=0,"|","")))</f>
        <v/>
      </c>
      <c r="AS26" s="19" t="str">
        <f>IF(ISERROR('Draft Order'!AS62),"NA",IF('Draft Order'!AS62=$A$1,'Draft Order'!$A62,IF(SUM(AS$1:AS25)=0,"|","")))</f>
        <v/>
      </c>
      <c r="AT26" s="19" t="str">
        <f>IF(ISERROR('Draft Order'!AT62),"NA",IF('Draft Order'!AT62=$A$1,'Draft Order'!$A62,IF(SUM(AT$1:AT25)=0,"|","")))</f>
        <v/>
      </c>
      <c r="AU26" s="19" t="str">
        <f>IF(ISERROR('Draft Order'!AU62),"NA",IF('Draft Order'!AU62=$A$1,'Draft Order'!$A62,IF(SUM(AU$1:AU25)=0,"|","")))</f>
        <v/>
      </c>
      <c r="AV26" s="19" t="str">
        <f>IF(ISERROR('Draft Order'!AV62),"NA",IF('Draft Order'!AV62=$A$1,'Draft Order'!$A62,IF(SUM(AV$1:AV25)=0,"|","")))</f>
        <v>|</v>
      </c>
      <c r="AW26" s="19" t="str">
        <f>IF(ISERROR('Draft Order'!AW62),"NA",IF('Draft Order'!AW62=$A$1,'Draft Order'!$A62,IF(SUM(AW$1:AW25)=0,"|","")))</f>
        <v/>
      </c>
      <c r="AX26" s="19" t="str">
        <f>IF(ISERROR('Draft Order'!AX62),"NA",IF('Draft Order'!AX62=$A$1,'Draft Order'!$A62,IF(SUM(AX$1:AX25)=0,"|","")))</f>
        <v/>
      </c>
      <c r="AY26" s="19" t="str">
        <f>IF(ISERROR('Draft Order'!AY62),"NA",IF('Draft Order'!AY62=$A$1,'Draft Order'!$A62,IF(SUM(AY$1:AY25)=0,"|","")))</f>
        <v/>
      </c>
      <c r="AZ26" s="19" t="str">
        <f>IF(ISERROR('Draft Order'!AZ62),"NA",IF('Draft Order'!AZ62=$A$1,'Draft Order'!$A62,IF(SUM(AZ$1:AZ25)=0,"|","")))</f>
        <v/>
      </c>
      <c r="BA26" s="19" t="str">
        <f>IF(ISERROR('Draft Order'!BA62),"NA",IF('Draft Order'!BA62=$A$1,'Draft Order'!$A62,IF(SUM(BA$1:BA25)=0,"|","")))</f>
        <v/>
      </c>
      <c r="BB26" s="19" t="str">
        <f>IF(ISERROR('Draft Order'!BB62),"NA",IF('Draft Order'!BB62=$A$1,'Draft Order'!$A62,IF(SUM(BB$1:BB25)=0,"|","")))</f>
        <v>|</v>
      </c>
      <c r="BC26" s="19" t="str">
        <f>IF(ISERROR('Draft Order'!BC62),"NA",IF('Draft Order'!BC62=$A$1,'Draft Order'!$A62,IF(SUM(BC$1:BC25)=0,"|","")))</f>
        <v/>
      </c>
      <c r="BE26" s="15">
        <v>25</v>
      </c>
      <c r="BF26" s="17"/>
      <c r="BG26" s="17" t="str">
        <f t="shared" si="1"/>
        <v/>
      </c>
      <c r="BH26" s="17" t="str">
        <f t="shared" si="0"/>
        <v>|</v>
      </c>
      <c r="BI26" s="18" t="str">
        <f t="shared" si="2"/>
        <v/>
      </c>
      <c r="BJ26" s="16"/>
      <c r="BK26" s="15">
        <f t="shared" si="3"/>
        <v>4</v>
      </c>
      <c r="BL26" s="15" t="str">
        <f t="shared" si="4"/>
        <v/>
      </c>
    </row>
    <row r="27" spans="1:64" x14ac:dyDescent="0.2">
      <c r="A27" s="15">
        <v>26</v>
      </c>
      <c r="B27" s="19" t="str">
        <f>IF(ISERROR('Draft Order'!B63),"NA",IF('Draft Order'!B63=$A$1,'Draft Order'!$A63,IF(SUM(B$1:B26)=0,"|","")))</f>
        <v/>
      </c>
      <c r="C27" s="19" t="str">
        <f>IF(ISERROR('Draft Order'!C63),"NA",IF('Draft Order'!C63=$A$1,'Draft Order'!$A63,IF(SUM(C$1:C26)=0,"|","")))</f>
        <v/>
      </c>
      <c r="D27" s="19" t="str">
        <f>IF(ISERROR('Draft Order'!D63),"NA",IF('Draft Order'!D63=$A$1,'Draft Order'!$A63,IF(SUM(D$1:D26)=0,"|","")))</f>
        <v/>
      </c>
      <c r="E27" s="19" t="str">
        <f>IF(ISERROR('Draft Order'!E63),"NA",IF('Draft Order'!E63=$A$1,'Draft Order'!$A63,IF(SUM(E$1:E26)=0,"|","")))</f>
        <v/>
      </c>
      <c r="F27" s="19" t="str">
        <f>IF(ISERROR('Draft Order'!F63),"NA",IF('Draft Order'!F63=$A$1,'Draft Order'!$A63,IF(SUM(F$1:F26)=0,"|","")))</f>
        <v/>
      </c>
      <c r="G27" s="19" t="str">
        <f>IF(ISERROR('Draft Order'!G63),"NA",IF('Draft Order'!G63=$A$1,'Draft Order'!$A63,IF(SUM(G$1:G26)=0,"|","")))</f>
        <v/>
      </c>
      <c r="H27" s="19" t="str">
        <f>IF(ISERROR('Draft Order'!H63),"NA",IF('Draft Order'!H63=$A$1,'Draft Order'!$A63,IF(SUM(H$1:H26)=0,"|","")))</f>
        <v/>
      </c>
      <c r="I27" s="19" t="str">
        <f>IF(ISERROR('Draft Order'!I63),"NA",IF('Draft Order'!I63=$A$1,'Draft Order'!$A63,IF(SUM(I$1:I26)=0,"|","")))</f>
        <v/>
      </c>
      <c r="J27" s="19" t="str">
        <f>IF(ISERROR('Draft Order'!J63),"NA",IF('Draft Order'!J63=$A$1,'Draft Order'!$A63,IF(SUM(J$1:J26)=0,"|","")))</f>
        <v/>
      </c>
      <c r="K27" s="19" t="str">
        <f>IF(ISERROR('Draft Order'!K63),"NA",IF('Draft Order'!K63=$A$1,'Draft Order'!$A63,IF(SUM(K$1:K26)=0,"|","")))</f>
        <v/>
      </c>
      <c r="L27" s="19" t="str">
        <f>IF(ISERROR('Draft Order'!L63),"NA",IF('Draft Order'!L63=$A$1,'Draft Order'!$A63,IF(SUM(L$1:L26)=0,"|","")))</f>
        <v/>
      </c>
      <c r="M27" s="19" t="str">
        <f>IF(ISERROR('Draft Order'!M63),"NA",IF('Draft Order'!M63=$A$1,'Draft Order'!$A63,IF(SUM(M$1:M26)=0,"|","")))</f>
        <v/>
      </c>
      <c r="N27" s="19">
        <f>IF(ISERROR('Draft Order'!N63),"NA",IF('Draft Order'!N63=$A$1,'Draft Order'!$A63,IF(SUM(N$1:N26)=0,"|","")))</f>
        <v>26</v>
      </c>
      <c r="O27" s="19" t="str">
        <f>IF(ISERROR('Draft Order'!O63),"NA",IF('Draft Order'!O63=$A$1,'Draft Order'!$A63,IF(SUM(O$1:O26)=0,"|","")))</f>
        <v/>
      </c>
      <c r="P27" s="19" t="str">
        <f>IF(ISERROR('Draft Order'!P63),"NA",IF('Draft Order'!P63=$A$1,'Draft Order'!$A63,IF(SUM(P$1:P26)=0,"|","")))</f>
        <v/>
      </c>
      <c r="Q27" s="19" t="str">
        <f>IF(ISERROR('Draft Order'!Q63),"NA",IF('Draft Order'!Q63=$A$1,'Draft Order'!$A63,IF(SUM(Q$1:Q26)=0,"|","")))</f>
        <v/>
      </c>
      <c r="R27" s="19" t="str">
        <f>IF(ISERROR('Draft Order'!R63),"NA",IF('Draft Order'!R63=$A$1,'Draft Order'!$A63,IF(SUM(R$1:R26)=0,"|","")))</f>
        <v/>
      </c>
      <c r="S27" s="19" t="str">
        <f>IF(ISERROR('Draft Order'!S63),"NA",IF('Draft Order'!S63=$A$1,'Draft Order'!$A63,IF(SUM(S$1:S26)=0,"|","")))</f>
        <v/>
      </c>
      <c r="T27" s="19" t="str">
        <f>IF(ISERROR('Draft Order'!T63),"NA",IF('Draft Order'!T63=$A$1,'Draft Order'!$A63,IF(SUM(T$1:T26)=0,"|","")))</f>
        <v/>
      </c>
      <c r="U27" s="19" t="str">
        <f>IF(ISERROR('Draft Order'!U63),"NA",IF('Draft Order'!U63=$A$1,'Draft Order'!$A63,IF(SUM(U$1:U26)=0,"|","")))</f>
        <v/>
      </c>
      <c r="V27" s="19" t="str">
        <f>IF(ISERROR('Draft Order'!V63),"NA",IF('Draft Order'!V63=$A$1,'Draft Order'!$A63,IF(SUM(V$1:V26)=0,"|","")))</f>
        <v/>
      </c>
      <c r="W27" s="19">
        <f>IF(ISERROR('Draft Order'!W63),"NA",IF('Draft Order'!W63=$A$1,'Draft Order'!$A63,IF(SUM(W$1:W26)=0,"|","")))</f>
        <v>26</v>
      </c>
      <c r="X27" s="19" t="str">
        <f>IF(ISERROR('Draft Order'!X63),"NA",IF('Draft Order'!X63=$A$1,'Draft Order'!$A63,IF(SUM(X$1:X26)=0,"|","")))</f>
        <v/>
      </c>
      <c r="Y27" s="19" t="str">
        <f>IF(ISERROR('Draft Order'!Y63),"NA",IF('Draft Order'!Y63=$A$1,'Draft Order'!$A63,IF(SUM(Y$1:Y26)=0,"|","")))</f>
        <v/>
      </c>
      <c r="Z27" s="19" t="str">
        <f>IF(ISERROR('Draft Order'!Z63),"NA",IF('Draft Order'!Z63=$A$1,'Draft Order'!$A63,IF(SUM(Z$1:Z26)=0,"|","")))</f>
        <v/>
      </c>
      <c r="AA27" s="19" t="str">
        <f>IF(ISERROR('Draft Order'!AA63),"NA",IF('Draft Order'!AA63=$A$1,'Draft Order'!$A63,IF(SUM(AA$1:AA26)=0,"|","")))</f>
        <v/>
      </c>
      <c r="AB27" s="19" t="str">
        <f>IF(ISERROR('Draft Order'!AB63),"NA",IF('Draft Order'!AB63=$A$1,'Draft Order'!$A63,IF(SUM(AB$1:AB26)=0,"|","")))</f>
        <v/>
      </c>
      <c r="AC27" s="19" t="str">
        <f>IF(ISERROR('Draft Order'!AC63),"NA",IF('Draft Order'!AC63=$A$1,'Draft Order'!$A63,IF(SUM(AC$1:AC26)=0,"|","")))</f>
        <v/>
      </c>
      <c r="AD27" s="19">
        <f>IF(ISERROR('Draft Order'!AD63),"NA",IF('Draft Order'!AD63=$A$1,'Draft Order'!$A63,IF(SUM(AD$1:AD26)=0,"|","")))</f>
        <v>26</v>
      </c>
      <c r="AE27" s="19" t="str">
        <f>IF(ISERROR('Draft Order'!AE63),"NA",IF('Draft Order'!AE63=$A$1,'Draft Order'!$A63,IF(SUM(AE$1:AE26)=0,"|","")))</f>
        <v/>
      </c>
      <c r="AF27" s="19" t="str">
        <f>IF(ISERROR('Draft Order'!AF63),"NA",IF('Draft Order'!AF63=$A$1,'Draft Order'!$A63,IF(SUM(AF$1:AF26)=0,"|","")))</f>
        <v/>
      </c>
      <c r="AG27" s="19" t="str">
        <f>IF(ISERROR('Draft Order'!AG63),"NA",IF('Draft Order'!AG63=$A$1,'Draft Order'!$A63,IF(SUM(AG$1:AG26)=0,"|","")))</f>
        <v/>
      </c>
      <c r="AH27" s="19" t="str">
        <f>IF(ISERROR('Draft Order'!AH63),"NA",IF('Draft Order'!AH63=$A$1,'Draft Order'!$A63,IF(SUM(AH$1:AH26)=0,"|","")))</f>
        <v/>
      </c>
      <c r="AI27" s="19" t="str">
        <f>IF(ISERROR('Draft Order'!AI63),"NA",IF('Draft Order'!AI63=$A$1,'Draft Order'!$A63,IF(SUM(AI$1:AI26)=0,"|","")))</f>
        <v/>
      </c>
      <c r="AJ27" s="19" t="str">
        <f>IF(ISERROR('Draft Order'!AJ63),"NA",IF('Draft Order'!AJ63=$A$1,'Draft Order'!$A63,IF(SUM(AJ$1:AJ26)=0,"|","")))</f>
        <v/>
      </c>
      <c r="AK27" s="19" t="str">
        <f>IF(ISERROR('Draft Order'!AK63),"NA",IF('Draft Order'!AK63=$A$1,'Draft Order'!$A63,IF(SUM(AK$1:AK26)=0,"|","")))</f>
        <v/>
      </c>
      <c r="AL27" s="19" t="str">
        <f>IF(ISERROR('Draft Order'!AL63),"NA",IF('Draft Order'!AL63=$A$1,'Draft Order'!$A63,IF(SUM(AL$1:AL26)=0,"|","")))</f>
        <v/>
      </c>
      <c r="AM27" s="19" t="str">
        <f>IF(ISERROR('Draft Order'!AM63),"NA",IF('Draft Order'!AM63=$A$1,'Draft Order'!$A63,IF(SUM(AM$1:AM26)=0,"|","")))</f>
        <v>|</v>
      </c>
      <c r="AN27" s="19" t="str">
        <f>IF(ISERROR('Draft Order'!AN63),"NA",IF('Draft Order'!AN63=$A$1,'Draft Order'!$A63,IF(SUM(AN$1:AN26)=0,"|","")))</f>
        <v>|</v>
      </c>
      <c r="AO27" s="19" t="str">
        <f>IF(ISERROR('Draft Order'!AO63),"NA",IF('Draft Order'!AO63=$A$1,'Draft Order'!$A63,IF(SUM(AO$1:AO26)=0,"|","")))</f>
        <v>|</v>
      </c>
      <c r="AP27" s="19" t="str">
        <f>IF(ISERROR('Draft Order'!AP63),"NA",IF('Draft Order'!AP63=$A$1,'Draft Order'!$A63,IF(SUM(AP$1:AP26)=0,"|","")))</f>
        <v/>
      </c>
      <c r="AQ27" s="19" t="str">
        <f>IF(ISERROR('Draft Order'!AQ63),"NA",IF('Draft Order'!AQ63=$A$1,'Draft Order'!$A63,IF(SUM(AQ$1:AQ26)=0,"|","")))</f>
        <v>|</v>
      </c>
      <c r="AR27" s="19" t="str">
        <f>IF(ISERROR('Draft Order'!AR63),"NA",IF('Draft Order'!AR63=$A$1,'Draft Order'!$A63,IF(SUM(AR$1:AR26)=0,"|","")))</f>
        <v/>
      </c>
      <c r="AS27" s="19" t="str">
        <f>IF(ISERROR('Draft Order'!AS63),"NA",IF('Draft Order'!AS63=$A$1,'Draft Order'!$A63,IF(SUM(AS$1:AS26)=0,"|","")))</f>
        <v/>
      </c>
      <c r="AT27" s="19" t="str">
        <f>IF(ISERROR('Draft Order'!AT63),"NA",IF('Draft Order'!AT63=$A$1,'Draft Order'!$A63,IF(SUM(AT$1:AT26)=0,"|","")))</f>
        <v/>
      </c>
      <c r="AU27" s="19" t="str">
        <f>IF(ISERROR('Draft Order'!AU63),"NA",IF('Draft Order'!AU63=$A$1,'Draft Order'!$A63,IF(SUM(AU$1:AU26)=0,"|","")))</f>
        <v/>
      </c>
      <c r="AV27" s="19" t="str">
        <f>IF(ISERROR('Draft Order'!AV63),"NA",IF('Draft Order'!AV63=$A$1,'Draft Order'!$A63,IF(SUM(AV$1:AV26)=0,"|","")))</f>
        <v>|</v>
      </c>
      <c r="AW27" s="19" t="str">
        <f>IF(ISERROR('Draft Order'!AW63),"NA",IF('Draft Order'!AW63=$A$1,'Draft Order'!$A63,IF(SUM(AW$1:AW26)=0,"|","")))</f>
        <v/>
      </c>
      <c r="AX27" s="19" t="str">
        <f>IF(ISERROR('Draft Order'!AX63),"NA",IF('Draft Order'!AX63=$A$1,'Draft Order'!$A63,IF(SUM(AX$1:AX26)=0,"|","")))</f>
        <v/>
      </c>
      <c r="AY27" s="19" t="str">
        <f>IF(ISERROR('Draft Order'!AY63),"NA",IF('Draft Order'!AY63=$A$1,'Draft Order'!$A63,IF(SUM(AY$1:AY26)=0,"|","")))</f>
        <v/>
      </c>
      <c r="AZ27" s="19" t="str">
        <f>IF(ISERROR('Draft Order'!AZ63),"NA",IF('Draft Order'!AZ63=$A$1,'Draft Order'!$A63,IF(SUM(AZ$1:AZ26)=0,"|","")))</f>
        <v/>
      </c>
      <c r="BA27" s="19" t="str">
        <f>IF(ISERROR('Draft Order'!BA63),"NA",IF('Draft Order'!BA63=$A$1,'Draft Order'!$A63,IF(SUM(BA$1:BA26)=0,"|","")))</f>
        <v/>
      </c>
      <c r="BB27" s="19" t="str">
        <f>IF(ISERROR('Draft Order'!BB63),"NA",IF('Draft Order'!BB63=$A$1,'Draft Order'!$A63,IF(SUM(BB$1:BB26)=0,"|","")))</f>
        <v>|</v>
      </c>
      <c r="BC27" s="19" t="str">
        <f>IF(ISERROR('Draft Order'!BC63),"NA",IF('Draft Order'!BC63=$A$1,'Draft Order'!$A63,IF(SUM(BC$1:BC26)=0,"|","")))</f>
        <v/>
      </c>
      <c r="BE27" s="15">
        <v>26</v>
      </c>
      <c r="BF27" s="17"/>
      <c r="BG27" s="17" t="str">
        <f t="shared" si="1"/>
        <v/>
      </c>
      <c r="BH27" s="17" t="str">
        <f t="shared" si="0"/>
        <v>|</v>
      </c>
      <c r="BI27" s="18" t="str">
        <f t="shared" si="2"/>
        <v/>
      </c>
      <c r="BJ27" s="16"/>
      <c r="BK27" s="15">
        <f t="shared" si="3"/>
        <v>4</v>
      </c>
      <c r="BL27" s="15" t="str">
        <f t="shared" si="4"/>
        <v/>
      </c>
    </row>
    <row r="28" spans="1:64" x14ac:dyDescent="0.2">
      <c r="A28" s="15">
        <v>27</v>
      </c>
      <c r="B28" s="19" t="str">
        <f>IF(ISERROR('Draft Order'!B64),"NA",IF('Draft Order'!B64=$A$1,'Draft Order'!$A64,IF(SUM(B$1:B27)=0,"|","")))</f>
        <v>NA</v>
      </c>
      <c r="C28" s="19" t="str">
        <f>IF(ISERROR('Draft Order'!C64),"NA",IF('Draft Order'!C64=$A$1,'Draft Order'!$A64,IF(SUM(C$1:C27)=0,"|","")))</f>
        <v>NA</v>
      </c>
      <c r="D28" s="19" t="str">
        <f>IF(ISERROR('Draft Order'!D64),"NA",IF('Draft Order'!D64=$A$1,'Draft Order'!$A64,IF(SUM(D$1:D27)=0,"|","")))</f>
        <v>NA</v>
      </c>
      <c r="E28" s="19" t="str">
        <f>IF(ISERROR('Draft Order'!E64),"NA",IF('Draft Order'!E64=$A$1,'Draft Order'!$A64,IF(SUM(E$1:E27)=0,"|","")))</f>
        <v>NA</v>
      </c>
      <c r="F28" s="19" t="str">
        <f>IF(ISERROR('Draft Order'!F64),"NA",IF('Draft Order'!F64=$A$1,'Draft Order'!$A64,IF(SUM(F$1:F27)=0,"|","")))</f>
        <v>NA</v>
      </c>
      <c r="G28" s="19" t="str">
        <f>IF(ISERROR('Draft Order'!G64),"NA",IF('Draft Order'!G64=$A$1,'Draft Order'!$A64,IF(SUM(G$1:G27)=0,"|","")))</f>
        <v/>
      </c>
      <c r="H28" s="19" t="str">
        <f>IF(ISERROR('Draft Order'!H64),"NA",IF('Draft Order'!H64=$A$1,'Draft Order'!$A64,IF(SUM(H$1:H27)=0,"|","")))</f>
        <v/>
      </c>
      <c r="I28" s="19" t="str">
        <f>IF(ISERROR('Draft Order'!I64),"NA",IF('Draft Order'!I64=$A$1,'Draft Order'!$A64,IF(SUM(I$1:I27)=0,"|","")))</f>
        <v/>
      </c>
      <c r="J28" s="19" t="str">
        <f>IF(ISERROR('Draft Order'!J64),"NA",IF('Draft Order'!J64=$A$1,'Draft Order'!$A64,IF(SUM(J$1:J27)=0,"|","")))</f>
        <v/>
      </c>
      <c r="K28" s="19" t="str">
        <f>IF(ISERROR('Draft Order'!K64),"NA",IF('Draft Order'!K64=$A$1,'Draft Order'!$A64,IF(SUM(K$1:K27)=0,"|","")))</f>
        <v/>
      </c>
      <c r="L28" s="19" t="str">
        <f>IF(ISERROR('Draft Order'!L64),"NA",IF('Draft Order'!L64=$A$1,'Draft Order'!$A64,IF(SUM(L$1:L27)=0,"|","")))</f>
        <v/>
      </c>
      <c r="M28" s="19" t="str">
        <f>IF(ISERROR('Draft Order'!M64),"NA",IF('Draft Order'!M64=$A$1,'Draft Order'!$A64,IF(SUM(M$1:M27)=0,"|","")))</f>
        <v/>
      </c>
      <c r="N28" s="19" t="str">
        <f>IF(ISERROR('Draft Order'!N64),"NA",IF('Draft Order'!N64=$A$1,'Draft Order'!$A64,IF(SUM(N$1:N27)=0,"|","")))</f>
        <v/>
      </c>
      <c r="O28" s="19" t="str">
        <f>IF(ISERROR('Draft Order'!O64),"NA",IF('Draft Order'!O64=$A$1,'Draft Order'!$A64,IF(SUM(O$1:O27)=0,"|","")))</f>
        <v/>
      </c>
      <c r="P28" s="19" t="str">
        <f>IF(ISERROR('Draft Order'!P64),"NA",IF('Draft Order'!P64=$A$1,'Draft Order'!$A64,IF(SUM(P$1:P27)=0,"|","")))</f>
        <v/>
      </c>
      <c r="Q28" s="19" t="str">
        <f>IF(ISERROR('Draft Order'!Q64),"NA",IF('Draft Order'!Q64=$A$1,'Draft Order'!$A64,IF(SUM(Q$1:Q27)=0,"|","")))</f>
        <v/>
      </c>
      <c r="R28" s="19" t="str">
        <f>IF(ISERROR('Draft Order'!R64),"NA",IF('Draft Order'!R64=$A$1,'Draft Order'!$A64,IF(SUM(R$1:R27)=0,"|","")))</f>
        <v/>
      </c>
      <c r="S28" s="19" t="str">
        <f>IF(ISERROR('Draft Order'!S64),"NA",IF('Draft Order'!S64=$A$1,'Draft Order'!$A64,IF(SUM(S$1:S27)=0,"|","")))</f>
        <v/>
      </c>
      <c r="T28" s="19" t="str">
        <f>IF(ISERROR('Draft Order'!T64),"NA",IF('Draft Order'!T64=$A$1,'Draft Order'!$A64,IF(SUM(T$1:T27)=0,"|","")))</f>
        <v/>
      </c>
      <c r="U28" s="19" t="str">
        <f>IF(ISERROR('Draft Order'!U64),"NA",IF('Draft Order'!U64=$A$1,'Draft Order'!$A64,IF(SUM(U$1:U27)=0,"|","")))</f>
        <v/>
      </c>
      <c r="V28" s="19" t="str">
        <f>IF(ISERROR('Draft Order'!V64),"NA",IF('Draft Order'!V64=$A$1,'Draft Order'!$A64,IF(SUM(V$1:V27)=0,"|","")))</f>
        <v/>
      </c>
      <c r="W28" s="19" t="str">
        <f>IF(ISERROR('Draft Order'!W64),"NA",IF('Draft Order'!W64=$A$1,'Draft Order'!$A64,IF(SUM(W$1:W27)=0,"|","")))</f>
        <v/>
      </c>
      <c r="X28" s="19" t="str">
        <f>IF(ISERROR('Draft Order'!X64),"NA",IF('Draft Order'!X64=$A$1,'Draft Order'!$A64,IF(SUM(X$1:X27)=0,"|","")))</f>
        <v/>
      </c>
      <c r="Y28" s="19" t="str">
        <f>IF(ISERROR('Draft Order'!Y64),"NA",IF('Draft Order'!Y64=$A$1,'Draft Order'!$A64,IF(SUM(Y$1:Y27)=0,"|","")))</f>
        <v/>
      </c>
      <c r="Z28" s="19" t="str">
        <f>IF(ISERROR('Draft Order'!Z64),"NA",IF('Draft Order'!Z64=$A$1,'Draft Order'!$A64,IF(SUM(Z$1:Z27)=0,"|","")))</f>
        <v/>
      </c>
      <c r="AA28" s="19" t="str">
        <f>IF(ISERROR('Draft Order'!AA64),"NA",IF('Draft Order'!AA64=$A$1,'Draft Order'!$A64,IF(SUM(AA$1:AA27)=0,"|","")))</f>
        <v/>
      </c>
      <c r="AB28" s="19" t="str">
        <f>IF(ISERROR('Draft Order'!AB64),"NA",IF('Draft Order'!AB64=$A$1,'Draft Order'!$A64,IF(SUM(AB$1:AB27)=0,"|","")))</f>
        <v/>
      </c>
      <c r="AC28" s="19" t="str">
        <f>IF(ISERROR('Draft Order'!AC64),"NA",IF('Draft Order'!AC64=$A$1,'Draft Order'!$A64,IF(SUM(AC$1:AC27)=0,"|","")))</f>
        <v/>
      </c>
      <c r="AD28" s="19" t="str">
        <f>IF(ISERROR('Draft Order'!AD64),"NA",IF('Draft Order'!AD64=$A$1,'Draft Order'!$A64,IF(SUM(AD$1:AD27)=0,"|","")))</f>
        <v/>
      </c>
      <c r="AE28" s="19" t="str">
        <f>IF(ISERROR('Draft Order'!AE64),"NA",IF('Draft Order'!AE64=$A$1,'Draft Order'!$A64,IF(SUM(AE$1:AE27)=0,"|","")))</f>
        <v/>
      </c>
      <c r="AF28" s="19" t="str">
        <f>IF(ISERROR('Draft Order'!AF64),"NA",IF('Draft Order'!AF64=$A$1,'Draft Order'!$A64,IF(SUM(AF$1:AF27)=0,"|","")))</f>
        <v/>
      </c>
      <c r="AG28" s="19" t="str">
        <f>IF(ISERROR('Draft Order'!AG64),"NA",IF('Draft Order'!AG64=$A$1,'Draft Order'!$A64,IF(SUM(AG$1:AG27)=0,"|","")))</f>
        <v/>
      </c>
      <c r="AH28" s="19" t="str">
        <f>IF(ISERROR('Draft Order'!AH64),"NA",IF('Draft Order'!AH64=$A$1,'Draft Order'!$A64,IF(SUM(AH$1:AH27)=0,"|","")))</f>
        <v/>
      </c>
      <c r="AI28" s="19" t="str">
        <f>IF(ISERROR('Draft Order'!AI64),"NA",IF('Draft Order'!AI64=$A$1,'Draft Order'!$A64,IF(SUM(AI$1:AI27)=0,"|","")))</f>
        <v/>
      </c>
      <c r="AJ28" s="19" t="str">
        <f>IF(ISERROR('Draft Order'!AJ64),"NA",IF('Draft Order'!AJ64=$A$1,'Draft Order'!$A64,IF(SUM(AJ$1:AJ27)=0,"|","")))</f>
        <v/>
      </c>
      <c r="AK28" s="19" t="str">
        <f>IF(ISERROR('Draft Order'!AK64),"NA",IF('Draft Order'!AK64=$A$1,'Draft Order'!$A64,IF(SUM(AK$1:AK27)=0,"|","")))</f>
        <v/>
      </c>
      <c r="AL28" s="19" t="str">
        <f>IF(ISERROR('Draft Order'!AL64),"NA",IF('Draft Order'!AL64=$A$1,'Draft Order'!$A64,IF(SUM(AL$1:AL27)=0,"|","")))</f>
        <v/>
      </c>
      <c r="AM28" s="19" t="str">
        <f>IF(ISERROR('Draft Order'!AM64),"NA",IF('Draft Order'!AM64=$A$1,'Draft Order'!$A64,IF(SUM(AM$1:AM27)=0,"|","")))</f>
        <v>|</v>
      </c>
      <c r="AN28" s="19" t="str">
        <f>IF(ISERROR('Draft Order'!AN64),"NA",IF('Draft Order'!AN64=$A$1,'Draft Order'!$A64,IF(SUM(AN$1:AN27)=0,"|","")))</f>
        <v>|</v>
      </c>
      <c r="AO28" s="19" t="str">
        <f>IF(ISERROR('Draft Order'!AO64),"NA",IF('Draft Order'!AO64=$A$1,'Draft Order'!$A64,IF(SUM(AO$1:AO27)=0,"|","")))</f>
        <v>|</v>
      </c>
      <c r="AP28" s="19" t="str">
        <f>IF(ISERROR('Draft Order'!AP64),"NA",IF('Draft Order'!AP64=$A$1,'Draft Order'!$A64,IF(SUM(AP$1:AP27)=0,"|","")))</f>
        <v/>
      </c>
      <c r="AQ28" s="19" t="str">
        <f>IF(ISERROR('Draft Order'!AQ64),"NA",IF('Draft Order'!AQ64=$A$1,'Draft Order'!$A64,IF(SUM(AQ$1:AQ27)=0,"|","")))</f>
        <v>|</v>
      </c>
      <c r="AR28" s="19" t="str">
        <f>IF(ISERROR('Draft Order'!AR64),"NA",IF('Draft Order'!AR64=$A$1,'Draft Order'!$A64,IF(SUM(AR$1:AR27)=0,"|","")))</f>
        <v/>
      </c>
      <c r="AS28" s="19" t="str">
        <f>IF(ISERROR('Draft Order'!AS64),"NA",IF('Draft Order'!AS64=$A$1,'Draft Order'!$A64,IF(SUM(AS$1:AS27)=0,"|","")))</f>
        <v/>
      </c>
      <c r="AT28" s="19" t="str">
        <f>IF(ISERROR('Draft Order'!AT64),"NA",IF('Draft Order'!AT64=$A$1,'Draft Order'!$A64,IF(SUM(AT$1:AT27)=0,"|","")))</f>
        <v/>
      </c>
      <c r="AU28" s="19" t="str">
        <f>IF(ISERROR('Draft Order'!AU64),"NA",IF('Draft Order'!AU64=$A$1,'Draft Order'!$A64,IF(SUM(AU$1:AU27)=0,"|","")))</f>
        <v/>
      </c>
      <c r="AV28" s="19" t="str">
        <f>IF(ISERROR('Draft Order'!AV64),"NA",IF('Draft Order'!AV64=$A$1,'Draft Order'!$A64,IF(SUM(AV$1:AV27)=0,"|","")))</f>
        <v>|</v>
      </c>
      <c r="AW28" s="19" t="str">
        <f>IF(ISERROR('Draft Order'!AW64),"NA",IF('Draft Order'!AW64=$A$1,'Draft Order'!$A64,IF(SUM(AW$1:AW27)=0,"|","")))</f>
        <v/>
      </c>
      <c r="AX28" s="19" t="str">
        <f>IF(ISERROR('Draft Order'!AX64),"NA",IF('Draft Order'!AX64=$A$1,'Draft Order'!$A64,IF(SUM(AX$1:AX27)=0,"|","")))</f>
        <v/>
      </c>
      <c r="AY28" s="19" t="str">
        <f>IF(ISERROR('Draft Order'!AY64),"NA",IF('Draft Order'!AY64=$A$1,'Draft Order'!$A64,IF(SUM(AY$1:AY27)=0,"|","")))</f>
        <v/>
      </c>
      <c r="AZ28" s="19" t="str">
        <f>IF(ISERROR('Draft Order'!AZ64),"NA",IF('Draft Order'!AZ64=$A$1,'Draft Order'!$A64,IF(SUM(AZ$1:AZ27)=0,"|","")))</f>
        <v/>
      </c>
      <c r="BA28" s="19" t="str">
        <f>IF(ISERROR('Draft Order'!BA64),"NA",IF('Draft Order'!BA64=$A$1,'Draft Order'!$A64,IF(SUM(BA$1:BA27)=0,"|","")))</f>
        <v/>
      </c>
      <c r="BB28" s="19">
        <f>IF(ISERROR('Draft Order'!BB64),"NA",IF('Draft Order'!BB64=$A$1,'Draft Order'!$A64,IF(SUM(BB$1:BB27)=0,"|","")))</f>
        <v>27</v>
      </c>
      <c r="BC28" s="19" t="str">
        <f>IF(ISERROR('Draft Order'!BC64),"NA",IF('Draft Order'!BC64=$A$1,'Draft Order'!$A64,IF(SUM(BC$1:BC27)=0,"|","")))</f>
        <v/>
      </c>
      <c r="BE28" s="15">
        <v>27</v>
      </c>
      <c r="BF28" s="17"/>
      <c r="BG28" s="17" t="str">
        <f t="shared" si="1"/>
        <v/>
      </c>
      <c r="BH28" s="17" t="str">
        <f t="shared" si="0"/>
        <v>|</v>
      </c>
      <c r="BI28" s="18" t="str">
        <f t="shared" si="2"/>
        <v/>
      </c>
      <c r="BJ28" s="16"/>
      <c r="BK28" s="15">
        <f t="shared" si="3"/>
        <v>4</v>
      </c>
      <c r="BL28" s="15" t="str">
        <f t="shared" si="4"/>
        <v/>
      </c>
    </row>
    <row r="29" spans="1:64" x14ac:dyDescent="0.2">
      <c r="A29" s="15">
        <v>28</v>
      </c>
      <c r="B29" s="19" t="str">
        <f>IF(ISERROR('Draft Order'!B65),"NA",IF('Draft Order'!B65=$A$1,'Draft Order'!$A65,IF(SUM(B$1:B28)=0,"|","")))</f>
        <v>NA</v>
      </c>
      <c r="C29" s="19" t="str">
        <f>IF(ISERROR('Draft Order'!C65),"NA",IF('Draft Order'!C65=$A$1,'Draft Order'!$A65,IF(SUM(C$1:C28)=0,"|","")))</f>
        <v>NA</v>
      </c>
      <c r="D29" s="19" t="str">
        <f>IF(ISERROR('Draft Order'!D65),"NA",IF('Draft Order'!D65=$A$1,'Draft Order'!$A65,IF(SUM(D$1:D28)=0,"|","")))</f>
        <v>NA</v>
      </c>
      <c r="E29" s="19" t="str">
        <f>IF(ISERROR('Draft Order'!E65),"NA",IF('Draft Order'!E65=$A$1,'Draft Order'!$A65,IF(SUM(E$1:E28)=0,"|","")))</f>
        <v>NA</v>
      </c>
      <c r="F29" s="19" t="str">
        <f>IF(ISERROR('Draft Order'!F65),"NA",IF('Draft Order'!F65=$A$1,'Draft Order'!$A65,IF(SUM(F$1:F28)=0,"|","")))</f>
        <v>NA</v>
      </c>
      <c r="G29" s="19" t="str">
        <f>IF(ISERROR('Draft Order'!G65),"NA",IF('Draft Order'!G65=$A$1,'Draft Order'!$A65,IF(SUM(G$1:G28)=0,"|","")))</f>
        <v/>
      </c>
      <c r="H29" s="19" t="str">
        <f>IF(ISERROR('Draft Order'!H65),"NA",IF('Draft Order'!H65=$A$1,'Draft Order'!$A65,IF(SUM(H$1:H28)=0,"|","")))</f>
        <v/>
      </c>
      <c r="I29" s="19" t="str">
        <f>IF(ISERROR('Draft Order'!I65),"NA",IF('Draft Order'!I65=$A$1,'Draft Order'!$A65,IF(SUM(I$1:I28)=0,"|","")))</f>
        <v/>
      </c>
      <c r="J29" s="19" t="str">
        <f>IF(ISERROR('Draft Order'!J65),"NA",IF('Draft Order'!J65=$A$1,'Draft Order'!$A65,IF(SUM(J$1:J28)=0,"|","")))</f>
        <v/>
      </c>
      <c r="K29" s="19" t="str">
        <f>IF(ISERROR('Draft Order'!K65),"NA",IF('Draft Order'!K65=$A$1,'Draft Order'!$A65,IF(SUM(K$1:K28)=0,"|","")))</f>
        <v/>
      </c>
      <c r="L29" s="19" t="str">
        <f>IF(ISERROR('Draft Order'!L65),"NA",IF('Draft Order'!L65=$A$1,'Draft Order'!$A65,IF(SUM(L$1:L28)=0,"|","")))</f>
        <v/>
      </c>
      <c r="M29" s="19" t="str">
        <f>IF(ISERROR('Draft Order'!M65),"NA",IF('Draft Order'!M65=$A$1,'Draft Order'!$A65,IF(SUM(M$1:M28)=0,"|","")))</f>
        <v/>
      </c>
      <c r="N29" s="19" t="str">
        <f>IF(ISERROR('Draft Order'!N65),"NA",IF('Draft Order'!N65=$A$1,'Draft Order'!$A65,IF(SUM(N$1:N28)=0,"|","")))</f>
        <v/>
      </c>
      <c r="O29" s="19" t="str">
        <f>IF(ISERROR('Draft Order'!O65),"NA",IF('Draft Order'!O65=$A$1,'Draft Order'!$A65,IF(SUM(O$1:O28)=0,"|","")))</f>
        <v/>
      </c>
      <c r="P29" s="19" t="str">
        <f>IF(ISERROR('Draft Order'!P65),"NA",IF('Draft Order'!P65=$A$1,'Draft Order'!$A65,IF(SUM(P$1:P28)=0,"|","")))</f>
        <v/>
      </c>
      <c r="Q29" s="19" t="str">
        <f>IF(ISERROR('Draft Order'!Q65),"NA",IF('Draft Order'!Q65=$A$1,'Draft Order'!$A65,IF(SUM(Q$1:Q28)=0,"|","")))</f>
        <v/>
      </c>
      <c r="R29" s="19" t="str">
        <f>IF(ISERROR('Draft Order'!R65),"NA",IF('Draft Order'!R65=$A$1,'Draft Order'!$A65,IF(SUM(R$1:R28)=0,"|","")))</f>
        <v/>
      </c>
      <c r="S29" s="19" t="str">
        <f>IF(ISERROR('Draft Order'!S65),"NA",IF('Draft Order'!S65=$A$1,'Draft Order'!$A65,IF(SUM(S$1:S28)=0,"|","")))</f>
        <v/>
      </c>
      <c r="T29" s="19" t="str">
        <f>IF(ISERROR('Draft Order'!T65),"NA",IF('Draft Order'!T65=$A$1,'Draft Order'!$A65,IF(SUM(T$1:T28)=0,"|","")))</f>
        <v/>
      </c>
      <c r="U29" s="19" t="str">
        <f>IF(ISERROR('Draft Order'!U65),"NA",IF('Draft Order'!U65=$A$1,'Draft Order'!$A65,IF(SUM(U$1:U28)=0,"|","")))</f>
        <v/>
      </c>
      <c r="V29" s="19" t="str">
        <f>IF(ISERROR('Draft Order'!V65),"NA",IF('Draft Order'!V65=$A$1,'Draft Order'!$A65,IF(SUM(V$1:V28)=0,"|","")))</f>
        <v/>
      </c>
      <c r="W29" s="19" t="str">
        <f>IF(ISERROR('Draft Order'!W65),"NA",IF('Draft Order'!W65=$A$1,'Draft Order'!$A65,IF(SUM(W$1:W28)=0,"|","")))</f>
        <v/>
      </c>
      <c r="X29" s="19" t="str">
        <f>IF(ISERROR('Draft Order'!X65),"NA",IF('Draft Order'!X65=$A$1,'Draft Order'!$A65,IF(SUM(X$1:X28)=0,"|","")))</f>
        <v/>
      </c>
      <c r="Y29" s="19" t="str">
        <f>IF(ISERROR('Draft Order'!Y65),"NA",IF('Draft Order'!Y65=$A$1,'Draft Order'!$A65,IF(SUM(Y$1:Y28)=0,"|","")))</f>
        <v/>
      </c>
      <c r="Z29" s="19" t="str">
        <f>IF(ISERROR('Draft Order'!Z65),"NA",IF('Draft Order'!Z65=$A$1,'Draft Order'!$A65,IF(SUM(Z$1:Z28)=0,"|","")))</f>
        <v/>
      </c>
      <c r="AA29" s="19" t="str">
        <f>IF(ISERROR('Draft Order'!AA65),"NA",IF('Draft Order'!AA65=$A$1,'Draft Order'!$A65,IF(SUM(AA$1:AA28)=0,"|","")))</f>
        <v/>
      </c>
      <c r="AB29" s="19" t="str">
        <f>IF(ISERROR('Draft Order'!AB65),"NA",IF('Draft Order'!AB65=$A$1,'Draft Order'!$A65,IF(SUM(AB$1:AB28)=0,"|","")))</f>
        <v/>
      </c>
      <c r="AC29" s="19" t="str">
        <f>IF(ISERROR('Draft Order'!AC65),"NA",IF('Draft Order'!AC65=$A$1,'Draft Order'!$A65,IF(SUM(AC$1:AC28)=0,"|","")))</f>
        <v/>
      </c>
      <c r="AD29" s="19" t="str">
        <f>IF(ISERROR('Draft Order'!AD65),"NA",IF('Draft Order'!AD65=$A$1,'Draft Order'!$A65,IF(SUM(AD$1:AD28)=0,"|","")))</f>
        <v/>
      </c>
      <c r="AE29" s="19" t="str">
        <f>IF(ISERROR('Draft Order'!AE65),"NA",IF('Draft Order'!AE65=$A$1,'Draft Order'!$A65,IF(SUM(AE$1:AE28)=0,"|","")))</f>
        <v/>
      </c>
      <c r="AF29" s="19" t="str">
        <f>IF(ISERROR('Draft Order'!AF65),"NA",IF('Draft Order'!AF65=$A$1,'Draft Order'!$A65,IF(SUM(AF$1:AF28)=0,"|","")))</f>
        <v/>
      </c>
      <c r="AG29" s="19" t="str">
        <f>IF(ISERROR('Draft Order'!AG65),"NA",IF('Draft Order'!AG65=$A$1,'Draft Order'!$A65,IF(SUM(AG$1:AG28)=0,"|","")))</f>
        <v/>
      </c>
      <c r="AH29" s="19" t="str">
        <f>IF(ISERROR('Draft Order'!AH65),"NA",IF('Draft Order'!AH65=$A$1,'Draft Order'!$A65,IF(SUM(AH$1:AH28)=0,"|","")))</f>
        <v/>
      </c>
      <c r="AI29" s="19" t="str">
        <f>IF(ISERROR('Draft Order'!AI65),"NA",IF('Draft Order'!AI65=$A$1,'Draft Order'!$A65,IF(SUM(AI$1:AI28)=0,"|","")))</f>
        <v/>
      </c>
      <c r="AJ29" s="19" t="str">
        <f>IF(ISERROR('Draft Order'!AJ65),"NA",IF('Draft Order'!AJ65=$A$1,'Draft Order'!$A65,IF(SUM(AJ$1:AJ28)=0,"|","")))</f>
        <v/>
      </c>
      <c r="AK29" s="19" t="str">
        <f>IF(ISERROR('Draft Order'!AK65),"NA",IF('Draft Order'!AK65=$A$1,'Draft Order'!$A65,IF(SUM(AK$1:AK28)=0,"|","")))</f>
        <v/>
      </c>
      <c r="AL29" s="19" t="str">
        <f>IF(ISERROR('Draft Order'!AL65),"NA",IF('Draft Order'!AL65=$A$1,'Draft Order'!$A65,IF(SUM(AL$1:AL28)=0,"|","")))</f>
        <v/>
      </c>
      <c r="AM29" s="19" t="str">
        <f>IF(ISERROR('Draft Order'!AM65),"NA",IF('Draft Order'!AM65=$A$1,'Draft Order'!$A65,IF(SUM(AM$1:AM28)=0,"|","")))</f>
        <v>|</v>
      </c>
      <c r="AN29" s="19" t="str">
        <f>IF(ISERROR('Draft Order'!AN65),"NA",IF('Draft Order'!AN65=$A$1,'Draft Order'!$A65,IF(SUM(AN$1:AN28)=0,"|","")))</f>
        <v>|</v>
      </c>
      <c r="AO29" s="19" t="str">
        <f>IF(ISERROR('Draft Order'!AO65),"NA",IF('Draft Order'!AO65=$A$1,'Draft Order'!$A65,IF(SUM(AO$1:AO28)=0,"|","")))</f>
        <v>|</v>
      </c>
      <c r="AP29" s="19" t="str">
        <f>IF(ISERROR('Draft Order'!AP65),"NA",IF('Draft Order'!AP65=$A$1,'Draft Order'!$A65,IF(SUM(AP$1:AP28)=0,"|","")))</f>
        <v/>
      </c>
      <c r="AQ29" s="19" t="str">
        <f>IF(ISERROR('Draft Order'!AQ65),"NA",IF('Draft Order'!AQ65=$A$1,'Draft Order'!$A65,IF(SUM(AQ$1:AQ28)=0,"|","")))</f>
        <v>|</v>
      </c>
      <c r="AR29" s="19" t="str">
        <f>IF(ISERROR('Draft Order'!AR65),"NA",IF('Draft Order'!AR65=$A$1,'Draft Order'!$A65,IF(SUM(AR$1:AR28)=0,"|","")))</f>
        <v/>
      </c>
      <c r="AS29" s="19" t="str">
        <f>IF(ISERROR('Draft Order'!AS65),"NA",IF('Draft Order'!AS65=$A$1,'Draft Order'!$A65,IF(SUM(AS$1:AS28)=0,"|","")))</f>
        <v/>
      </c>
      <c r="AT29" s="19" t="str">
        <f>IF(ISERROR('Draft Order'!AT65),"NA",IF('Draft Order'!AT65=$A$1,'Draft Order'!$A65,IF(SUM(AT$1:AT28)=0,"|","")))</f>
        <v/>
      </c>
      <c r="AU29" s="19" t="str">
        <f>IF(ISERROR('Draft Order'!AU65),"NA",IF('Draft Order'!AU65=$A$1,'Draft Order'!$A65,IF(SUM(AU$1:AU28)=0,"|","")))</f>
        <v/>
      </c>
      <c r="AV29" s="19">
        <f>IF(ISERROR('Draft Order'!AV65),"NA",IF('Draft Order'!AV65=$A$1,'Draft Order'!$A65,IF(SUM(AV$1:AV28)=0,"|","")))</f>
        <v>28</v>
      </c>
      <c r="AW29" s="19" t="str">
        <f>IF(ISERROR('Draft Order'!AW65),"NA",IF('Draft Order'!AW65=$A$1,'Draft Order'!$A65,IF(SUM(AW$1:AW28)=0,"|","")))</f>
        <v/>
      </c>
      <c r="AX29" s="19" t="str">
        <f>IF(ISERROR('Draft Order'!AX65),"NA",IF('Draft Order'!AX65=$A$1,'Draft Order'!$A65,IF(SUM(AX$1:AX28)=0,"|","")))</f>
        <v/>
      </c>
      <c r="AY29" s="19" t="str">
        <f>IF(ISERROR('Draft Order'!AY65),"NA",IF('Draft Order'!AY65=$A$1,'Draft Order'!$A65,IF(SUM(AY$1:AY28)=0,"|","")))</f>
        <v/>
      </c>
      <c r="AZ29" s="19" t="str">
        <f>IF(ISERROR('Draft Order'!AZ65),"NA",IF('Draft Order'!AZ65=$A$1,'Draft Order'!$A65,IF(SUM(AZ$1:AZ28)=0,"|","")))</f>
        <v/>
      </c>
      <c r="BA29" s="19" t="str">
        <f>IF(ISERROR('Draft Order'!BA65),"NA",IF('Draft Order'!BA65=$A$1,'Draft Order'!$A65,IF(SUM(BA$1:BA28)=0,"|","")))</f>
        <v/>
      </c>
      <c r="BB29" s="19" t="str">
        <f>IF(ISERROR('Draft Order'!BB65),"NA",IF('Draft Order'!BB65=$A$1,'Draft Order'!$A65,IF(SUM(BB$1:BB28)=0,"|","")))</f>
        <v/>
      </c>
      <c r="BC29" s="19" t="str">
        <f>IF(ISERROR('Draft Order'!BC65),"NA",IF('Draft Order'!BC65=$A$1,'Draft Order'!$A65,IF(SUM(BC$1:BC28)=0,"|","")))</f>
        <v/>
      </c>
      <c r="BE29" s="15">
        <v>28</v>
      </c>
      <c r="BF29" s="17"/>
      <c r="BG29" s="17" t="str">
        <f t="shared" si="1"/>
        <v/>
      </c>
      <c r="BH29" s="17" t="str">
        <f t="shared" si="0"/>
        <v>|</v>
      </c>
      <c r="BI29" s="18" t="str">
        <f t="shared" si="2"/>
        <v/>
      </c>
      <c r="BJ29" s="16"/>
      <c r="BK29" s="15">
        <f t="shared" si="3"/>
        <v>4</v>
      </c>
      <c r="BL29" s="15" t="str">
        <f t="shared" si="4"/>
        <v/>
      </c>
    </row>
    <row r="30" spans="1:64" x14ac:dyDescent="0.2">
      <c r="A30" s="15">
        <v>29</v>
      </c>
      <c r="B30" s="19" t="str">
        <f>IF(ISERROR('Draft Order'!B66),"NA",IF('Draft Order'!B66=$A$1,'Draft Order'!$A66,IF(SUM(B$1:B29)=0,"|","")))</f>
        <v>NA</v>
      </c>
      <c r="C30" s="19" t="str">
        <f>IF(ISERROR('Draft Order'!C66),"NA",IF('Draft Order'!C66=$A$1,'Draft Order'!$A66,IF(SUM(C$1:C29)=0,"|","")))</f>
        <v>NA</v>
      </c>
      <c r="D30" s="19" t="str">
        <f>IF(ISERROR('Draft Order'!D66),"NA",IF('Draft Order'!D66=$A$1,'Draft Order'!$A66,IF(SUM(D$1:D29)=0,"|","")))</f>
        <v>NA</v>
      </c>
      <c r="E30" s="19" t="str">
        <f>IF(ISERROR('Draft Order'!E66),"NA",IF('Draft Order'!E66=$A$1,'Draft Order'!$A66,IF(SUM(E$1:E29)=0,"|","")))</f>
        <v>NA</v>
      </c>
      <c r="F30" s="19" t="str">
        <f>IF(ISERROR('Draft Order'!F66),"NA",IF('Draft Order'!F66=$A$1,'Draft Order'!$A66,IF(SUM(F$1:F29)=0,"|","")))</f>
        <v>NA</v>
      </c>
      <c r="G30" s="19" t="str">
        <f>IF(ISERROR('Draft Order'!G66),"NA",IF('Draft Order'!G66=$A$1,'Draft Order'!$A66,IF(SUM(G$1:G29)=0,"|","")))</f>
        <v>NA</v>
      </c>
      <c r="H30" s="19" t="str">
        <f>IF(ISERROR('Draft Order'!H66),"NA",IF('Draft Order'!H66=$A$1,'Draft Order'!$A66,IF(SUM(H$1:H29)=0,"|","")))</f>
        <v>NA</v>
      </c>
      <c r="I30" s="19" t="str">
        <f>IF(ISERROR('Draft Order'!I66),"NA",IF('Draft Order'!I66=$A$1,'Draft Order'!$A66,IF(SUM(I$1:I29)=0,"|","")))</f>
        <v>NA</v>
      </c>
      <c r="J30" s="19" t="str">
        <f>IF(ISERROR('Draft Order'!J66),"NA",IF('Draft Order'!J66=$A$1,'Draft Order'!$A66,IF(SUM(J$1:J29)=0,"|","")))</f>
        <v>NA</v>
      </c>
      <c r="K30" s="19" t="str">
        <f>IF(ISERROR('Draft Order'!K66),"NA",IF('Draft Order'!K66=$A$1,'Draft Order'!$A66,IF(SUM(K$1:K29)=0,"|","")))</f>
        <v>NA</v>
      </c>
      <c r="L30" s="19" t="str">
        <f>IF(ISERROR('Draft Order'!L66),"NA",IF('Draft Order'!L66=$A$1,'Draft Order'!$A66,IF(SUM(L$1:L29)=0,"|","")))</f>
        <v>NA</v>
      </c>
      <c r="M30" s="19" t="str">
        <f>IF(ISERROR('Draft Order'!M66),"NA",IF('Draft Order'!M66=$A$1,'Draft Order'!$A66,IF(SUM(M$1:M29)=0,"|","")))</f>
        <v>NA</v>
      </c>
      <c r="N30" s="19" t="str">
        <f>IF(ISERROR('Draft Order'!N66),"NA",IF('Draft Order'!N66=$A$1,'Draft Order'!$A66,IF(SUM(N$1:N29)=0,"|","")))</f>
        <v>NA</v>
      </c>
      <c r="O30" s="19" t="str">
        <f>IF(ISERROR('Draft Order'!O66),"NA",IF('Draft Order'!O66=$A$1,'Draft Order'!$A66,IF(SUM(O$1:O29)=0,"|","")))</f>
        <v>NA</v>
      </c>
      <c r="P30" s="19" t="str">
        <f>IF(ISERROR('Draft Order'!P66),"NA",IF('Draft Order'!P66=$A$1,'Draft Order'!$A66,IF(SUM(P$1:P29)=0,"|","")))</f>
        <v>NA</v>
      </c>
      <c r="Q30" s="19" t="str">
        <f>IF(ISERROR('Draft Order'!Q66),"NA",IF('Draft Order'!Q66=$A$1,'Draft Order'!$A66,IF(SUM(Q$1:Q29)=0,"|","")))</f>
        <v>NA</v>
      </c>
      <c r="R30" s="19" t="str">
        <f>IF(ISERROR('Draft Order'!R66),"NA",IF('Draft Order'!R66=$A$1,'Draft Order'!$A66,IF(SUM(R$1:R29)=0,"|","")))</f>
        <v>NA</v>
      </c>
      <c r="S30" s="19" t="str">
        <f>IF(ISERROR('Draft Order'!S66),"NA",IF('Draft Order'!S66=$A$1,'Draft Order'!$A66,IF(SUM(S$1:S29)=0,"|","")))</f>
        <v>NA</v>
      </c>
      <c r="T30" s="19" t="str">
        <f>IF(ISERROR('Draft Order'!T66),"NA",IF('Draft Order'!T66=$A$1,'Draft Order'!$A66,IF(SUM(T$1:T29)=0,"|","")))</f>
        <v>NA</v>
      </c>
      <c r="U30" s="19" t="str">
        <f>IF(ISERROR('Draft Order'!U66),"NA",IF('Draft Order'!U66=$A$1,'Draft Order'!$A66,IF(SUM(U$1:U29)=0,"|","")))</f>
        <v>NA</v>
      </c>
      <c r="V30" s="19" t="str">
        <f>IF(ISERROR('Draft Order'!V66),"NA",IF('Draft Order'!V66=$A$1,'Draft Order'!$A66,IF(SUM(V$1:V29)=0,"|","")))</f>
        <v>NA</v>
      </c>
      <c r="W30" s="19" t="str">
        <f>IF(ISERROR('Draft Order'!W66),"NA",IF('Draft Order'!W66=$A$1,'Draft Order'!$A66,IF(SUM(W$1:W29)=0,"|","")))</f>
        <v>NA</v>
      </c>
      <c r="X30" s="19" t="str">
        <f>IF(ISERROR('Draft Order'!X66),"NA",IF('Draft Order'!X66=$A$1,'Draft Order'!$A66,IF(SUM(X$1:X29)=0,"|","")))</f>
        <v>NA</v>
      </c>
      <c r="Y30" s="19" t="str">
        <f>IF(ISERROR('Draft Order'!Y66),"NA",IF('Draft Order'!Y66=$A$1,'Draft Order'!$A66,IF(SUM(Y$1:Y29)=0,"|","")))</f>
        <v>NA</v>
      </c>
      <c r="Z30" s="19" t="str">
        <f>IF(ISERROR('Draft Order'!Z66),"NA",IF('Draft Order'!Z66=$A$1,'Draft Order'!$A66,IF(SUM(Z$1:Z29)=0,"|","")))</f>
        <v/>
      </c>
      <c r="AA30" s="19" t="str">
        <f>IF(ISERROR('Draft Order'!AA66),"NA",IF('Draft Order'!AA66=$A$1,'Draft Order'!$A66,IF(SUM(AA$1:AA29)=0,"|","")))</f>
        <v/>
      </c>
      <c r="AB30" s="19" t="str">
        <f>IF(ISERROR('Draft Order'!AB66),"NA",IF('Draft Order'!AB66=$A$1,'Draft Order'!$A66,IF(SUM(AB$1:AB29)=0,"|","")))</f>
        <v/>
      </c>
      <c r="AC30" s="19" t="str">
        <f>IF(ISERROR('Draft Order'!AC66),"NA",IF('Draft Order'!AC66=$A$1,'Draft Order'!$A66,IF(SUM(AC$1:AC29)=0,"|","")))</f>
        <v/>
      </c>
      <c r="AD30" s="19" t="str">
        <f>IF(ISERROR('Draft Order'!AD66),"NA",IF('Draft Order'!AD66=$A$1,'Draft Order'!$A66,IF(SUM(AD$1:AD29)=0,"|","")))</f>
        <v/>
      </c>
      <c r="AE30" s="19" t="str">
        <f>IF(ISERROR('Draft Order'!AE66),"NA",IF('Draft Order'!AE66=$A$1,'Draft Order'!$A66,IF(SUM(AE$1:AE29)=0,"|","")))</f>
        <v/>
      </c>
      <c r="AF30" s="19" t="str">
        <f>IF(ISERROR('Draft Order'!AF66),"NA",IF('Draft Order'!AF66=$A$1,'Draft Order'!$A66,IF(SUM(AF$1:AF29)=0,"|","")))</f>
        <v/>
      </c>
      <c r="AG30" s="19" t="str">
        <f>IF(ISERROR('Draft Order'!AG66),"NA",IF('Draft Order'!AG66=$A$1,'Draft Order'!$A66,IF(SUM(AG$1:AG29)=0,"|","")))</f>
        <v/>
      </c>
      <c r="AH30" s="19" t="str">
        <f>IF(ISERROR('Draft Order'!AH66),"NA",IF('Draft Order'!AH66=$A$1,'Draft Order'!$A66,IF(SUM(AH$1:AH29)=0,"|","")))</f>
        <v/>
      </c>
      <c r="AI30" s="19" t="str">
        <f>IF(ISERROR('Draft Order'!AI66),"NA",IF('Draft Order'!AI66=$A$1,'Draft Order'!$A66,IF(SUM(AI$1:AI29)=0,"|","")))</f>
        <v/>
      </c>
      <c r="AJ30" s="19" t="str">
        <f>IF(ISERROR('Draft Order'!AJ66),"NA",IF('Draft Order'!AJ66=$A$1,'Draft Order'!$A66,IF(SUM(AJ$1:AJ29)=0,"|","")))</f>
        <v/>
      </c>
      <c r="AK30" s="19" t="str">
        <f>IF(ISERROR('Draft Order'!AK66),"NA",IF('Draft Order'!AK66=$A$1,'Draft Order'!$A66,IF(SUM(AK$1:AK29)=0,"|","")))</f>
        <v/>
      </c>
      <c r="AL30" s="19" t="str">
        <f>IF(ISERROR('Draft Order'!AL66),"NA",IF('Draft Order'!AL66=$A$1,'Draft Order'!$A66,IF(SUM(AL$1:AL29)=0,"|","")))</f>
        <v/>
      </c>
      <c r="AM30" s="19" t="str">
        <f>IF(ISERROR('Draft Order'!AM66),"NA",IF('Draft Order'!AM66=$A$1,'Draft Order'!$A66,IF(SUM(AM$1:AM29)=0,"|","")))</f>
        <v>|</v>
      </c>
      <c r="AN30" s="19" t="str">
        <f>IF(ISERROR('Draft Order'!AN66),"NA",IF('Draft Order'!AN66=$A$1,'Draft Order'!$A66,IF(SUM(AN$1:AN29)=0,"|","")))</f>
        <v>|</v>
      </c>
      <c r="AO30" s="19" t="str">
        <f>IF(ISERROR('Draft Order'!AO66),"NA",IF('Draft Order'!AO66=$A$1,'Draft Order'!$A66,IF(SUM(AO$1:AO29)=0,"|","")))</f>
        <v>|</v>
      </c>
      <c r="AP30" s="19" t="str">
        <f>IF(ISERROR('Draft Order'!AP66),"NA",IF('Draft Order'!AP66=$A$1,'Draft Order'!$A66,IF(SUM(AP$1:AP29)=0,"|","")))</f>
        <v/>
      </c>
      <c r="AQ30" s="19" t="str">
        <f>IF(ISERROR('Draft Order'!AQ66),"NA",IF('Draft Order'!AQ66=$A$1,'Draft Order'!$A66,IF(SUM(AQ$1:AQ29)=0,"|","")))</f>
        <v>|</v>
      </c>
      <c r="AR30" s="19" t="str">
        <f>IF(ISERROR('Draft Order'!AR66),"NA",IF('Draft Order'!AR66=$A$1,'Draft Order'!$A66,IF(SUM(AR$1:AR29)=0,"|","")))</f>
        <v/>
      </c>
      <c r="AS30" s="19" t="str">
        <f>IF(ISERROR('Draft Order'!AS66),"NA",IF('Draft Order'!AS66=$A$1,'Draft Order'!$A66,IF(SUM(AS$1:AS29)=0,"|","")))</f>
        <v/>
      </c>
      <c r="AT30" s="19" t="str">
        <f>IF(ISERROR('Draft Order'!AT66),"NA",IF('Draft Order'!AT66=$A$1,'Draft Order'!$A66,IF(SUM(AT$1:AT29)=0,"|","")))</f>
        <v/>
      </c>
      <c r="AU30" s="19" t="str">
        <f>IF(ISERROR('Draft Order'!AU66),"NA",IF('Draft Order'!AU66=$A$1,'Draft Order'!$A66,IF(SUM(AU$1:AU29)=0,"|","")))</f>
        <v/>
      </c>
      <c r="AV30" s="19" t="str">
        <f>IF(ISERROR('Draft Order'!AV66),"NA",IF('Draft Order'!AV66=$A$1,'Draft Order'!$A66,IF(SUM(AV$1:AV29)=0,"|","")))</f>
        <v/>
      </c>
      <c r="AW30" s="19" t="str">
        <f>IF(ISERROR('Draft Order'!AW66),"NA",IF('Draft Order'!AW66=$A$1,'Draft Order'!$A66,IF(SUM(AW$1:AW29)=0,"|","")))</f>
        <v/>
      </c>
      <c r="AX30" s="19" t="str">
        <f>IF(ISERROR('Draft Order'!AX66),"NA",IF('Draft Order'!AX66=$A$1,'Draft Order'!$A66,IF(SUM(AX$1:AX29)=0,"|","")))</f>
        <v/>
      </c>
      <c r="AY30" s="19" t="str">
        <f>IF(ISERROR('Draft Order'!AY66),"NA",IF('Draft Order'!AY66=$A$1,'Draft Order'!$A66,IF(SUM(AY$1:AY29)=0,"|","")))</f>
        <v/>
      </c>
      <c r="AZ30" s="19" t="str">
        <f>IF(ISERROR('Draft Order'!AZ66),"NA",IF('Draft Order'!AZ66=$A$1,'Draft Order'!$A66,IF(SUM(AZ$1:AZ29)=0,"|","")))</f>
        <v/>
      </c>
      <c r="BA30" s="19" t="str">
        <f>IF(ISERROR('Draft Order'!BA66),"NA",IF('Draft Order'!BA66=$A$1,'Draft Order'!$A66,IF(SUM(BA$1:BA29)=0,"|","")))</f>
        <v/>
      </c>
      <c r="BB30" s="19" t="str">
        <f>IF(ISERROR('Draft Order'!BB66),"NA",IF('Draft Order'!BB66=$A$1,'Draft Order'!$A66,IF(SUM(BB$1:BB29)=0,"|","")))</f>
        <v/>
      </c>
      <c r="BC30" s="19" t="str">
        <f>IF(ISERROR('Draft Order'!BC66),"NA",IF('Draft Order'!BC66=$A$1,'Draft Order'!$A66,IF(SUM(BC$1:BC29)=0,"|","")))</f>
        <v/>
      </c>
      <c r="BE30" s="15">
        <v>29</v>
      </c>
      <c r="BF30" s="17"/>
      <c r="BG30" s="17" t="str">
        <f t="shared" si="1"/>
        <v/>
      </c>
      <c r="BH30" s="17" t="str">
        <f t="shared" si="0"/>
        <v>|</v>
      </c>
      <c r="BI30" s="18" t="str">
        <f t="shared" si="2"/>
        <v/>
      </c>
      <c r="BJ30" s="16"/>
      <c r="BK30" s="15">
        <f t="shared" si="3"/>
        <v>4</v>
      </c>
      <c r="BL30" s="15" t="str">
        <f t="shared" si="4"/>
        <v/>
      </c>
    </row>
    <row r="31" spans="1:64" x14ac:dyDescent="0.2">
      <c r="A31" s="15">
        <v>30</v>
      </c>
      <c r="B31" s="19" t="str">
        <f>IF(ISERROR('Draft Order'!B67),"NA",IF('Draft Order'!B67=$A$1,'Draft Order'!$A67,IF(SUM(B$1:B30)=0,"|","")))</f>
        <v>NA</v>
      </c>
      <c r="C31" s="19" t="str">
        <f>IF(ISERROR('Draft Order'!C67),"NA",IF('Draft Order'!C67=$A$1,'Draft Order'!$A67,IF(SUM(C$1:C30)=0,"|","")))</f>
        <v>NA</v>
      </c>
      <c r="D31" s="19" t="str">
        <f>IF(ISERROR('Draft Order'!D67),"NA",IF('Draft Order'!D67=$A$1,'Draft Order'!$A67,IF(SUM(D$1:D30)=0,"|","")))</f>
        <v>NA</v>
      </c>
      <c r="E31" s="19" t="str">
        <f>IF(ISERROR('Draft Order'!E67),"NA",IF('Draft Order'!E67=$A$1,'Draft Order'!$A67,IF(SUM(E$1:E30)=0,"|","")))</f>
        <v>NA</v>
      </c>
      <c r="F31" s="19" t="str">
        <f>IF(ISERROR('Draft Order'!F67),"NA",IF('Draft Order'!F67=$A$1,'Draft Order'!$A67,IF(SUM(F$1:F30)=0,"|","")))</f>
        <v>NA</v>
      </c>
      <c r="G31" s="19" t="str">
        <f>IF(ISERROR('Draft Order'!G67),"NA",IF('Draft Order'!G67=$A$1,'Draft Order'!$A67,IF(SUM(G$1:G30)=0,"|","")))</f>
        <v>NA</v>
      </c>
      <c r="H31" s="19" t="str">
        <f>IF(ISERROR('Draft Order'!H67),"NA",IF('Draft Order'!H67=$A$1,'Draft Order'!$A67,IF(SUM(H$1:H30)=0,"|","")))</f>
        <v>NA</v>
      </c>
      <c r="I31" s="19" t="str">
        <f>IF(ISERROR('Draft Order'!I67),"NA",IF('Draft Order'!I67=$A$1,'Draft Order'!$A67,IF(SUM(I$1:I30)=0,"|","")))</f>
        <v>NA</v>
      </c>
      <c r="J31" s="19" t="str">
        <f>IF(ISERROR('Draft Order'!J67),"NA",IF('Draft Order'!J67=$A$1,'Draft Order'!$A67,IF(SUM(J$1:J30)=0,"|","")))</f>
        <v>NA</v>
      </c>
      <c r="K31" s="19" t="str">
        <f>IF(ISERROR('Draft Order'!K67),"NA",IF('Draft Order'!K67=$A$1,'Draft Order'!$A67,IF(SUM(K$1:K30)=0,"|","")))</f>
        <v>NA</v>
      </c>
      <c r="L31" s="19" t="str">
        <f>IF(ISERROR('Draft Order'!L67),"NA",IF('Draft Order'!L67=$A$1,'Draft Order'!$A67,IF(SUM(L$1:L30)=0,"|","")))</f>
        <v>NA</v>
      </c>
      <c r="M31" s="19" t="str">
        <f>IF(ISERROR('Draft Order'!M67),"NA",IF('Draft Order'!M67=$A$1,'Draft Order'!$A67,IF(SUM(M$1:M30)=0,"|","")))</f>
        <v>NA</v>
      </c>
      <c r="N31" s="19" t="str">
        <f>IF(ISERROR('Draft Order'!N67),"NA",IF('Draft Order'!N67=$A$1,'Draft Order'!$A67,IF(SUM(N$1:N30)=0,"|","")))</f>
        <v>NA</v>
      </c>
      <c r="O31" s="19" t="str">
        <f>IF(ISERROR('Draft Order'!O67),"NA",IF('Draft Order'!O67=$A$1,'Draft Order'!$A67,IF(SUM(O$1:O30)=0,"|","")))</f>
        <v>NA</v>
      </c>
      <c r="P31" s="19" t="str">
        <f>IF(ISERROR('Draft Order'!P67),"NA",IF('Draft Order'!P67=$A$1,'Draft Order'!$A67,IF(SUM(P$1:P30)=0,"|","")))</f>
        <v>NA</v>
      </c>
      <c r="Q31" s="19" t="str">
        <f>IF(ISERROR('Draft Order'!Q67),"NA",IF('Draft Order'!Q67=$A$1,'Draft Order'!$A67,IF(SUM(Q$1:Q30)=0,"|","")))</f>
        <v>NA</v>
      </c>
      <c r="R31" s="19" t="str">
        <f>IF(ISERROR('Draft Order'!R67),"NA",IF('Draft Order'!R67=$A$1,'Draft Order'!$A67,IF(SUM(R$1:R30)=0,"|","")))</f>
        <v>NA</v>
      </c>
      <c r="S31" s="19" t="str">
        <f>IF(ISERROR('Draft Order'!S67),"NA",IF('Draft Order'!S67=$A$1,'Draft Order'!$A67,IF(SUM(S$1:S30)=0,"|","")))</f>
        <v>NA</v>
      </c>
      <c r="T31" s="19" t="str">
        <f>IF(ISERROR('Draft Order'!T67),"NA",IF('Draft Order'!T67=$A$1,'Draft Order'!$A67,IF(SUM(T$1:T30)=0,"|","")))</f>
        <v>NA</v>
      </c>
      <c r="U31" s="19" t="str">
        <f>IF(ISERROR('Draft Order'!U67),"NA",IF('Draft Order'!U67=$A$1,'Draft Order'!$A67,IF(SUM(U$1:U30)=0,"|","")))</f>
        <v>NA</v>
      </c>
      <c r="V31" s="19" t="str">
        <f>IF(ISERROR('Draft Order'!V67),"NA",IF('Draft Order'!V67=$A$1,'Draft Order'!$A67,IF(SUM(V$1:V30)=0,"|","")))</f>
        <v>NA</v>
      </c>
      <c r="W31" s="19" t="str">
        <f>IF(ISERROR('Draft Order'!W67),"NA",IF('Draft Order'!W67=$A$1,'Draft Order'!$A67,IF(SUM(W$1:W30)=0,"|","")))</f>
        <v>NA</v>
      </c>
      <c r="X31" s="19" t="str">
        <f>IF(ISERROR('Draft Order'!X67),"NA",IF('Draft Order'!X67=$A$1,'Draft Order'!$A67,IF(SUM(X$1:X30)=0,"|","")))</f>
        <v>NA</v>
      </c>
      <c r="Y31" s="19" t="str">
        <f>IF(ISERROR('Draft Order'!Y67),"NA",IF('Draft Order'!Y67=$A$1,'Draft Order'!$A67,IF(SUM(Y$1:Y30)=0,"|","")))</f>
        <v>NA</v>
      </c>
      <c r="Z31" s="19" t="str">
        <f>IF(ISERROR('Draft Order'!Z67),"NA",IF('Draft Order'!Z67=$A$1,'Draft Order'!$A67,IF(SUM(Z$1:Z30)=0,"|","")))</f>
        <v/>
      </c>
      <c r="AA31" s="19" t="str">
        <f>IF(ISERROR('Draft Order'!AA67),"NA",IF('Draft Order'!AA67=$A$1,'Draft Order'!$A67,IF(SUM(AA$1:AA30)=0,"|","")))</f>
        <v/>
      </c>
      <c r="AB31" s="19" t="str">
        <f>IF(ISERROR('Draft Order'!AB67),"NA",IF('Draft Order'!AB67=$A$1,'Draft Order'!$A67,IF(SUM(AB$1:AB30)=0,"|","")))</f>
        <v/>
      </c>
      <c r="AC31" s="19" t="str">
        <f>IF(ISERROR('Draft Order'!AC67),"NA",IF('Draft Order'!AC67=$A$1,'Draft Order'!$A67,IF(SUM(AC$1:AC30)=0,"|","")))</f>
        <v/>
      </c>
      <c r="AD31" s="19" t="str">
        <f>IF(ISERROR('Draft Order'!AD67),"NA",IF('Draft Order'!AD67=$A$1,'Draft Order'!$A67,IF(SUM(AD$1:AD30)=0,"|","")))</f>
        <v/>
      </c>
      <c r="AE31" s="19" t="str">
        <f>IF(ISERROR('Draft Order'!AE67),"NA",IF('Draft Order'!AE67=$A$1,'Draft Order'!$A67,IF(SUM(AE$1:AE30)=0,"|","")))</f>
        <v/>
      </c>
      <c r="AF31" s="19" t="str">
        <f>IF(ISERROR('Draft Order'!AF67),"NA",IF('Draft Order'!AF67=$A$1,'Draft Order'!$A67,IF(SUM(AF$1:AF30)=0,"|","")))</f>
        <v/>
      </c>
      <c r="AG31" s="19" t="str">
        <f>IF(ISERROR('Draft Order'!AG67),"NA",IF('Draft Order'!AG67=$A$1,'Draft Order'!$A67,IF(SUM(AG$1:AG30)=0,"|","")))</f>
        <v/>
      </c>
      <c r="AH31" s="19" t="str">
        <f>IF(ISERROR('Draft Order'!AH67),"NA",IF('Draft Order'!AH67=$A$1,'Draft Order'!$A67,IF(SUM(AH$1:AH30)=0,"|","")))</f>
        <v/>
      </c>
      <c r="AI31" s="19" t="str">
        <f>IF(ISERROR('Draft Order'!AI67),"NA",IF('Draft Order'!AI67=$A$1,'Draft Order'!$A67,IF(SUM(AI$1:AI30)=0,"|","")))</f>
        <v/>
      </c>
      <c r="AJ31" s="19" t="str">
        <f>IF(ISERROR('Draft Order'!AJ67),"NA",IF('Draft Order'!AJ67=$A$1,'Draft Order'!$A67,IF(SUM(AJ$1:AJ30)=0,"|","")))</f>
        <v/>
      </c>
      <c r="AK31" s="19" t="str">
        <f>IF(ISERROR('Draft Order'!AK67),"NA",IF('Draft Order'!AK67=$A$1,'Draft Order'!$A67,IF(SUM(AK$1:AK30)=0,"|","")))</f>
        <v/>
      </c>
      <c r="AL31" s="19" t="str">
        <f>IF(ISERROR('Draft Order'!AL67),"NA",IF('Draft Order'!AL67=$A$1,'Draft Order'!$A67,IF(SUM(AL$1:AL30)=0,"|","")))</f>
        <v/>
      </c>
      <c r="AM31" s="19" t="str">
        <f>IF(ISERROR('Draft Order'!AM67),"NA",IF('Draft Order'!AM67=$A$1,'Draft Order'!$A67,IF(SUM(AM$1:AM30)=0,"|","")))</f>
        <v>|</v>
      </c>
      <c r="AN31" s="19" t="str">
        <f>IF(ISERROR('Draft Order'!AN67),"NA",IF('Draft Order'!AN67=$A$1,'Draft Order'!$A67,IF(SUM(AN$1:AN30)=0,"|","")))</f>
        <v>|</v>
      </c>
      <c r="AO31" s="19" t="str">
        <f>IF(ISERROR('Draft Order'!AO67),"NA",IF('Draft Order'!AO67=$A$1,'Draft Order'!$A67,IF(SUM(AO$1:AO30)=0,"|","")))</f>
        <v>|</v>
      </c>
      <c r="AP31" s="19" t="str">
        <f>IF(ISERROR('Draft Order'!AP67),"NA",IF('Draft Order'!AP67=$A$1,'Draft Order'!$A67,IF(SUM(AP$1:AP30)=0,"|","")))</f>
        <v/>
      </c>
      <c r="AQ31" s="19" t="str">
        <f>IF(ISERROR('Draft Order'!AQ67),"NA",IF('Draft Order'!AQ67=$A$1,'Draft Order'!$A67,IF(SUM(AQ$1:AQ30)=0,"|","")))</f>
        <v>|</v>
      </c>
      <c r="AR31" s="19" t="str">
        <f>IF(ISERROR('Draft Order'!AR67),"NA",IF('Draft Order'!AR67=$A$1,'Draft Order'!$A67,IF(SUM(AR$1:AR30)=0,"|","")))</f>
        <v/>
      </c>
      <c r="AS31" s="19" t="str">
        <f>IF(ISERROR('Draft Order'!AS67),"NA",IF('Draft Order'!AS67=$A$1,'Draft Order'!$A67,IF(SUM(AS$1:AS30)=0,"|","")))</f>
        <v/>
      </c>
      <c r="AT31" s="19" t="str">
        <f>IF(ISERROR('Draft Order'!AT67),"NA",IF('Draft Order'!AT67=$A$1,'Draft Order'!$A67,IF(SUM(AT$1:AT30)=0,"|","")))</f>
        <v/>
      </c>
      <c r="AU31" s="19" t="str">
        <f>IF(ISERROR('Draft Order'!AU67),"NA",IF('Draft Order'!AU67=$A$1,'Draft Order'!$A67,IF(SUM(AU$1:AU30)=0,"|","")))</f>
        <v/>
      </c>
      <c r="AV31" s="19" t="str">
        <f>IF(ISERROR('Draft Order'!AV67),"NA",IF('Draft Order'!AV67=$A$1,'Draft Order'!$A67,IF(SUM(AV$1:AV30)=0,"|","")))</f>
        <v/>
      </c>
      <c r="AW31" s="19" t="str">
        <f>IF(ISERROR('Draft Order'!AW67),"NA",IF('Draft Order'!AW67=$A$1,'Draft Order'!$A67,IF(SUM(AW$1:AW30)=0,"|","")))</f>
        <v/>
      </c>
      <c r="AX31" s="19" t="str">
        <f>IF(ISERROR('Draft Order'!AX67),"NA",IF('Draft Order'!AX67=$A$1,'Draft Order'!$A67,IF(SUM(AX$1:AX30)=0,"|","")))</f>
        <v/>
      </c>
      <c r="AY31" s="19" t="str">
        <f>IF(ISERROR('Draft Order'!AY67),"NA",IF('Draft Order'!AY67=$A$1,'Draft Order'!$A67,IF(SUM(AY$1:AY30)=0,"|","")))</f>
        <v/>
      </c>
      <c r="AZ31" s="19" t="str">
        <f>IF(ISERROR('Draft Order'!AZ67),"NA",IF('Draft Order'!AZ67=$A$1,'Draft Order'!$A67,IF(SUM(AZ$1:AZ30)=0,"|","")))</f>
        <v/>
      </c>
      <c r="BA31" s="19" t="str">
        <f>IF(ISERROR('Draft Order'!BA67),"NA",IF('Draft Order'!BA67=$A$1,'Draft Order'!$A67,IF(SUM(BA$1:BA30)=0,"|","")))</f>
        <v/>
      </c>
      <c r="BB31" s="19" t="str">
        <f>IF(ISERROR('Draft Order'!BB67),"NA",IF('Draft Order'!BB67=$A$1,'Draft Order'!$A67,IF(SUM(BB$1:BB30)=0,"|","")))</f>
        <v/>
      </c>
      <c r="BC31" s="19" t="str">
        <f>IF(ISERROR('Draft Order'!BC67),"NA",IF('Draft Order'!BC67=$A$1,'Draft Order'!$A67,IF(SUM(BC$1:BC30)=0,"|","")))</f>
        <v/>
      </c>
      <c r="BE31" s="15">
        <v>30</v>
      </c>
      <c r="BF31" s="17"/>
      <c r="BG31" s="17" t="str">
        <f t="shared" si="1"/>
        <v/>
      </c>
      <c r="BH31" s="17" t="str">
        <f t="shared" si="0"/>
        <v>|</v>
      </c>
      <c r="BI31" s="18" t="str">
        <f t="shared" si="2"/>
        <v/>
      </c>
      <c r="BJ31" s="16"/>
      <c r="BK31" s="15">
        <f t="shared" si="3"/>
        <v>4</v>
      </c>
      <c r="BL31" s="15" t="str">
        <f t="shared" si="4"/>
        <v/>
      </c>
    </row>
    <row r="32" spans="1:64" x14ac:dyDescent="0.2">
      <c r="A32" s="15">
        <v>31</v>
      </c>
      <c r="B32" s="19" t="str">
        <f>IF(ISERROR('Draft Order'!B68),"NA",IF('Draft Order'!B68=$A$1,'Draft Order'!$A68,IF(SUM(B$1:B31)=0,"|","")))</f>
        <v>NA</v>
      </c>
      <c r="C32" s="19" t="str">
        <f>IF(ISERROR('Draft Order'!C68),"NA",IF('Draft Order'!C68=$A$1,'Draft Order'!$A68,IF(SUM(C$1:C31)=0,"|","")))</f>
        <v>NA</v>
      </c>
      <c r="D32" s="19" t="str">
        <f>IF(ISERROR('Draft Order'!D68),"NA",IF('Draft Order'!D68=$A$1,'Draft Order'!$A68,IF(SUM(D$1:D31)=0,"|","")))</f>
        <v>NA</v>
      </c>
      <c r="E32" s="19" t="str">
        <f>IF(ISERROR('Draft Order'!E68),"NA",IF('Draft Order'!E68=$A$1,'Draft Order'!$A68,IF(SUM(E$1:E31)=0,"|","")))</f>
        <v>NA</v>
      </c>
      <c r="F32" s="19" t="str">
        <f>IF(ISERROR('Draft Order'!F68),"NA",IF('Draft Order'!F68=$A$1,'Draft Order'!$A68,IF(SUM(F$1:F31)=0,"|","")))</f>
        <v>NA</v>
      </c>
      <c r="G32" s="19" t="str">
        <f>IF(ISERROR('Draft Order'!G68),"NA",IF('Draft Order'!G68=$A$1,'Draft Order'!$A68,IF(SUM(G$1:G31)=0,"|","")))</f>
        <v>NA</v>
      </c>
      <c r="H32" s="19" t="str">
        <f>IF(ISERROR('Draft Order'!H68),"NA",IF('Draft Order'!H68=$A$1,'Draft Order'!$A68,IF(SUM(H$1:H31)=0,"|","")))</f>
        <v>NA</v>
      </c>
      <c r="I32" s="19" t="str">
        <f>IF(ISERROR('Draft Order'!I68),"NA",IF('Draft Order'!I68=$A$1,'Draft Order'!$A68,IF(SUM(I$1:I31)=0,"|","")))</f>
        <v>NA</v>
      </c>
      <c r="J32" s="19" t="str">
        <f>IF(ISERROR('Draft Order'!J68),"NA",IF('Draft Order'!J68=$A$1,'Draft Order'!$A68,IF(SUM(J$1:J31)=0,"|","")))</f>
        <v>NA</v>
      </c>
      <c r="K32" s="19" t="str">
        <f>IF(ISERROR('Draft Order'!K68),"NA",IF('Draft Order'!K68=$A$1,'Draft Order'!$A68,IF(SUM(K$1:K31)=0,"|","")))</f>
        <v>NA</v>
      </c>
      <c r="L32" s="19" t="str">
        <f>IF(ISERROR('Draft Order'!L68),"NA",IF('Draft Order'!L68=$A$1,'Draft Order'!$A68,IF(SUM(L$1:L31)=0,"|","")))</f>
        <v>NA</v>
      </c>
      <c r="M32" s="19" t="str">
        <f>IF(ISERROR('Draft Order'!M68),"NA",IF('Draft Order'!M68=$A$1,'Draft Order'!$A68,IF(SUM(M$1:M31)=0,"|","")))</f>
        <v>NA</v>
      </c>
      <c r="N32" s="19" t="str">
        <f>IF(ISERROR('Draft Order'!N68),"NA",IF('Draft Order'!N68=$A$1,'Draft Order'!$A68,IF(SUM(N$1:N31)=0,"|","")))</f>
        <v>NA</v>
      </c>
      <c r="O32" s="19" t="str">
        <f>IF(ISERROR('Draft Order'!O68),"NA",IF('Draft Order'!O68=$A$1,'Draft Order'!$A68,IF(SUM(O$1:O31)=0,"|","")))</f>
        <v>NA</v>
      </c>
      <c r="P32" s="19" t="str">
        <f>IF(ISERROR('Draft Order'!P68),"NA",IF('Draft Order'!P68=$A$1,'Draft Order'!$A68,IF(SUM(P$1:P31)=0,"|","")))</f>
        <v>NA</v>
      </c>
      <c r="Q32" s="19" t="str">
        <f>IF(ISERROR('Draft Order'!Q68),"NA",IF('Draft Order'!Q68=$A$1,'Draft Order'!$A68,IF(SUM(Q$1:Q31)=0,"|","")))</f>
        <v>NA</v>
      </c>
      <c r="R32" s="19" t="str">
        <f>IF(ISERROR('Draft Order'!R68),"NA",IF('Draft Order'!R68=$A$1,'Draft Order'!$A68,IF(SUM(R$1:R31)=0,"|","")))</f>
        <v>NA</v>
      </c>
      <c r="S32" s="19" t="str">
        <f>IF(ISERROR('Draft Order'!S68),"NA",IF('Draft Order'!S68=$A$1,'Draft Order'!$A68,IF(SUM(S$1:S31)=0,"|","")))</f>
        <v>NA</v>
      </c>
      <c r="T32" s="19" t="str">
        <f>IF(ISERROR('Draft Order'!T68),"NA",IF('Draft Order'!T68=$A$1,'Draft Order'!$A68,IF(SUM(T$1:T31)=0,"|","")))</f>
        <v>NA</v>
      </c>
      <c r="U32" s="19" t="str">
        <f>IF(ISERROR('Draft Order'!U68),"NA",IF('Draft Order'!U68=$A$1,'Draft Order'!$A68,IF(SUM(U$1:U31)=0,"|","")))</f>
        <v>NA</v>
      </c>
      <c r="V32" s="19" t="str">
        <f>IF(ISERROR('Draft Order'!V68),"NA",IF('Draft Order'!V68=$A$1,'Draft Order'!$A68,IF(SUM(V$1:V31)=0,"|","")))</f>
        <v>NA</v>
      </c>
      <c r="W32" s="19" t="str">
        <f>IF(ISERROR('Draft Order'!W68),"NA",IF('Draft Order'!W68=$A$1,'Draft Order'!$A68,IF(SUM(W$1:W31)=0,"|","")))</f>
        <v>NA</v>
      </c>
      <c r="X32" s="19" t="str">
        <f>IF(ISERROR('Draft Order'!X68),"NA",IF('Draft Order'!X68=$A$1,'Draft Order'!$A68,IF(SUM(X$1:X31)=0,"|","")))</f>
        <v>NA</v>
      </c>
      <c r="Y32" s="19" t="str">
        <f>IF(ISERROR('Draft Order'!Y68),"NA",IF('Draft Order'!Y68=$A$1,'Draft Order'!$A68,IF(SUM(Y$1:Y31)=0,"|","")))</f>
        <v>NA</v>
      </c>
      <c r="Z32" s="19" t="str">
        <f>IF(ISERROR('Draft Order'!Z68),"NA",IF('Draft Order'!Z68=$A$1,'Draft Order'!$A68,IF(SUM(Z$1:Z31)=0,"|","")))</f>
        <v>NA</v>
      </c>
      <c r="AA32" s="19" t="str">
        <f>IF(ISERROR('Draft Order'!AA68),"NA",IF('Draft Order'!AA68=$A$1,'Draft Order'!$A68,IF(SUM(AA$1:AA31)=0,"|","")))</f>
        <v>NA</v>
      </c>
      <c r="AB32" s="19" t="str">
        <f>IF(ISERROR('Draft Order'!AB68),"NA",IF('Draft Order'!AB68=$A$1,'Draft Order'!$A68,IF(SUM(AB$1:AB31)=0,"|","")))</f>
        <v>NA</v>
      </c>
      <c r="AC32" s="19" t="str">
        <f>IF(ISERROR('Draft Order'!AC68),"NA",IF('Draft Order'!AC68=$A$1,'Draft Order'!$A68,IF(SUM(AC$1:AC31)=0,"|","")))</f>
        <v>NA</v>
      </c>
      <c r="AD32" s="19" t="str">
        <f>IF(ISERROR('Draft Order'!AD68),"NA",IF('Draft Order'!AD68=$A$1,'Draft Order'!$A68,IF(SUM(AD$1:AD31)=0,"|","")))</f>
        <v/>
      </c>
      <c r="AE32" s="19" t="str">
        <f>IF(ISERROR('Draft Order'!AE68),"NA",IF('Draft Order'!AE68=$A$1,'Draft Order'!$A68,IF(SUM(AE$1:AE31)=0,"|","")))</f>
        <v/>
      </c>
      <c r="AF32" s="19" t="str">
        <f>IF(ISERROR('Draft Order'!AF68),"NA",IF('Draft Order'!AF68=$A$1,'Draft Order'!$A68,IF(SUM(AF$1:AF31)=0,"|","")))</f>
        <v/>
      </c>
      <c r="AG32" s="19" t="str">
        <f>IF(ISERROR('Draft Order'!AG68),"NA",IF('Draft Order'!AG68=$A$1,'Draft Order'!$A68,IF(SUM(AG$1:AG31)=0,"|","")))</f>
        <v/>
      </c>
      <c r="AH32" s="19" t="str">
        <f>IF(ISERROR('Draft Order'!AH68),"NA",IF('Draft Order'!AH68=$A$1,'Draft Order'!$A68,IF(SUM(AH$1:AH31)=0,"|","")))</f>
        <v/>
      </c>
      <c r="AI32" s="19" t="str">
        <f>IF(ISERROR('Draft Order'!AI68),"NA",IF('Draft Order'!AI68=$A$1,'Draft Order'!$A68,IF(SUM(AI$1:AI31)=0,"|","")))</f>
        <v/>
      </c>
      <c r="AJ32" s="19" t="str">
        <f>IF(ISERROR('Draft Order'!AJ68),"NA",IF('Draft Order'!AJ68=$A$1,'Draft Order'!$A68,IF(SUM(AJ$1:AJ31)=0,"|","")))</f>
        <v/>
      </c>
      <c r="AK32" s="19" t="str">
        <f>IF(ISERROR('Draft Order'!AK68),"NA",IF('Draft Order'!AK68=$A$1,'Draft Order'!$A68,IF(SUM(AK$1:AK31)=0,"|","")))</f>
        <v/>
      </c>
      <c r="AL32" s="19" t="str">
        <f>IF(ISERROR('Draft Order'!AL68),"NA",IF('Draft Order'!AL68=$A$1,'Draft Order'!$A68,IF(SUM(AL$1:AL31)=0,"|","")))</f>
        <v/>
      </c>
      <c r="AM32" s="19">
        <f>IF(ISERROR('Draft Order'!AM68),"NA",IF('Draft Order'!AM68=$A$1,'Draft Order'!$A68,IF(SUM(AM$1:AM31)=0,"|","")))</f>
        <v>31</v>
      </c>
      <c r="AN32" s="19">
        <f>IF(ISERROR('Draft Order'!AN68),"NA",IF('Draft Order'!AN68=$A$1,'Draft Order'!$A68,IF(SUM(AN$1:AN31)=0,"|","")))</f>
        <v>31</v>
      </c>
      <c r="AO32" s="19" t="str">
        <f>IF(ISERROR('Draft Order'!AO68),"NA",IF('Draft Order'!AO68=$A$1,'Draft Order'!$A68,IF(SUM(AO$1:AO31)=0,"|","")))</f>
        <v>|</v>
      </c>
      <c r="AP32" s="19" t="str">
        <f>IF(ISERROR('Draft Order'!AP68),"NA",IF('Draft Order'!AP68=$A$1,'Draft Order'!$A68,IF(SUM(AP$1:AP31)=0,"|","")))</f>
        <v/>
      </c>
      <c r="AQ32" s="19">
        <f>IF(ISERROR('Draft Order'!AQ68),"NA",IF('Draft Order'!AQ68=$A$1,'Draft Order'!$A68,IF(SUM(AQ$1:AQ31)=0,"|","")))</f>
        <v>31</v>
      </c>
      <c r="AR32" s="19" t="str">
        <f>IF(ISERROR('Draft Order'!AR68),"NA",IF('Draft Order'!AR68=$A$1,'Draft Order'!$A68,IF(SUM(AR$1:AR31)=0,"|","")))</f>
        <v/>
      </c>
      <c r="AS32" s="19" t="str">
        <f>IF(ISERROR('Draft Order'!AS68),"NA",IF('Draft Order'!AS68=$A$1,'Draft Order'!$A68,IF(SUM(AS$1:AS31)=0,"|","")))</f>
        <v/>
      </c>
      <c r="AT32" s="19" t="str">
        <f>IF(ISERROR('Draft Order'!AT68),"NA",IF('Draft Order'!AT68=$A$1,'Draft Order'!$A68,IF(SUM(AT$1:AT31)=0,"|","")))</f>
        <v/>
      </c>
      <c r="AU32" s="19" t="str">
        <f>IF(ISERROR('Draft Order'!AU68),"NA",IF('Draft Order'!AU68=$A$1,'Draft Order'!$A68,IF(SUM(AU$1:AU31)=0,"|","")))</f>
        <v/>
      </c>
      <c r="AV32" s="19" t="str">
        <f>IF(ISERROR('Draft Order'!AV68),"NA",IF('Draft Order'!AV68=$A$1,'Draft Order'!$A68,IF(SUM(AV$1:AV31)=0,"|","")))</f>
        <v/>
      </c>
      <c r="AW32" s="19" t="str">
        <f>IF(ISERROR('Draft Order'!AW68),"NA",IF('Draft Order'!AW68=$A$1,'Draft Order'!$A68,IF(SUM(AW$1:AW31)=0,"|","")))</f>
        <v/>
      </c>
      <c r="AX32" s="19" t="str">
        <f>IF(ISERROR('Draft Order'!AX68),"NA",IF('Draft Order'!AX68=$A$1,'Draft Order'!$A68,IF(SUM(AX$1:AX31)=0,"|","")))</f>
        <v/>
      </c>
      <c r="AY32" s="19" t="str">
        <f>IF(ISERROR('Draft Order'!AY68),"NA",IF('Draft Order'!AY68=$A$1,'Draft Order'!$A68,IF(SUM(AY$1:AY31)=0,"|","")))</f>
        <v/>
      </c>
      <c r="AZ32" s="19" t="str">
        <f>IF(ISERROR('Draft Order'!AZ68),"NA",IF('Draft Order'!AZ68=$A$1,'Draft Order'!$A68,IF(SUM(AZ$1:AZ31)=0,"|","")))</f>
        <v/>
      </c>
      <c r="BA32" s="19" t="str">
        <f>IF(ISERROR('Draft Order'!BA68),"NA",IF('Draft Order'!BA68=$A$1,'Draft Order'!$A68,IF(SUM(BA$1:BA31)=0,"|","")))</f>
        <v/>
      </c>
      <c r="BB32" s="19" t="str">
        <f>IF(ISERROR('Draft Order'!BB68),"NA",IF('Draft Order'!BB68=$A$1,'Draft Order'!$A68,IF(SUM(BB$1:BB31)=0,"|","")))</f>
        <v/>
      </c>
      <c r="BC32" s="19" t="str">
        <f>IF(ISERROR('Draft Order'!BC68),"NA",IF('Draft Order'!BC68=$A$1,'Draft Order'!$A68,IF(SUM(BC$1:BC31)=0,"|","")))</f>
        <v/>
      </c>
      <c r="BE32" s="15">
        <v>31</v>
      </c>
      <c r="BF32" s="17"/>
      <c r="BG32" s="17" t="str">
        <f t="shared" si="1"/>
        <v/>
      </c>
      <c r="BH32" s="17" t="str">
        <f t="shared" si="0"/>
        <v>|</v>
      </c>
      <c r="BI32" s="18" t="str">
        <f t="shared" si="2"/>
        <v/>
      </c>
      <c r="BJ32" s="16"/>
      <c r="BK32" s="15">
        <f t="shared" si="3"/>
        <v>4</v>
      </c>
      <c r="BL32" s="15" t="str">
        <f t="shared" si="4"/>
        <v/>
      </c>
    </row>
    <row r="33" spans="1:64" x14ac:dyDescent="0.2">
      <c r="A33" s="30">
        <v>32</v>
      </c>
      <c r="B33" s="19" t="str">
        <f>IF(ISERROR('Draft Order'!B69),"NA",IF('Draft Order'!B69=$A$1,'Draft Order'!$A69,IF(SUM(B$1:B32)=0,"|","")))</f>
        <v>NA</v>
      </c>
      <c r="C33" s="19" t="str">
        <f>IF(ISERROR('Draft Order'!C69),"NA",IF('Draft Order'!C69=$A$1,'Draft Order'!$A69,IF(SUM(C$1:C32)=0,"|","")))</f>
        <v>NA</v>
      </c>
      <c r="D33" s="19" t="str">
        <f>IF(ISERROR('Draft Order'!D69),"NA",IF('Draft Order'!D69=$A$1,'Draft Order'!$A69,IF(SUM(D$1:D32)=0,"|","")))</f>
        <v>NA</v>
      </c>
      <c r="E33" s="19" t="str">
        <f>IF(ISERROR('Draft Order'!E69),"NA",IF('Draft Order'!E69=$A$1,'Draft Order'!$A69,IF(SUM(E$1:E32)=0,"|","")))</f>
        <v>NA</v>
      </c>
      <c r="F33" s="19" t="str">
        <f>IF(ISERROR('Draft Order'!F69),"NA",IF('Draft Order'!F69=$A$1,'Draft Order'!$A69,IF(SUM(F$1:F32)=0,"|","")))</f>
        <v>NA</v>
      </c>
      <c r="G33" s="19" t="str">
        <f>IF(ISERROR('Draft Order'!G69),"NA",IF('Draft Order'!G69=$A$1,'Draft Order'!$A69,IF(SUM(G$1:G32)=0,"|","")))</f>
        <v>NA</v>
      </c>
      <c r="H33" s="19" t="str">
        <f>IF(ISERROR('Draft Order'!H69),"NA",IF('Draft Order'!H69=$A$1,'Draft Order'!$A69,IF(SUM(H$1:H32)=0,"|","")))</f>
        <v>NA</v>
      </c>
      <c r="I33" s="19" t="str">
        <f>IF(ISERROR('Draft Order'!I69),"NA",IF('Draft Order'!I69=$A$1,'Draft Order'!$A69,IF(SUM(I$1:I32)=0,"|","")))</f>
        <v>NA</v>
      </c>
      <c r="J33" s="19" t="str">
        <f>IF(ISERROR('Draft Order'!J69),"NA",IF('Draft Order'!J69=$A$1,'Draft Order'!$A69,IF(SUM(J$1:J32)=0,"|","")))</f>
        <v>NA</v>
      </c>
      <c r="K33" s="19" t="str">
        <f>IF(ISERROR('Draft Order'!K69),"NA",IF('Draft Order'!K69=$A$1,'Draft Order'!$A69,IF(SUM(K$1:K32)=0,"|","")))</f>
        <v>NA</v>
      </c>
      <c r="L33" s="19" t="str">
        <f>IF(ISERROR('Draft Order'!L69),"NA",IF('Draft Order'!L69=$A$1,'Draft Order'!$A69,IF(SUM(L$1:L32)=0,"|","")))</f>
        <v>NA</v>
      </c>
      <c r="M33" s="19" t="str">
        <f>IF(ISERROR('Draft Order'!M69),"NA",IF('Draft Order'!M69=$A$1,'Draft Order'!$A69,IF(SUM(M$1:M32)=0,"|","")))</f>
        <v>NA</v>
      </c>
      <c r="N33" s="19" t="str">
        <f>IF(ISERROR('Draft Order'!N69),"NA",IF('Draft Order'!N69=$A$1,'Draft Order'!$A69,IF(SUM(N$1:N32)=0,"|","")))</f>
        <v>NA</v>
      </c>
      <c r="O33" s="19" t="str">
        <f>IF(ISERROR('Draft Order'!O69),"NA",IF('Draft Order'!O69=$A$1,'Draft Order'!$A69,IF(SUM(O$1:O32)=0,"|","")))</f>
        <v>NA</v>
      </c>
      <c r="P33" s="19" t="str">
        <f>IF(ISERROR('Draft Order'!P69),"NA",IF('Draft Order'!P69=$A$1,'Draft Order'!$A69,IF(SUM(P$1:P32)=0,"|","")))</f>
        <v>NA</v>
      </c>
      <c r="Q33" s="19" t="str">
        <f>IF(ISERROR('Draft Order'!Q69),"NA",IF('Draft Order'!Q69=$A$1,'Draft Order'!$A69,IF(SUM(Q$1:Q32)=0,"|","")))</f>
        <v>NA</v>
      </c>
      <c r="R33" s="19" t="str">
        <f>IF(ISERROR('Draft Order'!R69),"NA",IF('Draft Order'!R69=$A$1,'Draft Order'!$A69,IF(SUM(R$1:R32)=0,"|","")))</f>
        <v>NA</v>
      </c>
      <c r="S33" s="19" t="str">
        <f>IF(ISERROR('Draft Order'!S69),"NA",IF('Draft Order'!S69=$A$1,'Draft Order'!$A69,IF(SUM(S$1:S32)=0,"|","")))</f>
        <v>NA</v>
      </c>
      <c r="T33" s="19" t="str">
        <f>IF(ISERROR('Draft Order'!T69),"NA",IF('Draft Order'!T69=$A$1,'Draft Order'!$A69,IF(SUM(T$1:T32)=0,"|","")))</f>
        <v>NA</v>
      </c>
      <c r="U33" s="19" t="str">
        <f>IF(ISERROR('Draft Order'!U69),"NA",IF('Draft Order'!U69=$A$1,'Draft Order'!$A69,IF(SUM(U$1:U32)=0,"|","")))</f>
        <v>NA</v>
      </c>
      <c r="V33" s="19" t="str">
        <f>IF(ISERROR('Draft Order'!V69),"NA",IF('Draft Order'!V69=$A$1,'Draft Order'!$A69,IF(SUM(V$1:V32)=0,"|","")))</f>
        <v>NA</v>
      </c>
      <c r="W33" s="19" t="str">
        <f>IF(ISERROR('Draft Order'!W69),"NA",IF('Draft Order'!W69=$A$1,'Draft Order'!$A69,IF(SUM(W$1:W32)=0,"|","")))</f>
        <v>NA</v>
      </c>
      <c r="X33" s="19" t="str">
        <f>IF(ISERROR('Draft Order'!X69),"NA",IF('Draft Order'!X69=$A$1,'Draft Order'!$A69,IF(SUM(X$1:X32)=0,"|","")))</f>
        <v>NA</v>
      </c>
      <c r="Y33" s="19" t="str">
        <f>IF(ISERROR('Draft Order'!Y69),"NA",IF('Draft Order'!Y69=$A$1,'Draft Order'!$A69,IF(SUM(Y$1:Y32)=0,"|","")))</f>
        <v>NA</v>
      </c>
      <c r="Z33" s="19" t="str">
        <f>IF(ISERROR('Draft Order'!Z69),"NA",IF('Draft Order'!Z69=$A$1,'Draft Order'!$A69,IF(SUM(Z$1:Z32)=0,"|","")))</f>
        <v>NA</v>
      </c>
      <c r="AA33" s="19" t="str">
        <f>IF(ISERROR('Draft Order'!AA69),"NA",IF('Draft Order'!AA69=$A$1,'Draft Order'!$A69,IF(SUM(AA$1:AA32)=0,"|","")))</f>
        <v>NA</v>
      </c>
      <c r="AB33" s="19" t="str">
        <f>IF(ISERROR('Draft Order'!AB69),"NA",IF('Draft Order'!AB69=$A$1,'Draft Order'!$A69,IF(SUM(AB$1:AB32)=0,"|","")))</f>
        <v>NA</v>
      </c>
      <c r="AC33" s="19" t="str">
        <f>IF(ISERROR('Draft Order'!AC69),"NA",IF('Draft Order'!AC69=$A$1,'Draft Order'!$A69,IF(SUM(AC$1:AC32)=0,"|","")))</f>
        <v>NA</v>
      </c>
      <c r="AD33" s="19" t="str">
        <f>IF(ISERROR('Draft Order'!AD69),"NA",IF('Draft Order'!AD69=$A$1,'Draft Order'!$A69,IF(SUM(AD$1:AD32)=0,"|","")))</f>
        <v>NA</v>
      </c>
      <c r="AE33" s="19" t="str">
        <f>IF(ISERROR('Draft Order'!AE69),"NA",IF('Draft Order'!AE69=$A$1,'Draft Order'!$A69,IF(SUM(AE$1:AE32)=0,"|","")))</f>
        <v>NA</v>
      </c>
      <c r="AF33" s="19" t="str">
        <f>IF(ISERROR('Draft Order'!AF69),"NA",IF('Draft Order'!AF69=$A$1,'Draft Order'!$A69,IF(SUM(AF$1:AF32)=0,"|","")))</f>
        <v>NA</v>
      </c>
      <c r="AG33" s="19" t="str">
        <f>IF(ISERROR('Draft Order'!AG69),"NA",IF('Draft Order'!AG69=$A$1,'Draft Order'!$A69,IF(SUM(AG$1:AG32)=0,"|","")))</f>
        <v/>
      </c>
      <c r="AH33" s="19" t="str">
        <f>IF(ISERROR('Draft Order'!AH69),"NA",IF('Draft Order'!AH69=$A$1,'Draft Order'!$A69,IF(SUM(AH$1:AH32)=0,"|","")))</f>
        <v/>
      </c>
      <c r="AI33" s="19" t="str">
        <f>IF(ISERROR('Draft Order'!AI69),"NA",IF('Draft Order'!AI69=$A$1,'Draft Order'!$A69,IF(SUM(AI$1:AI32)=0,"|","")))</f>
        <v/>
      </c>
      <c r="AJ33" s="19" t="str">
        <f>IF(ISERROR('Draft Order'!AJ69),"NA",IF('Draft Order'!AJ69=$A$1,'Draft Order'!$A69,IF(SUM(AJ$1:AJ32)=0,"|","")))</f>
        <v/>
      </c>
      <c r="AK33" s="19" t="str">
        <f>IF(ISERROR('Draft Order'!AK69),"NA",IF('Draft Order'!AK69=$A$1,'Draft Order'!$A69,IF(SUM(AK$1:AK32)=0,"|","")))</f>
        <v/>
      </c>
      <c r="AL33" s="19" t="str">
        <f>IF(ISERROR('Draft Order'!AL69),"NA",IF('Draft Order'!AL69=$A$1,'Draft Order'!$A69,IF(SUM(AL$1:AL32)=0,"|","")))</f>
        <v/>
      </c>
      <c r="AM33" s="19" t="str">
        <f>IF(ISERROR('Draft Order'!AM69),"NA",IF('Draft Order'!AM69=$A$1,'Draft Order'!$A69,IF(SUM(AM$1:AM32)=0,"|","")))</f>
        <v/>
      </c>
      <c r="AN33" s="19" t="str">
        <f>IF(ISERROR('Draft Order'!AN69),"NA",IF('Draft Order'!AN69=$A$1,'Draft Order'!$A69,IF(SUM(AN$1:AN32)=0,"|","")))</f>
        <v/>
      </c>
      <c r="AO33" s="19">
        <f>IF(ISERROR('Draft Order'!AO69),"NA",IF('Draft Order'!AO69=$A$1,'Draft Order'!$A69,IF(SUM(AO$1:AO32)=0,"|","")))</f>
        <v>32</v>
      </c>
      <c r="AP33" s="19" t="str">
        <f>IF(ISERROR('Draft Order'!AP69),"NA",IF('Draft Order'!AP69=$A$1,'Draft Order'!$A69,IF(SUM(AP$1:AP32)=0,"|","")))</f>
        <v/>
      </c>
      <c r="AQ33" s="19" t="str">
        <f>IF(ISERROR('Draft Order'!AQ69),"NA",IF('Draft Order'!AQ69=$A$1,'Draft Order'!$A69,IF(SUM(AQ$1:AQ32)=0,"|","")))</f>
        <v/>
      </c>
      <c r="AR33" s="19" t="str">
        <f>IF(ISERROR('Draft Order'!AR69),"NA",IF('Draft Order'!AR69=$A$1,'Draft Order'!$A69,IF(SUM(AR$1:AR32)=0,"|","")))</f>
        <v/>
      </c>
      <c r="AS33" s="19" t="str">
        <f>IF(ISERROR('Draft Order'!AS69),"NA",IF('Draft Order'!AS69=$A$1,'Draft Order'!$A69,IF(SUM(AS$1:AS32)=0,"|","")))</f>
        <v/>
      </c>
      <c r="AT33" s="19" t="str">
        <f>IF(ISERROR('Draft Order'!AT69),"NA",IF('Draft Order'!AT69=$A$1,'Draft Order'!$A69,IF(SUM(AT$1:AT32)=0,"|","")))</f>
        <v/>
      </c>
      <c r="AU33" s="19" t="str">
        <f>IF(ISERROR('Draft Order'!AU69),"NA",IF('Draft Order'!AU69=$A$1,'Draft Order'!$A69,IF(SUM(AU$1:AU32)=0,"|","")))</f>
        <v/>
      </c>
      <c r="AV33" s="19" t="str">
        <f>IF(ISERROR('Draft Order'!AV69),"NA",IF('Draft Order'!AV69=$A$1,'Draft Order'!$A69,IF(SUM(AV$1:AV32)=0,"|","")))</f>
        <v/>
      </c>
      <c r="AW33" s="19" t="str">
        <f>IF(ISERROR('Draft Order'!AW69),"NA",IF('Draft Order'!AW69=$A$1,'Draft Order'!$A69,IF(SUM(AW$1:AW32)=0,"|","")))</f>
        <v/>
      </c>
      <c r="AX33" s="19" t="str">
        <f>IF(ISERROR('Draft Order'!AX69),"NA",IF('Draft Order'!AX69=$A$1,'Draft Order'!$A69,IF(SUM(AX$1:AX32)=0,"|","")))</f>
        <v/>
      </c>
      <c r="AY33" s="19" t="str">
        <f>IF(ISERROR('Draft Order'!AY69),"NA",IF('Draft Order'!AY69=$A$1,'Draft Order'!$A69,IF(SUM(AY$1:AY32)=0,"|","")))</f>
        <v/>
      </c>
      <c r="AZ33" s="19" t="str">
        <f>IF(ISERROR('Draft Order'!AZ69),"NA",IF('Draft Order'!AZ69=$A$1,'Draft Order'!$A69,IF(SUM(AZ$1:AZ32)=0,"|","")))</f>
        <v/>
      </c>
      <c r="BA33" s="19" t="str">
        <f>IF(ISERROR('Draft Order'!BA69),"NA",IF('Draft Order'!BA69=$A$1,'Draft Order'!$A69,IF(SUM(BA$1:BA32)=0,"|","")))</f>
        <v/>
      </c>
      <c r="BB33" s="19" t="str">
        <f>IF(ISERROR('Draft Order'!BB69),"NA",IF('Draft Order'!BB69=$A$1,'Draft Order'!$A69,IF(SUM(BB$1:BB32)=0,"|","")))</f>
        <v/>
      </c>
      <c r="BC33" s="19" t="str">
        <f>IF(ISERROR('Draft Order'!BC69),"NA",IF('Draft Order'!BC69=$A$1,'Draft Order'!$A69,IF(SUM(BC$1:BC32)=0,"|","")))</f>
        <v/>
      </c>
      <c r="BE33" s="30">
        <v>32</v>
      </c>
      <c r="BF33" s="17"/>
      <c r="BG33" s="17" t="str">
        <f t="shared" si="1"/>
        <v/>
      </c>
      <c r="BH33" s="17" t="str">
        <f t="shared" si="0"/>
        <v>---</v>
      </c>
      <c r="BI33" s="18" t="str">
        <f t="shared" si="2"/>
        <v/>
      </c>
      <c r="BJ33" s="16"/>
      <c r="BK33" s="15">
        <f t="shared" si="3"/>
        <v>5</v>
      </c>
      <c r="BL33" s="15">
        <f t="shared" si="4"/>
        <v>5</v>
      </c>
    </row>
    <row r="34" spans="1:6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64" ht="15" x14ac:dyDescent="0.2">
      <c r="A35" s="5" t="s">
        <v>41</v>
      </c>
      <c r="B35" s="3">
        <f>VALUE(LEFT('Draft Order'!B1,4))-1</f>
        <v>1970</v>
      </c>
      <c r="C35" s="3">
        <f>VALUE(LEFT('Draft Order'!C1,4))-1</f>
        <v>1971</v>
      </c>
      <c r="D35" s="3">
        <f>VALUE(LEFT('Draft Order'!D1,4))-1</f>
        <v>1972</v>
      </c>
      <c r="E35" s="3">
        <f>VALUE(LEFT('Draft Order'!E1,4))-1</f>
        <v>1973</v>
      </c>
      <c r="F35" s="3">
        <f>VALUE(LEFT('Draft Order'!F1,4))-1</f>
        <v>1974</v>
      </c>
      <c r="G35" s="3">
        <f>VALUE(LEFT('Draft Order'!G1,4))-1</f>
        <v>1975</v>
      </c>
      <c r="H35" s="3">
        <f>VALUE(LEFT('Draft Order'!H1,4))-1</f>
        <v>1976</v>
      </c>
      <c r="I35" s="3">
        <f>VALUE(LEFT('Draft Order'!I1,4))-1</f>
        <v>1977</v>
      </c>
      <c r="J35" s="3">
        <f>VALUE(LEFT('Draft Order'!J1,4))-1</f>
        <v>1978</v>
      </c>
      <c r="K35" s="3">
        <f>VALUE(LEFT('Draft Order'!K1,4))-1</f>
        <v>1979</v>
      </c>
      <c r="L35" s="3">
        <f>VALUE(LEFT('Draft Order'!L1,4))-1</f>
        <v>1980</v>
      </c>
      <c r="M35" s="3">
        <f>VALUE(LEFT('Draft Order'!M1,4))-1</f>
        <v>1981</v>
      </c>
      <c r="N35" s="3">
        <f>VALUE(LEFT('Draft Order'!N1,4))-1</f>
        <v>1982</v>
      </c>
      <c r="O35" s="3">
        <f>VALUE(LEFT('Draft Order'!O1,4))-1</f>
        <v>1983</v>
      </c>
      <c r="P35" s="3">
        <f>VALUE(LEFT('Draft Order'!P1,4))-1</f>
        <v>1984</v>
      </c>
      <c r="Q35" s="3">
        <f>VALUE(LEFT('Draft Order'!Q1,4))-1</f>
        <v>1985</v>
      </c>
      <c r="R35" s="3">
        <f>VALUE(LEFT('Draft Order'!R1,4))-1</f>
        <v>1986</v>
      </c>
      <c r="S35" s="3">
        <f>VALUE(LEFT('Draft Order'!S1,4))-1</f>
        <v>1987</v>
      </c>
      <c r="T35" s="3">
        <f>VALUE(LEFT('Draft Order'!T1,4))-1</f>
        <v>1988</v>
      </c>
      <c r="U35" s="3">
        <f>VALUE(LEFT('Draft Order'!U1,4))-1</f>
        <v>1989</v>
      </c>
      <c r="V35" s="3">
        <f>VALUE(LEFT('Draft Order'!V1,4))-1</f>
        <v>1990</v>
      </c>
      <c r="W35" s="3">
        <f>VALUE(LEFT('Draft Order'!W1,4))-1</f>
        <v>1991</v>
      </c>
      <c r="X35" s="3">
        <f>VALUE(LEFT('Draft Order'!X1,4))-1</f>
        <v>1992</v>
      </c>
      <c r="Y35" s="3">
        <f>VALUE(LEFT('Draft Order'!Y1,4))-1</f>
        <v>1993</v>
      </c>
      <c r="Z35" s="3">
        <f>VALUE(LEFT('Draft Order'!Z1,4))-1</f>
        <v>1994</v>
      </c>
      <c r="AA35" s="3">
        <f>VALUE(LEFT('Draft Order'!AA1,4))-1</f>
        <v>1995</v>
      </c>
      <c r="AB35" s="3">
        <f>VALUE(LEFT('Draft Order'!AB1,4))-1</f>
        <v>1996</v>
      </c>
      <c r="AC35" s="3">
        <f>VALUE(LEFT('Draft Order'!AC1,4))-1</f>
        <v>1997</v>
      </c>
      <c r="AD35" s="3">
        <f>VALUE(LEFT('Draft Order'!AD1,4))-1</f>
        <v>1998</v>
      </c>
      <c r="AE35" s="3">
        <f>VALUE(LEFT('Draft Order'!AE1,4))-1</f>
        <v>1999</v>
      </c>
      <c r="AF35" s="3">
        <f>VALUE(LEFT('Draft Order'!AF1,4))-1</f>
        <v>2000</v>
      </c>
      <c r="AG35" s="3">
        <f>VALUE(LEFT('Draft Order'!AG1,4))-1</f>
        <v>2001</v>
      </c>
      <c r="AH35" s="3">
        <f>VALUE(LEFT('Draft Order'!AH1,4))-1</f>
        <v>2002</v>
      </c>
      <c r="AI35" s="3">
        <f>VALUE(LEFT('Draft Order'!AI1,4))-1</f>
        <v>2003</v>
      </c>
      <c r="AJ35" s="3">
        <f>VALUE(LEFT('Draft Order'!AJ1,4))-1</f>
        <v>2004</v>
      </c>
      <c r="AK35" s="3">
        <f>VALUE(LEFT('Draft Order'!AK1,4))-1</f>
        <v>2005</v>
      </c>
      <c r="AL35" s="3">
        <f>VALUE(LEFT('Draft Order'!AL1,4))-1</f>
        <v>2006</v>
      </c>
      <c r="AM35" s="3">
        <f>VALUE(LEFT('Draft Order'!AM1,4))-1</f>
        <v>2007</v>
      </c>
      <c r="AN35" s="3">
        <f>VALUE(LEFT('Draft Order'!AN1,4))-1</f>
        <v>2008</v>
      </c>
      <c r="AO35" s="3">
        <f>VALUE(LEFT('Draft Order'!AO1,4))-1</f>
        <v>2009</v>
      </c>
      <c r="AP35" s="3">
        <f>VALUE(LEFT('Draft Order'!AP1,4))-1</f>
        <v>2010</v>
      </c>
      <c r="AQ35" s="3">
        <f>VALUE(LEFT('Draft Order'!AQ1,4))-1</f>
        <v>2011</v>
      </c>
      <c r="AR35" s="3">
        <f>VALUE(LEFT('Draft Order'!AR1,4))-1</f>
        <v>2012</v>
      </c>
      <c r="AS35" s="3">
        <f>VALUE(LEFT('Draft Order'!AS1,4))-1</f>
        <v>2013</v>
      </c>
      <c r="AT35" s="3">
        <f>VALUE(LEFT('Draft Order'!AT1,4))-1</f>
        <v>2014</v>
      </c>
      <c r="AU35" s="3">
        <f>VALUE(LEFT('Draft Order'!AU1,4))-1</f>
        <v>2015</v>
      </c>
      <c r="AV35" s="3">
        <f>VALUE(LEFT('Draft Order'!AV1,4))-1</f>
        <v>2016</v>
      </c>
      <c r="AW35" s="3">
        <f>VALUE(LEFT('Draft Order'!AW1,4))-1</f>
        <v>2017</v>
      </c>
      <c r="AX35" s="3">
        <f>VALUE(LEFT('Draft Order'!AX1,4))-1</f>
        <v>2018</v>
      </c>
      <c r="AY35" s="3">
        <f>VALUE(LEFT('Draft Order'!AY1,4))-1</f>
        <v>2019</v>
      </c>
      <c r="AZ35" s="3">
        <f>VALUE(LEFT('Draft Order'!AZ1,4))-1</f>
        <v>2020</v>
      </c>
      <c r="BA35" s="3">
        <f>VALUE(LEFT('Draft Order'!BA1,4))-1</f>
        <v>2021</v>
      </c>
      <c r="BB35" s="3">
        <f>VALUE(LEFT('Draft Order'!BB1,4))-1</f>
        <v>2022</v>
      </c>
      <c r="BC35" s="3">
        <f>VALUE(LEFT('Draft Order'!BC1,4))-1</f>
        <v>2023</v>
      </c>
      <c r="BD35" s="1"/>
    </row>
    <row r="36" spans="1:64" ht="15" x14ac:dyDescent="0.2">
      <c r="A36" s="5" t="s">
        <v>42</v>
      </c>
      <c r="B36" s="6">
        <f t="shared" ref="B36:AW36" si="5">IF(SUM(B2:B33)=0,"",SUM(B2:B33))</f>
        <v>7</v>
      </c>
      <c r="C36" s="6">
        <f t="shared" si="5"/>
        <v>10</v>
      </c>
      <c r="D36" s="6">
        <f t="shared" si="5"/>
        <v>16</v>
      </c>
      <c r="E36" s="6">
        <f t="shared" si="5"/>
        <v>3</v>
      </c>
      <c r="F36" s="6">
        <f t="shared" si="5"/>
        <v>7</v>
      </c>
      <c r="G36" s="6">
        <f t="shared" si="5"/>
        <v>3</v>
      </c>
      <c r="H36" s="6">
        <f t="shared" si="5"/>
        <v>6</v>
      </c>
      <c r="I36" s="6">
        <f t="shared" si="5"/>
        <v>6</v>
      </c>
      <c r="J36" s="6">
        <f t="shared" si="5"/>
        <v>3</v>
      </c>
      <c r="K36" s="6">
        <f t="shared" si="5"/>
        <v>2</v>
      </c>
      <c r="L36" s="6">
        <f t="shared" si="5"/>
        <v>9</v>
      </c>
      <c r="M36" s="6">
        <f t="shared" si="5"/>
        <v>24</v>
      </c>
      <c r="N36" s="6">
        <f t="shared" si="5"/>
        <v>26</v>
      </c>
      <c r="O36" s="6">
        <f t="shared" si="5"/>
        <v>8</v>
      </c>
      <c r="P36" s="6">
        <f t="shared" si="5"/>
        <v>8</v>
      </c>
      <c r="Q36" s="6">
        <f t="shared" si="5"/>
        <v>5</v>
      </c>
      <c r="R36" s="6">
        <f t="shared" si="5"/>
        <v>9</v>
      </c>
      <c r="S36" s="6">
        <f t="shared" si="5"/>
        <v>20</v>
      </c>
      <c r="T36" s="6">
        <f t="shared" si="5"/>
        <v>8</v>
      </c>
      <c r="U36" s="6">
        <f t="shared" si="5"/>
        <v>4</v>
      </c>
      <c r="V36" s="6">
        <f t="shared" si="5"/>
        <v>24</v>
      </c>
      <c r="W36" s="6">
        <f t="shared" si="5"/>
        <v>26</v>
      </c>
      <c r="X36" s="6">
        <f t="shared" si="5"/>
        <v>18</v>
      </c>
      <c r="Y36" s="6">
        <f t="shared" si="5"/>
        <v>24</v>
      </c>
      <c r="Z36" s="6">
        <f t="shared" si="5"/>
        <v>25</v>
      </c>
      <c r="AA36" s="6">
        <f t="shared" si="5"/>
        <v>18</v>
      </c>
      <c r="AB36" s="6">
        <f t="shared" si="5"/>
        <v>25</v>
      </c>
      <c r="AC36" s="6">
        <f t="shared" si="5"/>
        <v>25</v>
      </c>
      <c r="AD36" s="6">
        <f t="shared" si="5"/>
        <v>26</v>
      </c>
      <c r="AE36" s="6">
        <f t="shared" si="5"/>
        <v>1</v>
      </c>
      <c r="AF36" s="6">
        <f t="shared" si="5"/>
        <v>12</v>
      </c>
      <c r="AG36" s="6">
        <f t="shared" si="5"/>
        <v>2</v>
      </c>
      <c r="AH36" s="6">
        <f t="shared" si="5"/>
        <v>21</v>
      </c>
      <c r="AI36" s="6">
        <f t="shared" si="5"/>
        <v>7</v>
      </c>
      <c r="AJ36" s="6">
        <f t="shared" si="5"/>
        <v>14</v>
      </c>
      <c r="AK36" s="6">
        <f t="shared" si="5"/>
        <v>22</v>
      </c>
      <c r="AL36" s="6">
        <f t="shared" si="5"/>
        <v>20</v>
      </c>
      <c r="AM36" s="6">
        <f t="shared" si="5"/>
        <v>31</v>
      </c>
      <c r="AN36" s="6">
        <f t="shared" si="5"/>
        <v>31</v>
      </c>
      <c r="AO36" s="6">
        <f t="shared" si="5"/>
        <v>32</v>
      </c>
      <c r="AP36" s="6">
        <f t="shared" si="5"/>
        <v>19</v>
      </c>
      <c r="AQ36" s="6">
        <f t="shared" si="5"/>
        <v>31</v>
      </c>
      <c r="AR36" s="6">
        <f t="shared" si="5"/>
        <v>17</v>
      </c>
      <c r="AS36" s="6">
        <f t="shared" si="5"/>
        <v>20</v>
      </c>
      <c r="AT36" s="6">
        <f t="shared" si="5"/>
        <v>23</v>
      </c>
      <c r="AU36" s="6">
        <f t="shared" si="5"/>
        <v>18</v>
      </c>
      <c r="AV36" s="6">
        <f t="shared" si="5"/>
        <v>28</v>
      </c>
      <c r="AW36" s="6">
        <f t="shared" si="5"/>
        <v>10</v>
      </c>
      <c r="AX36" s="6">
        <f t="shared" ref="AX36:BC36" si="6">IF(SUM(AX2:AX33)=0,"",SUM(AX2:AX33))</f>
        <v>2</v>
      </c>
      <c r="AY36" s="6">
        <f t="shared" si="6"/>
        <v>13</v>
      </c>
      <c r="AZ36" s="6">
        <f t="shared" si="6"/>
        <v>8</v>
      </c>
      <c r="BA36" s="6">
        <f t="shared" si="6"/>
        <v>1</v>
      </c>
      <c r="BB36" s="6">
        <f t="shared" si="6"/>
        <v>27</v>
      </c>
      <c r="BC36" s="6">
        <f t="shared" si="6"/>
        <v>14</v>
      </c>
    </row>
    <row r="37" spans="1:64" ht="15" x14ac:dyDescent="0.2">
      <c r="A37" s="5" t="s">
        <v>66</v>
      </c>
      <c r="B37" s="5"/>
      <c r="C37" s="5"/>
      <c r="D37" s="5"/>
      <c r="E37" s="5"/>
      <c r="F37" s="7">
        <f>IF(OR(B36="",F36=""),"",-(F36-B36))</f>
        <v>0</v>
      </c>
      <c r="G37" s="7">
        <f t="shared" ref="G37" si="7">IF(OR(F36="",G36=""),"",-(G36-F36))</f>
        <v>4</v>
      </c>
      <c r="H37" s="7">
        <f>IF(OR(G36="",H36=""),"",-(H36-G36))</f>
        <v>-3</v>
      </c>
      <c r="I37" s="7">
        <f>IF(OR(H36="",I36=""),"",-(I36-H36))</f>
        <v>0</v>
      </c>
      <c r="J37" s="7">
        <f t="shared" ref="J37:Q37" si="8">IF(OR(I36="",J36=""),"",-(J36-I36))</f>
        <v>3</v>
      </c>
      <c r="K37" s="7">
        <f t="shared" ref="K37" si="9">IF(OR(J36="",K36=""),"",-(K36-J36))</f>
        <v>1</v>
      </c>
      <c r="L37" s="7">
        <f t="shared" ref="L37" si="10">IF(OR(K36="",L36=""),"",-(L36-K36))</f>
        <v>-7</v>
      </c>
      <c r="M37" s="7">
        <f t="shared" si="8"/>
        <v>-15</v>
      </c>
      <c r="N37" s="7">
        <f t="shared" si="8"/>
        <v>-2</v>
      </c>
      <c r="O37" s="7">
        <f t="shared" si="8"/>
        <v>18</v>
      </c>
      <c r="P37" s="7">
        <f t="shared" si="8"/>
        <v>0</v>
      </c>
      <c r="Q37" s="7">
        <f t="shared" si="8"/>
        <v>3</v>
      </c>
      <c r="R37" s="7">
        <f t="shared" ref="R37" si="11">IF(OR(Q36="",R36=""),"",-(R36-Q36))</f>
        <v>-4</v>
      </c>
      <c r="S37" s="7">
        <f t="shared" ref="S37" si="12">IF(OR(R36="",S36=""),"",-(S36-R36))</f>
        <v>-11</v>
      </c>
      <c r="T37" s="7">
        <f t="shared" ref="T37" si="13">IF(OR(S36="",T36=""),"",-(T36-S36))</f>
        <v>12</v>
      </c>
      <c r="U37" s="7">
        <f t="shared" ref="U37" si="14">IF(OR(T36="",U36=""),"",-(U36-T36))</f>
        <v>4</v>
      </c>
      <c r="V37" s="7">
        <f t="shared" ref="V37" si="15">IF(OR(U36="",V36=""),"",-(V36-U36))</f>
        <v>-20</v>
      </c>
      <c r="W37" s="7">
        <f t="shared" ref="W37" si="16">IF(OR(V36="",W36=""),"",-(W36-V36))</f>
        <v>-2</v>
      </c>
      <c r="X37" s="7">
        <f t="shared" ref="X37" si="17">IF(OR(W36="",X36=""),"",-(X36-W36))</f>
        <v>8</v>
      </c>
      <c r="Y37" s="7">
        <f t="shared" ref="Y37" si="18">IF(OR(X36="",Y36=""),"",-(Y36-X36))</f>
        <v>-6</v>
      </c>
      <c r="Z37" s="7">
        <f t="shared" ref="Z37" si="19">IF(OR(Y36="",Z36=""),"",-(Z36-Y36))</f>
        <v>-1</v>
      </c>
      <c r="AA37" s="7">
        <f t="shared" ref="AA37" si="20">IF(OR(Z36="",AA36=""),"",-(AA36-Z36))</f>
        <v>7</v>
      </c>
      <c r="AB37" s="7">
        <f t="shared" ref="AB37" si="21">IF(OR(AA36="",AB36=""),"",-(AB36-AA36))</f>
        <v>-7</v>
      </c>
      <c r="AC37" s="7">
        <f t="shared" ref="AC37" si="22">IF(OR(AB36="",AC36=""),"",-(AC36-AB36))</f>
        <v>0</v>
      </c>
      <c r="AD37" s="7">
        <f t="shared" ref="AD37" si="23">IF(OR(AC36="",AD36=""),"",-(AD36-AC36))</f>
        <v>-1</v>
      </c>
      <c r="AE37" s="7">
        <f t="shared" ref="AE37" si="24">IF(OR(AD36="",AE36=""),"",-(AE36-AD36))</f>
        <v>25</v>
      </c>
      <c r="AF37" s="7">
        <f t="shared" ref="AF37" si="25">IF(OR(AE36="",AF36=""),"",-(AF36-AE36))</f>
        <v>-11</v>
      </c>
      <c r="AG37" s="7">
        <f t="shared" ref="AG37" si="26">IF(OR(AF36="",AG36=""),"",-(AG36-AF36))</f>
        <v>10</v>
      </c>
      <c r="AH37" s="7">
        <f t="shared" ref="AH37" si="27">IF(OR(AG36="",AH36=""),"",-(AH36-AG36))</f>
        <v>-19</v>
      </c>
      <c r="AI37" s="7">
        <f t="shared" ref="AI37" si="28">IF(OR(AH36="",AI36=""),"",-(AI36-AH36))</f>
        <v>14</v>
      </c>
      <c r="AJ37" s="7">
        <f t="shared" ref="AJ37" si="29">IF(OR(AI36="",AJ36=""),"",-(AJ36-AI36))</f>
        <v>-7</v>
      </c>
      <c r="AK37" s="7">
        <f t="shared" ref="AK37" si="30">IF(OR(AJ36="",AK36=""),"",-(AK36-AJ36))</f>
        <v>-8</v>
      </c>
      <c r="AL37" s="7">
        <f t="shared" ref="AL37" si="31">IF(OR(AK36="",AL36=""),"",-(AL36-AK36))</f>
        <v>2</v>
      </c>
      <c r="AM37" s="7">
        <f t="shared" ref="AM37" si="32">IF(OR(AL36="",AM36=""),"",-(AM36-AL36))</f>
        <v>-11</v>
      </c>
      <c r="AN37" s="7">
        <f t="shared" ref="AN37" si="33">IF(OR(AM36="",AN36=""),"",-(AN36-AM36))</f>
        <v>0</v>
      </c>
      <c r="AO37" s="7">
        <f t="shared" ref="AO37" si="34">IF(OR(AN36="",AO36=""),"",-(AO36-AN36))</f>
        <v>-1</v>
      </c>
      <c r="AP37" s="7">
        <f t="shared" ref="AP37" si="35">IF(OR(AO36="",AP36=""),"",-(AP36-AO36))</f>
        <v>13</v>
      </c>
      <c r="AQ37" s="7">
        <f t="shared" ref="AQ37" si="36">IF(OR(AP36="",AQ36=""),"",-(AQ36-AP36))</f>
        <v>-12</v>
      </c>
      <c r="AR37" s="7">
        <f t="shared" ref="AR37" si="37">IF(OR(AQ36="",AR36=""),"",-(AR36-AQ36))</f>
        <v>14</v>
      </c>
      <c r="AS37" s="7">
        <f t="shared" ref="AS37" si="38">IF(OR(AR36="",AS36=""),"",-(AS36-AR36))</f>
        <v>-3</v>
      </c>
      <c r="AT37" s="7">
        <f t="shared" ref="AT37" si="39">IF(OR(AS36="",AT36=""),"",-(AT36-AS36))</f>
        <v>-3</v>
      </c>
      <c r="AU37" s="7">
        <f t="shared" ref="AU37" si="40">IF(OR(AT36="",AU36=""),"",-(AU36-AT36))</f>
        <v>5</v>
      </c>
      <c r="AV37" s="7">
        <f t="shared" ref="AV37" si="41">IF(OR(AU36="",AV36=""),"",-(AV36-AU36))</f>
        <v>-10</v>
      </c>
      <c r="AW37" s="7">
        <f t="shared" ref="AW37:AX37" si="42">IF(OR(AV36="",AW36=""),"",-(AW36-AV36))</f>
        <v>18</v>
      </c>
      <c r="AX37" s="7">
        <f t="shared" si="42"/>
        <v>8</v>
      </c>
      <c r="AY37" s="7">
        <f t="shared" ref="AY37" si="43">IF(OR(AX36="",AY36=""),"",-(AY36-AX36))</f>
        <v>-11</v>
      </c>
      <c r="AZ37" s="7">
        <f t="shared" ref="AZ37" si="44">IF(OR(AY36="",AZ36=""),"",-(AZ36-AY36))</f>
        <v>5</v>
      </c>
      <c r="BA37" s="7">
        <f t="shared" ref="BA37" si="45">IF(OR(AZ36="",BA36=""),"",-(BA36-AZ36))</f>
        <v>7</v>
      </c>
      <c r="BB37" s="7">
        <f t="shared" ref="BB37" si="46">IF(OR(BA36="",BB36=""),"",-(BB36-BA36))</f>
        <v>-26</v>
      </c>
      <c r="BC37" s="7">
        <f t="shared" ref="BC37" si="47">IF(OR(BB36="",BC36=""),"",-(BC36-BB36))</f>
        <v>13</v>
      </c>
    </row>
    <row r="39" spans="1:64" x14ac:dyDescent="0.2">
      <c r="A39" s="13" t="s">
        <v>70</v>
      </c>
      <c r="B39" s="14">
        <f>_xlfn.PERCENTILE.INC($36:$36,(ROW()-39)/4)</f>
        <v>1</v>
      </c>
      <c r="C39" s="14"/>
      <c r="D39" s="14"/>
      <c r="E39" s="14"/>
      <c r="F39" s="14"/>
      <c r="J39" s="1" t="s">
        <v>75</v>
      </c>
      <c r="K39" s="14">
        <f t="shared" ref="K39:AW39" si="48">0.1*I36+0.2*J36+0.3*K36+0.4*MEDIAN(B36:K36)-0.1*COUNTIF(B36:K36,1)</f>
        <v>4.2000000000000011</v>
      </c>
      <c r="L39" s="14">
        <f t="shared" si="48"/>
        <v>5.8000000000000007</v>
      </c>
      <c r="M39" s="14">
        <f t="shared" si="48"/>
        <v>11.6</v>
      </c>
      <c r="N39" s="14">
        <f t="shared" si="48"/>
        <v>15.9</v>
      </c>
      <c r="O39" s="14">
        <f t="shared" si="48"/>
        <v>12.6</v>
      </c>
      <c r="P39" s="14">
        <f t="shared" si="48"/>
        <v>9.4</v>
      </c>
      <c r="Q39" s="14">
        <f t="shared" si="48"/>
        <v>6.7000000000000011</v>
      </c>
      <c r="R39" s="14">
        <f t="shared" si="48"/>
        <v>7.7</v>
      </c>
      <c r="S39" s="14">
        <f t="shared" si="48"/>
        <v>11.700000000000001</v>
      </c>
      <c r="T39" s="14">
        <f t="shared" si="48"/>
        <v>10.700000000000001</v>
      </c>
      <c r="U39" s="14">
        <f t="shared" si="48"/>
        <v>8.1999999999999993</v>
      </c>
      <c r="V39" s="14">
        <f t="shared" si="48"/>
        <v>12.2</v>
      </c>
      <c r="W39" s="14">
        <f t="shared" si="48"/>
        <v>16.399999999999999</v>
      </c>
      <c r="X39" s="14">
        <f t="shared" si="48"/>
        <v>16.399999999999999</v>
      </c>
      <c r="Y39" s="14">
        <f t="shared" si="48"/>
        <v>18.799999999999997</v>
      </c>
      <c r="Z39" s="14">
        <f t="shared" si="48"/>
        <v>21.700000000000003</v>
      </c>
      <c r="AA39" s="14">
        <f t="shared" si="48"/>
        <v>20.400000000000002</v>
      </c>
      <c r="AB39" s="14">
        <f t="shared" si="48"/>
        <v>22.4</v>
      </c>
      <c r="AC39" s="14">
        <f t="shared" si="48"/>
        <v>23.900000000000002</v>
      </c>
      <c r="AD39" s="14">
        <f t="shared" si="48"/>
        <v>25.1</v>
      </c>
      <c r="AE39" s="14">
        <f t="shared" si="48"/>
        <v>17.7</v>
      </c>
      <c r="AF39" s="14">
        <f t="shared" si="48"/>
        <v>16.100000000000001</v>
      </c>
      <c r="AG39" s="14">
        <f t="shared" si="48"/>
        <v>11.4</v>
      </c>
      <c r="AH39" s="14">
        <f t="shared" si="48"/>
        <v>16.799999999999997</v>
      </c>
      <c r="AI39" s="14">
        <f t="shared" si="48"/>
        <v>14.200000000000001</v>
      </c>
      <c r="AJ39" s="14">
        <f t="shared" si="48"/>
        <v>14.000000000000002</v>
      </c>
      <c r="AK39" s="14">
        <f t="shared" si="48"/>
        <v>17</v>
      </c>
      <c r="AL39" s="14">
        <f t="shared" si="48"/>
        <v>18.5</v>
      </c>
      <c r="AM39" s="14">
        <f t="shared" si="48"/>
        <v>22.2</v>
      </c>
      <c r="AN39" s="14">
        <f t="shared" si="48"/>
        <v>24.2</v>
      </c>
      <c r="AO39" s="14">
        <f t="shared" si="48"/>
        <v>27.1</v>
      </c>
      <c r="AP39" s="14">
        <f t="shared" si="48"/>
        <v>23.4</v>
      </c>
      <c r="AQ39" s="14">
        <f t="shared" si="48"/>
        <v>24.9</v>
      </c>
      <c r="AR39" s="14">
        <f t="shared" si="48"/>
        <v>21.6</v>
      </c>
      <c r="AS39" s="14">
        <f t="shared" si="48"/>
        <v>20.9</v>
      </c>
      <c r="AT39" s="14">
        <f t="shared" si="48"/>
        <v>21.6</v>
      </c>
      <c r="AU39" s="14">
        <f t="shared" si="48"/>
        <v>20.6</v>
      </c>
      <c r="AV39" s="14">
        <f t="shared" si="48"/>
        <v>24.5</v>
      </c>
      <c r="AW39" s="14">
        <f t="shared" si="48"/>
        <v>19</v>
      </c>
      <c r="AX39" s="14">
        <f>0.1*AV36+0.2*AW36+0.3*AX36+0.4*MEDIAN(AO36:AX36)-0.1*COUNTIF(AO36:AX36,1)</f>
        <v>13.200000000000001</v>
      </c>
      <c r="AY39" s="14">
        <f t="shared" ref="AY39:BC39" si="49">0.1*AW36+0.2*AX36+0.3*AY36+0.4*MEDIAN(AP36:AY36)-0.1*COUNTIF(AP36:AY36,1)</f>
        <v>12.7</v>
      </c>
      <c r="AZ39" s="14">
        <f t="shared" si="49"/>
        <v>12.2</v>
      </c>
      <c r="BA39" s="14">
        <f t="shared" si="49"/>
        <v>9.1</v>
      </c>
      <c r="BB39" s="14">
        <f t="shared" si="49"/>
        <v>15.200000000000001</v>
      </c>
      <c r="BC39" s="14">
        <f>0.1*BA36+0.2*BB36+0.3*BC36+0.4*MEDIAN(AT36:BC36)-0.1*COUNTIF(AT36:BC36,1)</f>
        <v>15</v>
      </c>
    </row>
    <row r="40" spans="1:64" x14ac:dyDescent="0.2">
      <c r="A40" s="13" t="s">
        <v>68</v>
      </c>
      <c r="B40" s="14">
        <f>_xlfn.PERCENTILE.INC($36:$36,(ROW()-39)/4)</f>
        <v>7</v>
      </c>
      <c r="C40" s="14"/>
      <c r="D40" s="14"/>
      <c r="E40" s="14"/>
      <c r="F40" s="14"/>
    </row>
    <row r="41" spans="1:64" x14ac:dyDescent="0.2">
      <c r="A41" s="13" t="s">
        <v>67</v>
      </c>
      <c r="B41" s="14">
        <f>_xlfn.PERCENTILE.INC($36:$36,(ROW()-39)/4)</f>
        <v>15</v>
      </c>
      <c r="C41" s="14"/>
      <c r="D41" s="14"/>
      <c r="E41" s="14"/>
      <c r="F41" s="14"/>
    </row>
    <row r="42" spans="1:64" x14ac:dyDescent="0.2">
      <c r="A42" s="13" t="s">
        <v>69</v>
      </c>
      <c r="B42" s="14">
        <f>_xlfn.PERCENTILE.INC($36:$36,(ROW()-39)/4)</f>
        <v>24</v>
      </c>
      <c r="C42" s="14"/>
      <c r="D42" s="14"/>
      <c r="E42" s="14"/>
      <c r="F42" s="14"/>
    </row>
    <row r="43" spans="1:64" x14ac:dyDescent="0.2">
      <c r="A43" s="13" t="s">
        <v>71</v>
      </c>
      <c r="B43" s="14">
        <f>_xlfn.PERCENTILE.INC($36:$36,(ROW()-39)/4)</f>
        <v>32</v>
      </c>
      <c r="C43" s="14"/>
      <c r="D43" s="14"/>
      <c r="E43" s="14"/>
      <c r="F43" s="14"/>
    </row>
  </sheetData>
  <conditionalFormatting sqref="F37:BC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1" sqref="D1"/>
    </sheetView>
  </sheetViews>
  <sheetFormatPr baseColWidth="10" defaultRowHeight="14.25" x14ac:dyDescent="0.2"/>
  <cols>
    <col min="1" max="1" width="12.625" style="4" customWidth="1"/>
    <col min="2" max="5" width="6.625" style="4" customWidth="1"/>
    <col min="6" max="6" width="3.625" style="4" customWidth="1"/>
    <col min="7" max="7" width="5.625" style="4" customWidth="1"/>
    <col min="8" max="8" width="12.625" style="4" customWidth="1"/>
    <col min="9" max="12" width="6.625" style="4" customWidth="1"/>
    <col min="13" max="16384" width="11" style="4"/>
  </cols>
  <sheetData>
    <row r="1" spans="1:12" ht="15" x14ac:dyDescent="0.2">
      <c r="A1" s="12" t="s">
        <v>72</v>
      </c>
      <c r="B1" s="12">
        <f>Team!BC39</f>
        <v>15</v>
      </c>
      <c r="C1" s="12">
        <f>Team!BB39</f>
        <v>15.200000000000001</v>
      </c>
      <c r="D1" s="22" t="s">
        <v>5</v>
      </c>
      <c r="E1" s="23"/>
      <c r="G1" s="3" t="s">
        <v>42</v>
      </c>
      <c r="H1" s="3" t="s">
        <v>72</v>
      </c>
      <c r="I1" s="3" t="s">
        <v>74</v>
      </c>
      <c r="J1" s="24" t="s">
        <v>77</v>
      </c>
      <c r="K1" s="24" t="s">
        <v>76</v>
      </c>
    </row>
    <row r="2" spans="1:12" x14ac:dyDescent="0.2">
      <c r="A2" s="12" t="s">
        <v>28</v>
      </c>
      <c r="B2" s="12">
        <f t="dataTable" ref="B2:C33" dt2D="0" dtr="0" r1="D1"/>
        <v>9.4</v>
      </c>
      <c r="C2" s="12">
        <v>11.600000000000001</v>
      </c>
      <c r="D2" s="12">
        <f>RANK(B2,$B$2:$B$33,1)*100+ROW()-1</f>
        <v>601</v>
      </c>
      <c r="E2" s="12">
        <f>SMALL($D$2:$D$33,ROW()-1)</f>
        <v>110</v>
      </c>
      <c r="G2" s="25">
        <v>1</v>
      </c>
      <c r="H2" s="4" t="str">
        <f>INDEX($A$2:$A$33,MOD(E2,100),)</f>
        <v>Chiefs</v>
      </c>
      <c r="I2" s="14">
        <f t="shared" ref="I2:I33" si="0">INDEX($B$2:$B$33,MOD(E2,100),)</f>
        <v>1.9000000000000001</v>
      </c>
      <c r="J2" s="14">
        <f>INDEX($C$2:$C$33,MOD(E2,100),)</f>
        <v>2.7</v>
      </c>
      <c r="K2" s="25">
        <f>RANK(J2,$J$2:$J$33,1)</f>
        <v>1</v>
      </c>
      <c r="L2" s="26">
        <f>K2-G2</f>
        <v>0</v>
      </c>
    </row>
    <row r="3" spans="1:12" x14ac:dyDescent="0.2">
      <c r="A3" s="12" t="s">
        <v>0</v>
      </c>
      <c r="B3" s="12">
        <v>26</v>
      </c>
      <c r="C3" s="12">
        <v>25.5</v>
      </c>
      <c r="D3" s="12">
        <f t="shared" ref="D3:D33" si="1">RANK(B3,$B$2:$B$33,1)*100+ROW()-1</f>
        <v>3102</v>
      </c>
      <c r="E3" s="12">
        <f t="shared" ref="E3:E33" si="2">SMALL($D$2:$D$33,ROW()-1)</f>
        <v>204</v>
      </c>
      <c r="G3" s="25">
        <v>2</v>
      </c>
      <c r="H3" s="4" t="str">
        <f t="shared" ref="H3:H33" si="3">INDEX($A$2:$A$33,MOD(E3,100),)</f>
        <v>Bills</v>
      </c>
      <c r="I3" s="14">
        <f t="shared" si="0"/>
        <v>7.9</v>
      </c>
      <c r="J3" s="14">
        <f t="shared" ref="J3:J33" si="4">INDEX($C$2:$C$33,MOD(E3,100),)</f>
        <v>8.6000000000000014</v>
      </c>
      <c r="K3" s="25">
        <f t="shared" ref="K3:K33" si="5">RANK(J3,$J$2:$J$33,1)</f>
        <v>2</v>
      </c>
      <c r="L3" s="26">
        <f t="shared" ref="L3:L33" si="6">K3-G3</f>
        <v>0</v>
      </c>
    </row>
    <row r="4" spans="1:12" x14ac:dyDescent="0.2">
      <c r="A4" s="12" t="s">
        <v>27</v>
      </c>
      <c r="B4" s="12">
        <v>12.7</v>
      </c>
      <c r="C4" s="12">
        <v>11</v>
      </c>
      <c r="D4" s="12">
        <f t="shared" si="1"/>
        <v>903</v>
      </c>
      <c r="E4" s="12">
        <f t="shared" si="2"/>
        <v>313</v>
      </c>
      <c r="G4" s="25">
        <v>3</v>
      </c>
      <c r="H4" s="4" t="str">
        <f t="shared" si="3"/>
        <v>Cowboys</v>
      </c>
      <c r="I4" s="14">
        <f t="shared" si="0"/>
        <v>8.4</v>
      </c>
      <c r="J4" s="14">
        <f t="shared" si="4"/>
        <v>10.5</v>
      </c>
      <c r="K4" s="25">
        <f t="shared" si="5"/>
        <v>4</v>
      </c>
      <c r="L4" s="26">
        <f t="shared" si="6"/>
        <v>1</v>
      </c>
    </row>
    <row r="5" spans="1:12" x14ac:dyDescent="0.2">
      <c r="A5" s="12" t="s">
        <v>26</v>
      </c>
      <c r="B5" s="12">
        <v>7.9</v>
      </c>
      <c r="C5" s="12">
        <v>8.6000000000000014</v>
      </c>
      <c r="D5" s="12">
        <f t="shared" si="1"/>
        <v>204</v>
      </c>
      <c r="E5" s="12">
        <f t="shared" si="2"/>
        <v>421</v>
      </c>
      <c r="G5" s="25">
        <v>4</v>
      </c>
      <c r="H5" s="4" t="str">
        <f t="shared" si="3"/>
        <v>Packers</v>
      </c>
      <c r="I5" s="14">
        <f t="shared" si="0"/>
        <v>8.6999999999999993</v>
      </c>
      <c r="J5" s="14">
        <f t="shared" si="4"/>
        <v>9</v>
      </c>
      <c r="K5" s="25">
        <f t="shared" si="5"/>
        <v>3</v>
      </c>
      <c r="L5" s="26">
        <f t="shared" si="6"/>
        <v>-1</v>
      </c>
    </row>
    <row r="6" spans="1:12" x14ac:dyDescent="0.2">
      <c r="A6" s="12" t="s">
        <v>4</v>
      </c>
      <c r="B6" s="12">
        <v>23</v>
      </c>
      <c r="C6" s="12">
        <v>23.700000000000003</v>
      </c>
      <c r="D6" s="12">
        <f t="shared" si="1"/>
        <v>2705</v>
      </c>
      <c r="E6" s="12">
        <f t="shared" si="2"/>
        <v>526</v>
      </c>
      <c r="G6" s="25">
        <v>5</v>
      </c>
      <c r="H6" s="4" t="str">
        <f t="shared" si="3"/>
        <v>Ravens</v>
      </c>
      <c r="I6" s="14">
        <f t="shared" si="0"/>
        <v>9</v>
      </c>
      <c r="J6" s="14">
        <f t="shared" si="4"/>
        <v>12.8</v>
      </c>
      <c r="K6" s="25">
        <f t="shared" si="5"/>
        <v>9</v>
      </c>
      <c r="L6" s="26">
        <f t="shared" si="6"/>
        <v>4</v>
      </c>
    </row>
    <row r="7" spans="1:12" x14ac:dyDescent="0.2">
      <c r="A7" s="12" t="s">
        <v>11</v>
      </c>
      <c r="B7" s="12">
        <v>17.600000000000001</v>
      </c>
      <c r="C7" s="12">
        <v>19.8</v>
      </c>
      <c r="D7" s="12">
        <f t="shared" si="1"/>
        <v>1806</v>
      </c>
      <c r="E7" s="12">
        <f t="shared" si="2"/>
        <v>601</v>
      </c>
      <c r="G7" s="25">
        <v>6</v>
      </c>
      <c r="H7" s="4" t="str">
        <f t="shared" si="3"/>
        <v>49ers</v>
      </c>
      <c r="I7" s="14">
        <f t="shared" si="0"/>
        <v>9.4</v>
      </c>
      <c r="J7" s="14">
        <f t="shared" si="4"/>
        <v>11.600000000000001</v>
      </c>
      <c r="K7" s="25">
        <f t="shared" si="5"/>
        <v>8</v>
      </c>
      <c r="L7" s="26">
        <f t="shared" si="6"/>
        <v>2</v>
      </c>
    </row>
    <row r="8" spans="1:12" x14ac:dyDescent="0.2">
      <c r="A8" s="12" t="s">
        <v>33</v>
      </c>
      <c r="B8" s="12">
        <v>12.000000000000002</v>
      </c>
      <c r="C8" s="12">
        <v>14</v>
      </c>
      <c r="D8" s="12">
        <f t="shared" si="1"/>
        <v>807</v>
      </c>
      <c r="E8" s="12">
        <f t="shared" si="2"/>
        <v>715</v>
      </c>
      <c r="G8" s="25">
        <v>7</v>
      </c>
      <c r="H8" s="4" t="str">
        <f t="shared" si="3"/>
        <v>Eagles</v>
      </c>
      <c r="I8" s="14">
        <f t="shared" si="0"/>
        <v>10</v>
      </c>
      <c r="J8" s="14">
        <f t="shared" si="4"/>
        <v>11</v>
      </c>
      <c r="K8" s="25">
        <f t="shared" si="5"/>
        <v>5</v>
      </c>
      <c r="L8" s="26">
        <f t="shared" si="6"/>
        <v>-2</v>
      </c>
    </row>
    <row r="9" spans="1:12" x14ac:dyDescent="0.2">
      <c r="A9" s="12" t="s">
        <v>2</v>
      </c>
      <c r="B9" s="12">
        <v>23.3</v>
      </c>
      <c r="C9" s="12">
        <v>19.7</v>
      </c>
      <c r="D9" s="12">
        <f t="shared" si="1"/>
        <v>2808</v>
      </c>
      <c r="E9" s="12">
        <f t="shared" si="2"/>
        <v>807</v>
      </c>
      <c r="G9" s="25">
        <v>8</v>
      </c>
      <c r="H9" s="4" t="str">
        <f t="shared" si="3"/>
        <v>Buccaneers</v>
      </c>
      <c r="I9" s="14">
        <f t="shared" si="0"/>
        <v>12.000000000000002</v>
      </c>
      <c r="J9" s="14">
        <f t="shared" si="4"/>
        <v>14</v>
      </c>
      <c r="K9" s="25">
        <f t="shared" si="5"/>
        <v>12</v>
      </c>
      <c r="L9" s="26">
        <f t="shared" si="6"/>
        <v>4</v>
      </c>
    </row>
    <row r="10" spans="1:12" x14ac:dyDescent="0.2">
      <c r="A10" s="12" t="s">
        <v>20</v>
      </c>
      <c r="B10" s="12">
        <v>19.400000000000002</v>
      </c>
      <c r="C10" s="12">
        <v>14.9</v>
      </c>
      <c r="D10" s="12">
        <f t="shared" si="1"/>
        <v>2109</v>
      </c>
      <c r="E10" s="12">
        <f t="shared" si="2"/>
        <v>903</v>
      </c>
      <c r="G10" s="25">
        <v>9</v>
      </c>
      <c r="H10" s="4" t="str">
        <f t="shared" si="3"/>
        <v>Bengals</v>
      </c>
      <c r="I10" s="14">
        <f t="shared" si="0"/>
        <v>12.7</v>
      </c>
      <c r="J10" s="14">
        <f t="shared" si="4"/>
        <v>11</v>
      </c>
      <c r="K10" s="25">
        <f t="shared" si="5"/>
        <v>5</v>
      </c>
      <c r="L10" s="26">
        <f t="shared" si="6"/>
        <v>-4</v>
      </c>
    </row>
    <row r="11" spans="1:12" x14ac:dyDescent="0.2">
      <c r="A11" s="12" t="s">
        <v>30</v>
      </c>
      <c r="B11" s="12">
        <v>1.9000000000000001</v>
      </c>
      <c r="C11" s="12">
        <v>2.7</v>
      </c>
      <c r="D11" s="12">
        <f t="shared" si="1"/>
        <v>110</v>
      </c>
      <c r="E11" s="12">
        <f t="shared" si="2"/>
        <v>1029</v>
      </c>
      <c r="G11" s="25">
        <v>10</v>
      </c>
      <c r="H11" s="4" t="str">
        <f t="shared" si="3"/>
        <v>Steelers</v>
      </c>
      <c r="I11" s="14">
        <f t="shared" si="0"/>
        <v>13.200000000000001</v>
      </c>
      <c r="J11" s="14">
        <f t="shared" si="4"/>
        <v>13.100000000000001</v>
      </c>
      <c r="K11" s="25">
        <f t="shared" si="5"/>
        <v>11</v>
      </c>
      <c r="L11" s="26">
        <f t="shared" si="6"/>
        <v>1</v>
      </c>
    </row>
    <row r="12" spans="1:12" x14ac:dyDescent="0.2">
      <c r="A12" s="12" t="s">
        <v>3</v>
      </c>
      <c r="B12" s="12">
        <v>19.899999999999999</v>
      </c>
      <c r="C12" s="12">
        <v>19.700000000000003</v>
      </c>
      <c r="D12" s="12">
        <f t="shared" si="1"/>
        <v>2211</v>
      </c>
      <c r="E12" s="12">
        <f t="shared" si="2"/>
        <v>1120</v>
      </c>
      <c r="G12" s="25">
        <v>11</v>
      </c>
      <c r="H12" s="4" t="str">
        <f t="shared" si="3"/>
        <v>Lions</v>
      </c>
      <c r="I12" s="14">
        <f t="shared" si="0"/>
        <v>13.7</v>
      </c>
      <c r="J12" s="14">
        <f t="shared" si="4"/>
        <v>21.3</v>
      </c>
      <c r="K12" s="25">
        <f t="shared" si="5"/>
        <v>25</v>
      </c>
      <c r="L12" s="26">
        <f t="shared" si="6"/>
        <v>14</v>
      </c>
    </row>
    <row r="13" spans="1:12" x14ac:dyDescent="0.2">
      <c r="A13" s="12" t="s">
        <v>15</v>
      </c>
      <c r="B13" s="12">
        <v>22.5</v>
      </c>
      <c r="C13" s="12">
        <v>18.5</v>
      </c>
      <c r="D13" s="12">
        <f t="shared" si="1"/>
        <v>2512</v>
      </c>
      <c r="E13" s="12">
        <f t="shared" si="2"/>
        <v>1228</v>
      </c>
      <c r="G13" s="25">
        <v>12</v>
      </c>
      <c r="H13" s="4" t="str">
        <f t="shared" si="3"/>
        <v>Seahawks</v>
      </c>
      <c r="I13" s="14">
        <f t="shared" si="0"/>
        <v>14.4</v>
      </c>
      <c r="J13" s="14">
        <f t="shared" si="4"/>
        <v>12.8</v>
      </c>
      <c r="K13" s="25">
        <f t="shared" si="5"/>
        <v>9</v>
      </c>
      <c r="L13" s="26">
        <f t="shared" si="6"/>
        <v>-3</v>
      </c>
    </row>
    <row r="14" spans="1:12" x14ac:dyDescent="0.2">
      <c r="A14" s="12" t="s">
        <v>25</v>
      </c>
      <c r="B14" s="12">
        <v>8.4</v>
      </c>
      <c r="C14" s="12">
        <v>10.5</v>
      </c>
      <c r="D14" s="12">
        <f t="shared" si="1"/>
        <v>313</v>
      </c>
      <c r="E14" s="12">
        <f t="shared" si="2"/>
        <v>1325</v>
      </c>
      <c r="G14" s="25">
        <v>13</v>
      </c>
      <c r="H14" s="4" t="str">
        <f t="shared" si="3"/>
        <v>Rams</v>
      </c>
      <c r="I14" s="14">
        <f t="shared" si="0"/>
        <v>15</v>
      </c>
      <c r="J14" s="14">
        <f t="shared" si="4"/>
        <v>15.200000000000001</v>
      </c>
      <c r="K14" s="25">
        <f t="shared" si="5"/>
        <v>16</v>
      </c>
      <c r="L14" s="26">
        <f t="shared" si="6"/>
        <v>3</v>
      </c>
    </row>
    <row r="15" spans="1:12" x14ac:dyDescent="0.2">
      <c r="A15" s="12" t="s">
        <v>19</v>
      </c>
      <c r="B15" s="12">
        <v>15.2</v>
      </c>
      <c r="C15" s="12">
        <v>16.100000000000001</v>
      </c>
      <c r="D15" s="12">
        <f t="shared" si="1"/>
        <v>1414</v>
      </c>
      <c r="E15" s="12">
        <f t="shared" si="2"/>
        <v>1414</v>
      </c>
      <c r="G15" s="25">
        <v>14</v>
      </c>
      <c r="H15" s="4" t="str">
        <f t="shared" si="3"/>
        <v>Dolphins</v>
      </c>
      <c r="I15" s="14">
        <f t="shared" si="0"/>
        <v>15.2</v>
      </c>
      <c r="J15" s="14">
        <f t="shared" si="4"/>
        <v>16.100000000000001</v>
      </c>
      <c r="K15" s="25">
        <f t="shared" si="5"/>
        <v>18</v>
      </c>
      <c r="L15" s="26">
        <f t="shared" si="6"/>
        <v>4</v>
      </c>
    </row>
    <row r="16" spans="1:12" x14ac:dyDescent="0.2">
      <c r="A16" s="12" t="s">
        <v>29</v>
      </c>
      <c r="B16" s="12">
        <v>10</v>
      </c>
      <c r="C16" s="12">
        <v>11</v>
      </c>
      <c r="D16" s="12">
        <f t="shared" si="1"/>
        <v>715</v>
      </c>
      <c r="E16" s="12">
        <f t="shared" si="2"/>
        <v>1523</v>
      </c>
      <c r="G16" s="25">
        <v>15</v>
      </c>
      <c r="H16" s="4" t="str">
        <f t="shared" si="3"/>
        <v>Patriots</v>
      </c>
      <c r="I16" s="14">
        <f t="shared" si="0"/>
        <v>16.5</v>
      </c>
      <c r="J16" s="14">
        <f t="shared" si="4"/>
        <v>11.2</v>
      </c>
      <c r="K16" s="25">
        <f t="shared" si="5"/>
        <v>7</v>
      </c>
      <c r="L16" s="26">
        <f t="shared" si="6"/>
        <v>-8</v>
      </c>
    </row>
    <row r="17" spans="1:12" x14ac:dyDescent="0.2">
      <c r="A17" s="12" t="s">
        <v>7</v>
      </c>
      <c r="B17" s="12">
        <v>23.8</v>
      </c>
      <c r="C17" s="12">
        <v>24.200000000000003</v>
      </c>
      <c r="D17" s="12">
        <f t="shared" si="1"/>
        <v>2916</v>
      </c>
      <c r="E17" s="12">
        <f t="shared" si="2"/>
        <v>1630</v>
      </c>
      <c r="G17" s="25">
        <v>16</v>
      </c>
      <c r="H17" s="4" t="str">
        <f t="shared" si="3"/>
        <v>Texans</v>
      </c>
      <c r="I17" s="14">
        <f t="shared" si="0"/>
        <v>16.600000000000001</v>
      </c>
      <c r="J17" s="14">
        <f t="shared" si="4"/>
        <v>27.5</v>
      </c>
      <c r="K17" s="25">
        <f t="shared" si="5"/>
        <v>32</v>
      </c>
      <c r="L17" s="26">
        <f t="shared" si="6"/>
        <v>16</v>
      </c>
    </row>
    <row r="18" spans="1:12" x14ac:dyDescent="0.2">
      <c r="A18" s="12" t="s">
        <v>24</v>
      </c>
      <c r="B18" s="12">
        <v>22.5</v>
      </c>
      <c r="C18" s="12">
        <v>19.3</v>
      </c>
      <c r="D18" s="12">
        <f t="shared" si="1"/>
        <v>2517</v>
      </c>
      <c r="E18" s="12">
        <f t="shared" si="2"/>
        <v>1732</v>
      </c>
      <c r="G18" s="25">
        <v>17</v>
      </c>
      <c r="H18" s="4" t="str">
        <f t="shared" si="3"/>
        <v>Vikings</v>
      </c>
      <c r="I18" s="14">
        <f t="shared" si="0"/>
        <v>17.3</v>
      </c>
      <c r="J18" s="14">
        <f t="shared" si="4"/>
        <v>15.600000000000001</v>
      </c>
      <c r="K18" s="25">
        <f t="shared" si="5"/>
        <v>17</v>
      </c>
      <c r="L18" s="26">
        <f t="shared" si="6"/>
        <v>0</v>
      </c>
    </row>
    <row r="19" spans="1:12" x14ac:dyDescent="0.2">
      <c r="A19" s="12" t="s">
        <v>23</v>
      </c>
      <c r="B19" s="12">
        <v>20.400000000000002</v>
      </c>
      <c r="C19" s="12">
        <v>23.400000000000002</v>
      </c>
      <c r="D19" s="12">
        <f t="shared" si="1"/>
        <v>2318</v>
      </c>
      <c r="E19" s="12">
        <f t="shared" si="2"/>
        <v>1806</v>
      </c>
      <c r="G19" s="25">
        <v>18</v>
      </c>
      <c r="H19" s="4" t="str">
        <f t="shared" si="3"/>
        <v>Browns</v>
      </c>
      <c r="I19" s="14">
        <f t="shared" si="0"/>
        <v>17.600000000000001</v>
      </c>
      <c r="J19" s="14">
        <f t="shared" si="4"/>
        <v>19.8</v>
      </c>
      <c r="K19" s="25">
        <f t="shared" si="5"/>
        <v>23</v>
      </c>
      <c r="L19" s="26">
        <f t="shared" si="6"/>
        <v>5</v>
      </c>
    </row>
    <row r="20" spans="1:12" x14ac:dyDescent="0.2">
      <c r="A20" s="12" t="s">
        <v>12</v>
      </c>
      <c r="B20" s="12">
        <v>24.6</v>
      </c>
      <c r="C20" s="12">
        <v>25.700000000000003</v>
      </c>
      <c r="D20" s="12">
        <f t="shared" si="1"/>
        <v>3019</v>
      </c>
      <c r="E20" s="12">
        <f t="shared" si="2"/>
        <v>1927</v>
      </c>
      <c r="G20" s="25">
        <v>19</v>
      </c>
      <c r="H20" s="4" t="str">
        <f t="shared" si="3"/>
        <v>Saints</v>
      </c>
      <c r="I20" s="14">
        <f t="shared" si="0"/>
        <v>18.600000000000001</v>
      </c>
      <c r="J20" s="14">
        <f t="shared" si="4"/>
        <v>15.2</v>
      </c>
      <c r="K20" s="25">
        <f t="shared" si="5"/>
        <v>15</v>
      </c>
      <c r="L20" s="26">
        <f t="shared" si="6"/>
        <v>-4</v>
      </c>
    </row>
    <row r="21" spans="1:12" x14ac:dyDescent="0.2">
      <c r="A21" s="12" t="s">
        <v>17</v>
      </c>
      <c r="B21" s="12">
        <v>13.7</v>
      </c>
      <c r="C21" s="12">
        <v>21.3</v>
      </c>
      <c r="D21" s="12">
        <f t="shared" si="1"/>
        <v>1120</v>
      </c>
      <c r="E21" s="12">
        <f t="shared" si="2"/>
        <v>2031</v>
      </c>
      <c r="G21" s="25">
        <v>20</v>
      </c>
      <c r="H21" s="4" t="str">
        <f t="shared" si="3"/>
        <v>Titans</v>
      </c>
      <c r="I21" s="14">
        <f t="shared" si="0"/>
        <v>18.700000000000003</v>
      </c>
      <c r="J21" s="14">
        <f t="shared" si="4"/>
        <v>14.9</v>
      </c>
      <c r="K21" s="25">
        <f t="shared" si="5"/>
        <v>13</v>
      </c>
      <c r="L21" s="26">
        <f t="shared" si="6"/>
        <v>-7</v>
      </c>
    </row>
    <row r="22" spans="1:12" x14ac:dyDescent="0.2">
      <c r="A22" s="12" t="s">
        <v>14</v>
      </c>
      <c r="B22" s="12">
        <v>8.6999999999999993</v>
      </c>
      <c r="C22" s="12">
        <v>9</v>
      </c>
      <c r="D22" s="12">
        <f t="shared" si="1"/>
        <v>421</v>
      </c>
      <c r="E22" s="12">
        <f t="shared" si="2"/>
        <v>2109</v>
      </c>
      <c r="G22" s="25">
        <v>21</v>
      </c>
      <c r="H22" s="4" t="str">
        <f t="shared" si="3"/>
        <v>Chargers</v>
      </c>
      <c r="I22" s="14">
        <f t="shared" si="0"/>
        <v>19.400000000000002</v>
      </c>
      <c r="J22" s="14">
        <f t="shared" si="4"/>
        <v>14.9</v>
      </c>
      <c r="K22" s="25">
        <f t="shared" si="5"/>
        <v>13</v>
      </c>
      <c r="L22" s="26">
        <f t="shared" si="6"/>
        <v>-8</v>
      </c>
    </row>
    <row r="23" spans="1:12" x14ac:dyDescent="0.2">
      <c r="A23" s="12" t="s">
        <v>8</v>
      </c>
      <c r="B23" s="12">
        <v>26.900000000000002</v>
      </c>
      <c r="C23" s="12">
        <v>23.3</v>
      </c>
      <c r="D23" s="12">
        <f t="shared" si="1"/>
        <v>3222</v>
      </c>
      <c r="E23" s="12">
        <f t="shared" si="2"/>
        <v>2211</v>
      </c>
      <c r="G23" s="25">
        <v>22</v>
      </c>
      <c r="H23" s="4" t="str">
        <f t="shared" si="3"/>
        <v>Colts</v>
      </c>
      <c r="I23" s="14">
        <f t="shared" si="0"/>
        <v>19.899999999999999</v>
      </c>
      <c r="J23" s="14">
        <f t="shared" si="4"/>
        <v>19.700000000000003</v>
      </c>
      <c r="K23" s="25">
        <f t="shared" si="5"/>
        <v>22</v>
      </c>
      <c r="L23" s="26">
        <f t="shared" si="6"/>
        <v>0</v>
      </c>
    </row>
    <row r="24" spans="1:12" x14ac:dyDescent="0.2">
      <c r="A24" s="12" t="s">
        <v>13</v>
      </c>
      <c r="B24" s="12">
        <v>16.5</v>
      </c>
      <c r="C24" s="12">
        <v>11.2</v>
      </c>
      <c r="D24" s="12">
        <f t="shared" si="1"/>
        <v>1523</v>
      </c>
      <c r="E24" s="12">
        <f t="shared" si="2"/>
        <v>2318</v>
      </c>
      <c r="G24" s="25">
        <v>23</v>
      </c>
      <c r="H24" s="4" t="str">
        <f t="shared" si="3"/>
        <v>Jaguars</v>
      </c>
      <c r="I24" s="14">
        <f t="shared" si="0"/>
        <v>20.400000000000002</v>
      </c>
      <c r="J24" s="14">
        <f t="shared" si="4"/>
        <v>23.400000000000002</v>
      </c>
      <c r="K24" s="25">
        <f t="shared" si="5"/>
        <v>27</v>
      </c>
      <c r="L24" s="26">
        <f t="shared" si="6"/>
        <v>4</v>
      </c>
    </row>
    <row r="25" spans="1:12" x14ac:dyDescent="0.2">
      <c r="A25" s="12" t="s">
        <v>6</v>
      </c>
      <c r="B25" s="12">
        <v>20.5</v>
      </c>
      <c r="C25" s="12">
        <v>20.399999999999999</v>
      </c>
      <c r="D25" s="12">
        <f t="shared" si="1"/>
        <v>2424</v>
      </c>
      <c r="E25" s="12">
        <f t="shared" si="2"/>
        <v>2424</v>
      </c>
      <c r="G25" s="25">
        <v>24</v>
      </c>
      <c r="H25" s="4" t="str">
        <f t="shared" si="3"/>
        <v>Raiders</v>
      </c>
      <c r="I25" s="14">
        <f t="shared" si="0"/>
        <v>20.5</v>
      </c>
      <c r="J25" s="14">
        <f t="shared" si="4"/>
        <v>20.399999999999999</v>
      </c>
      <c r="K25" s="25">
        <f t="shared" si="5"/>
        <v>24</v>
      </c>
      <c r="L25" s="26">
        <f t="shared" si="6"/>
        <v>0</v>
      </c>
    </row>
    <row r="26" spans="1:12" x14ac:dyDescent="0.2">
      <c r="A26" s="12" t="s">
        <v>5</v>
      </c>
      <c r="B26" s="12">
        <v>15</v>
      </c>
      <c r="C26" s="12">
        <v>15.200000000000001</v>
      </c>
      <c r="D26" s="12">
        <f t="shared" si="1"/>
        <v>1325</v>
      </c>
      <c r="E26" s="12">
        <f t="shared" si="2"/>
        <v>2512</v>
      </c>
      <c r="G26" s="25">
        <v>25</v>
      </c>
      <c r="H26" s="4" t="str">
        <f t="shared" si="3"/>
        <v>Commanders</v>
      </c>
      <c r="I26" s="14">
        <f t="shared" si="0"/>
        <v>22.5</v>
      </c>
      <c r="J26" s="14">
        <f t="shared" si="4"/>
        <v>18.5</v>
      </c>
      <c r="K26" s="25">
        <f t="shared" si="5"/>
        <v>19</v>
      </c>
      <c r="L26" s="26">
        <f t="shared" si="6"/>
        <v>-6</v>
      </c>
    </row>
    <row r="27" spans="1:12" x14ac:dyDescent="0.2">
      <c r="A27" s="12" t="s">
        <v>21</v>
      </c>
      <c r="B27" s="12">
        <v>9</v>
      </c>
      <c r="C27" s="12">
        <v>12.8</v>
      </c>
      <c r="D27" s="12">
        <f t="shared" si="1"/>
        <v>526</v>
      </c>
      <c r="E27" s="12">
        <f t="shared" si="2"/>
        <v>2517</v>
      </c>
      <c r="G27" s="25">
        <v>26</v>
      </c>
      <c r="H27" s="4" t="str">
        <f t="shared" si="3"/>
        <v>Giants</v>
      </c>
      <c r="I27" s="14">
        <f t="shared" si="0"/>
        <v>22.5</v>
      </c>
      <c r="J27" s="14">
        <f t="shared" si="4"/>
        <v>19.3</v>
      </c>
      <c r="K27" s="25">
        <f t="shared" si="5"/>
        <v>20</v>
      </c>
      <c r="L27" s="26">
        <f t="shared" si="6"/>
        <v>-6</v>
      </c>
    </row>
    <row r="28" spans="1:12" x14ac:dyDescent="0.2">
      <c r="A28" s="12" t="s">
        <v>9</v>
      </c>
      <c r="B28" s="12">
        <v>18.600000000000001</v>
      </c>
      <c r="C28" s="12">
        <v>15.2</v>
      </c>
      <c r="D28" s="12">
        <f t="shared" si="1"/>
        <v>1927</v>
      </c>
      <c r="E28" s="12">
        <f t="shared" si="2"/>
        <v>2705</v>
      </c>
      <c r="G28" s="25">
        <v>27</v>
      </c>
      <c r="H28" s="4" t="str">
        <f t="shared" si="3"/>
        <v>Broncos</v>
      </c>
      <c r="I28" s="14">
        <f t="shared" si="0"/>
        <v>23</v>
      </c>
      <c r="J28" s="14">
        <f t="shared" si="4"/>
        <v>23.700000000000003</v>
      </c>
      <c r="K28" s="25">
        <f t="shared" si="5"/>
        <v>28</v>
      </c>
      <c r="L28" s="26">
        <f t="shared" si="6"/>
        <v>1</v>
      </c>
    </row>
    <row r="29" spans="1:12" x14ac:dyDescent="0.2">
      <c r="A29" s="12" t="s">
        <v>18</v>
      </c>
      <c r="B29" s="12">
        <v>14.4</v>
      </c>
      <c r="C29" s="12">
        <v>12.8</v>
      </c>
      <c r="D29" s="12">
        <f t="shared" si="1"/>
        <v>1228</v>
      </c>
      <c r="E29" s="12">
        <f t="shared" si="2"/>
        <v>2808</v>
      </c>
      <c r="G29" s="25">
        <v>28</v>
      </c>
      <c r="H29" s="4" t="str">
        <f t="shared" si="3"/>
        <v>Cardinals</v>
      </c>
      <c r="I29" s="14">
        <f t="shared" si="0"/>
        <v>23.3</v>
      </c>
      <c r="J29" s="14">
        <f t="shared" si="4"/>
        <v>19.7</v>
      </c>
      <c r="K29" s="25">
        <f t="shared" si="5"/>
        <v>21</v>
      </c>
      <c r="L29" s="26">
        <f t="shared" si="6"/>
        <v>-7</v>
      </c>
    </row>
    <row r="30" spans="1:12" x14ac:dyDescent="0.2">
      <c r="A30" s="12" t="s">
        <v>16</v>
      </c>
      <c r="B30" s="12">
        <v>13.200000000000001</v>
      </c>
      <c r="C30" s="12">
        <v>13.100000000000001</v>
      </c>
      <c r="D30" s="12">
        <f t="shared" si="1"/>
        <v>1029</v>
      </c>
      <c r="E30" s="12">
        <f t="shared" si="2"/>
        <v>2916</v>
      </c>
      <c r="G30" s="25">
        <v>29</v>
      </c>
      <c r="H30" s="4" t="str">
        <f t="shared" si="3"/>
        <v>Falcons</v>
      </c>
      <c r="I30" s="14">
        <f t="shared" si="0"/>
        <v>23.8</v>
      </c>
      <c r="J30" s="14">
        <f t="shared" si="4"/>
        <v>24.200000000000003</v>
      </c>
      <c r="K30" s="25">
        <f t="shared" si="5"/>
        <v>29</v>
      </c>
      <c r="L30" s="26">
        <f t="shared" si="6"/>
        <v>0</v>
      </c>
    </row>
    <row r="31" spans="1:12" x14ac:dyDescent="0.2">
      <c r="A31" s="12" t="s">
        <v>1</v>
      </c>
      <c r="B31" s="12">
        <v>16.600000000000001</v>
      </c>
      <c r="C31" s="12">
        <v>27.5</v>
      </c>
      <c r="D31" s="12">
        <f t="shared" si="1"/>
        <v>1630</v>
      </c>
      <c r="E31" s="12">
        <f t="shared" si="2"/>
        <v>3019</v>
      </c>
      <c r="G31" s="25">
        <v>30</v>
      </c>
      <c r="H31" s="4" t="str">
        <f t="shared" si="3"/>
        <v>Jets</v>
      </c>
      <c r="I31" s="14">
        <f t="shared" si="0"/>
        <v>24.6</v>
      </c>
      <c r="J31" s="14">
        <f t="shared" si="4"/>
        <v>25.700000000000003</v>
      </c>
      <c r="K31" s="25">
        <f t="shared" si="5"/>
        <v>31</v>
      </c>
      <c r="L31" s="26">
        <f t="shared" si="6"/>
        <v>1</v>
      </c>
    </row>
    <row r="32" spans="1:12" x14ac:dyDescent="0.2">
      <c r="A32" s="12" t="s">
        <v>10</v>
      </c>
      <c r="B32" s="12">
        <v>18.700000000000003</v>
      </c>
      <c r="C32" s="12">
        <v>14.9</v>
      </c>
      <c r="D32" s="12">
        <f t="shared" si="1"/>
        <v>2031</v>
      </c>
      <c r="E32" s="12">
        <f t="shared" si="2"/>
        <v>3102</v>
      </c>
      <c r="G32" s="25">
        <v>31</v>
      </c>
      <c r="H32" s="4" t="str">
        <f t="shared" si="3"/>
        <v>Bears</v>
      </c>
      <c r="I32" s="14">
        <f t="shared" si="0"/>
        <v>26</v>
      </c>
      <c r="J32" s="14">
        <f t="shared" si="4"/>
        <v>25.5</v>
      </c>
      <c r="K32" s="25">
        <f t="shared" si="5"/>
        <v>30</v>
      </c>
      <c r="L32" s="26">
        <f t="shared" si="6"/>
        <v>-1</v>
      </c>
    </row>
    <row r="33" spans="1:12" x14ac:dyDescent="0.2">
      <c r="A33" s="12" t="s">
        <v>22</v>
      </c>
      <c r="B33" s="12">
        <v>17.3</v>
      </c>
      <c r="C33" s="12">
        <v>15.600000000000001</v>
      </c>
      <c r="D33" s="12">
        <f t="shared" si="1"/>
        <v>1732</v>
      </c>
      <c r="E33" s="12">
        <f t="shared" si="2"/>
        <v>3222</v>
      </c>
      <c r="G33" s="25">
        <v>32</v>
      </c>
      <c r="H33" s="4" t="str">
        <f t="shared" si="3"/>
        <v>Panthers</v>
      </c>
      <c r="I33" s="14">
        <f t="shared" si="0"/>
        <v>26.900000000000002</v>
      </c>
      <c r="J33" s="14">
        <f t="shared" si="4"/>
        <v>23.3</v>
      </c>
      <c r="K33" s="25">
        <f t="shared" si="5"/>
        <v>26</v>
      </c>
      <c r="L33" s="26">
        <f t="shared" si="6"/>
        <v>-6</v>
      </c>
    </row>
  </sheetData>
  <sortState ref="A1:A34">
    <sortCondition ref="A1"/>
  </sortState>
  <conditionalFormatting sqref="G2:G33">
    <cfRule type="colorScale" priority="5">
      <colorScale>
        <cfvo type="min"/>
        <cfvo type="max"/>
        <color rgb="FF63BE7B"/>
        <color rgb="FFFFEF9C"/>
      </colorScale>
    </cfRule>
  </conditionalFormatting>
  <conditionalFormatting sqref="G2:L33">
    <cfRule type="expression" dxfId="0" priority="2">
      <formula>$H2=$D$1</formula>
    </cfRule>
  </conditionalFormatting>
  <conditionalFormatting sqref="K2:K33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2A6FAFB-734F-43A5-BBB5-308AFA07B55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L2:L33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Historic</vt:lpstr>
      <vt:lpstr>Draft Order</vt:lpstr>
      <vt:lpstr>Team</vt:lpstr>
      <vt:lpstr>Übersicht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2024-02-14T12:18:44Z</dcterms:created>
  <dcterms:modified xsi:type="dcterms:W3CDTF">2024-02-16T12:36:28Z</dcterms:modified>
</cp:coreProperties>
</file>