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11CA091C-01F3-4363-BAE8-4FBAC8AB16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3" i="3"/>
  <c r="AM69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U26" i="3" s="1"/>
  <c r="P26" i="3"/>
  <c r="X26" i="3" s="1"/>
  <c r="Q26" i="3"/>
  <c r="R26" i="3"/>
  <c r="S26" i="3"/>
  <c r="W26" i="3" s="1"/>
  <c r="O27" i="3"/>
  <c r="P27" i="3"/>
  <c r="Q27" i="3"/>
  <c r="U27" i="3" s="1"/>
  <c r="R27" i="3"/>
  <c r="V27" i="3" s="1"/>
  <c r="S27" i="3"/>
  <c r="O28" i="3"/>
  <c r="P28" i="3"/>
  <c r="X28" i="3" s="1"/>
  <c r="Q28" i="3"/>
  <c r="U28" i="3" s="1"/>
  <c r="R28" i="3"/>
  <c r="S28" i="3"/>
  <c r="O29" i="3"/>
  <c r="V29" i="3" s="1"/>
  <c r="P29" i="3"/>
  <c r="Q29" i="3"/>
  <c r="R29" i="3"/>
  <c r="S29" i="3"/>
  <c r="W29" i="3" s="1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/>
  <c r="BA2" i="3"/>
  <c r="BB2" i="3"/>
  <c r="AY2" i="3"/>
  <c r="AP3" i="3"/>
  <c r="AP4" i="3"/>
  <c r="A9" i="8"/>
  <c r="A4" i="3"/>
  <c r="J26" i="3"/>
  <c r="K26" i="3"/>
  <c r="BE3" i="3" s="1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/>
  <c r="A10" i="8"/>
  <c r="AL3" i="3"/>
  <c r="AM3" i="3"/>
  <c r="W62" i="3"/>
  <c r="W56" i="3"/>
  <c r="W50" i="3"/>
  <c r="W44" i="3"/>
  <c r="W38" i="3"/>
  <c r="W32" i="3"/>
  <c r="W20" i="3"/>
  <c r="V17" i="3"/>
  <c r="A5" i="3"/>
  <c r="W41" i="3"/>
  <c r="W9" i="3"/>
  <c r="W57" i="3"/>
  <c r="W45" i="3"/>
  <c r="W33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W24" i="3"/>
  <c r="W10" i="3"/>
  <c r="W4" i="3"/>
  <c r="W49" i="3"/>
  <c r="W37" i="3"/>
  <c r="W25" i="3"/>
  <c r="W65" i="3"/>
  <c r="W52" i="3"/>
  <c r="W48" i="3"/>
  <c r="W53" i="3"/>
  <c r="W5" i="3"/>
  <c r="W61" i="3"/>
  <c r="V18" i="3"/>
  <c r="W28" i="3"/>
  <c r="AJ28" i="3" s="1"/>
  <c r="W12" i="3"/>
  <c r="W6" i="3"/>
  <c r="U3" i="3"/>
  <c r="V37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33" i="3"/>
  <c r="T32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32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32" i="3"/>
  <c r="U31" i="3"/>
  <c r="V28" i="3"/>
  <c r="AD28" i="3" s="1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T33" i="3"/>
  <c r="V30" i="3"/>
  <c r="T25" i="3"/>
  <c r="T21" i="3"/>
  <c r="T13" i="3"/>
  <c r="V10" i="3"/>
  <c r="T9" i="3"/>
  <c r="V6" i="3"/>
  <c r="T5" i="3"/>
  <c r="U10" i="3"/>
  <c r="V62" i="3"/>
  <c r="V50" i="3"/>
  <c r="V34" i="3"/>
  <c r="V43" i="3"/>
  <c r="T30" i="3"/>
  <c r="U17" i="3"/>
  <c r="V14" i="3"/>
  <c r="U6" i="3"/>
  <c r="T17" i="3"/>
  <c r="U54" i="3"/>
  <c r="W18" i="3"/>
  <c r="U38" i="3"/>
  <c r="U30" i="3"/>
  <c r="U13" i="3"/>
  <c r="W7" i="3"/>
  <c r="T43" i="3"/>
  <c r="T10" i="3"/>
  <c r="T67" i="3"/>
  <c r="V67" i="3"/>
  <c r="U65" i="3"/>
  <c r="T63" i="3"/>
  <c r="U63" i="3"/>
  <c r="U61" i="3"/>
  <c r="T59" i="3"/>
  <c r="U59" i="3"/>
  <c r="V59" i="3"/>
  <c r="U57" i="3"/>
  <c r="W55" i="3"/>
  <c r="T54" i="3"/>
  <c r="W51" i="3"/>
  <c r="T3" i="3"/>
  <c r="W67" i="3"/>
  <c r="T66" i="3"/>
  <c r="V64" i="3"/>
  <c r="W63" i="3"/>
  <c r="T62" i="3"/>
  <c r="V60" i="3"/>
  <c r="W59" i="3"/>
  <c r="T58" i="3"/>
  <c r="T55" i="3"/>
  <c r="V55" i="3"/>
  <c r="U53" i="3"/>
  <c r="U55" i="3"/>
  <c r="T50" i="3"/>
  <c r="V48" i="3"/>
  <c r="U45" i="3"/>
  <c r="T39" i="3"/>
  <c r="V39" i="3"/>
  <c r="U37" i="3"/>
  <c r="W35" i="3"/>
  <c r="W31" i="3"/>
  <c r="W27" i="3"/>
  <c r="AJ27" i="3" s="1"/>
  <c r="T27" i="3"/>
  <c r="AB27" i="3" s="1"/>
  <c r="U25" i="3"/>
  <c r="W23" i="3"/>
  <c r="T23" i="3"/>
  <c r="V23" i="3"/>
  <c r="T22" i="3"/>
  <c r="W16" i="3"/>
  <c r="U9" i="3"/>
  <c r="V8" i="3"/>
  <c r="U7" i="3"/>
  <c r="V7" i="3"/>
  <c r="T7" i="3"/>
  <c r="T6" i="3"/>
  <c r="W68" i="3"/>
  <c r="T68" i="3"/>
  <c r="V68" i="3"/>
  <c r="U68" i="3"/>
  <c r="W17" i="3"/>
  <c r="T15" i="3"/>
  <c r="W15" i="3"/>
  <c r="V15" i="3"/>
  <c r="T47" i="3"/>
  <c r="U15" i="3"/>
  <c r="V24" i="3"/>
  <c r="U43" i="3"/>
  <c r="V20" i="3"/>
  <c r="V51" i="3"/>
  <c r="T51" i="3"/>
  <c r="U51" i="3"/>
  <c r="W47" i="3"/>
  <c r="T46" i="3"/>
  <c r="V44" i="3"/>
  <c r="W43" i="3"/>
  <c r="T42" i="3"/>
  <c r="W39" i="3"/>
  <c r="T38" i="3"/>
  <c r="U35" i="3"/>
  <c r="T35" i="3"/>
  <c r="V35" i="3"/>
  <c r="T34" i="3"/>
  <c r="U33" i="3"/>
  <c r="U16" i="3"/>
  <c r="V16" i="3"/>
  <c r="T16" i="3"/>
  <c r="T14" i="3"/>
  <c r="V12" i="3"/>
  <c r="W11" i="3"/>
  <c r="T11" i="3"/>
  <c r="V11" i="3"/>
  <c r="U11" i="3"/>
  <c r="T31" i="3"/>
  <c r="U39" i="3"/>
  <c r="V31" i="3"/>
  <c r="U5" i="3"/>
  <c r="U58" i="3"/>
  <c r="U46" i="3"/>
  <c r="W19" i="3"/>
  <c r="V66" i="3"/>
  <c r="U66" i="3"/>
  <c r="V63" i="3"/>
  <c r="U56" i="3"/>
  <c r="V47" i="3"/>
  <c r="V22" i="3"/>
  <c r="U22" i="3"/>
  <c r="AG22" i="3"/>
  <c r="AB22" i="3"/>
  <c r="AC25" i="3"/>
  <c r="AH25" i="3"/>
  <c r="AH10" i="3"/>
  <c r="AC10" i="3"/>
  <c r="AB53" i="3"/>
  <c r="AG53" i="3"/>
  <c r="AH49" i="3"/>
  <c r="AC49" i="3"/>
  <c r="AH42" i="3"/>
  <c r="AC42" i="3"/>
  <c r="AD25" i="3"/>
  <c r="L25" i="3"/>
  <c r="AI25" i="3"/>
  <c r="AJ65" i="3"/>
  <c r="AE65" i="3"/>
  <c r="AI17" i="3"/>
  <c r="AD17" i="3"/>
  <c r="AH22" i="3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G30" i="3"/>
  <c r="AB30" i="3"/>
  <c r="AI22" i="3"/>
  <c r="AD22" i="3"/>
  <c r="AI15" i="3"/>
  <c r="AD15" i="3"/>
  <c r="AI63" i="3"/>
  <c r="AD63" i="3"/>
  <c r="AH58" i="3"/>
  <c r="AC58" i="3"/>
  <c r="AG31" i="3"/>
  <c r="AB31" i="3"/>
  <c r="AC16" i="3"/>
  <c r="AH16" i="3"/>
  <c r="AB35" i="3"/>
  <c r="AG35" i="3"/>
  <c r="AB42" i="3"/>
  <c r="AG42" i="3"/>
  <c r="AG46" i="3"/>
  <c r="AB46" i="3"/>
  <c r="AI51" i="3"/>
  <c r="AD51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D30" i="3"/>
  <c r="AI30" i="3"/>
  <c r="AG49" i="3"/>
  <c r="AB49" i="3"/>
  <c r="AJ3" i="3"/>
  <c r="AE3" i="3"/>
  <c r="AH47" i="3"/>
  <c r="AC47" i="3"/>
  <c r="AI65" i="3"/>
  <c r="AD65" i="3"/>
  <c r="AH20" i="3"/>
  <c r="AC20" i="3"/>
  <c r="K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18" i="3"/>
  <c r="AD18" i="3"/>
  <c r="AE52" i="3"/>
  <c r="AJ52" i="3"/>
  <c r="AJ10" i="3"/>
  <c r="AE10" i="3"/>
  <c r="AJ60" i="3"/>
  <c r="AE60" i="3"/>
  <c r="AJ40" i="3"/>
  <c r="AE40" i="3"/>
  <c r="AJ33" i="3"/>
  <c r="AE33" i="3"/>
  <c r="AE50" i="3"/>
  <c r="AJ50" i="3"/>
  <c r="AC66" i="3"/>
  <c r="AH66" i="3"/>
  <c r="AG13" i="3"/>
  <c r="AB13" i="3"/>
  <c r="AH4" i="3"/>
  <c r="AC4" i="3"/>
  <c r="K4" i="3"/>
  <c r="AI9" i="3"/>
  <c r="AD9" i="3"/>
  <c r="L9" i="3"/>
  <c r="AD37" i="3"/>
  <c r="AI37" i="3"/>
  <c r="AJ24" i="3"/>
  <c r="AE24" i="3"/>
  <c r="M24" i="3"/>
  <c r="AJ66" i="3"/>
  <c r="AE66" i="3"/>
  <c r="AE56" i="3"/>
  <c r="AJ56" i="3"/>
  <c r="AI47" i="3"/>
  <c r="AD47" i="3"/>
  <c r="AD66" i="3"/>
  <c r="AI66" i="3"/>
  <c r="AI31" i="3"/>
  <c r="AD31" i="3"/>
  <c r="AB14" i="3"/>
  <c r="AG14" i="3"/>
  <c r="AH33" i="3"/>
  <c r="AC33" i="3"/>
  <c r="AG47" i="3"/>
  <c r="AB47" i="3"/>
  <c r="AG21" i="3"/>
  <c r="AB21" i="3"/>
  <c r="J21" i="3"/>
  <c r="AG37" i="3"/>
  <c r="AB37" i="3"/>
  <c r="AI54" i="3"/>
  <c r="AD54" i="3"/>
  <c r="AD19" i="3"/>
  <c r="AI19" i="3"/>
  <c r="AI32" i="3"/>
  <c r="AD32" i="3"/>
  <c r="AD52" i="3"/>
  <c r="AI52" i="3"/>
  <c r="AH8" i="3"/>
  <c r="AC8" i="3"/>
  <c r="K8" i="3"/>
  <c r="AH44" i="3"/>
  <c r="AC44" i="3"/>
  <c r="AH64" i="3"/>
  <c r="AC64" i="3"/>
  <c r="AG12" i="3"/>
  <c r="AB12" i="3"/>
  <c r="J12" i="3"/>
  <c r="AI42" i="3"/>
  <c r="AD42" i="3"/>
  <c r="AI53" i="3"/>
  <c r="AD53" i="3"/>
  <c r="AG65" i="3"/>
  <c r="AB65" i="3"/>
  <c r="AH3" i="3"/>
  <c r="AC3" i="3"/>
  <c r="AJ5" i="3"/>
  <c r="AE5" i="3"/>
  <c r="M5" i="3"/>
  <c r="AJ25" i="3"/>
  <c r="AE25" i="3"/>
  <c r="M25" i="3"/>
  <c r="AJ30" i="3"/>
  <c r="AE30" i="3"/>
  <c r="AJ8" i="3"/>
  <c r="AE8" i="3"/>
  <c r="M8" i="3"/>
  <c r="AJ58" i="3"/>
  <c r="AE58" i="3"/>
  <c r="AJ57" i="3"/>
  <c r="AE57" i="3"/>
  <c r="AJ20" i="3"/>
  <c r="AE20" i="3"/>
  <c r="M20" i="3"/>
  <c r="AJ62" i="3"/>
  <c r="AE62" i="3"/>
  <c r="AI8" i="3"/>
  <c r="AD8" i="3"/>
  <c r="L8" i="3"/>
  <c r="AG54" i="3"/>
  <c r="AB54" i="3"/>
  <c r="AJ18" i="3"/>
  <c r="AE18" i="3"/>
  <c r="AD4" i="3"/>
  <c r="AI4" i="3"/>
  <c r="AH24" i="3"/>
  <c r="AC24" i="3"/>
  <c r="K24" i="3"/>
  <c r="AG64" i="3"/>
  <c r="AB64" i="3"/>
  <c r="AJ45" i="3"/>
  <c r="AE45" i="3"/>
  <c r="AJ43" i="3"/>
  <c r="AE43" i="3"/>
  <c r="AD55" i="3"/>
  <c r="AI55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B32" i="3"/>
  <c r="AG32" i="3"/>
  <c r="AG56" i="3"/>
  <c r="AB56" i="3"/>
  <c r="AJ6" i="3"/>
  <c r="AE6" i="3"/>
  <c r="AJ37" i="3"/>
  <c r="AE37" i="3"/>
  <c r="AJ64" i="3"/>
  <c r="AE64" i="3"/>
  <c r="AJ9" i="3"/>
  <c r="AE9" i="3"/>
  <c r="AJ32" i="3"/>
  <c r="AE32" i="3"/>
  <c r="AJ19" i="3"/>
  <c r="AE19" i="3"/>
  <c r="M19" i="3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J31" i="3"/>
  <c r="AE31" i="3"/>
  <c r="AG39" i="3"/>
  <c r="AB39" i="3"/>
  <c r="AB50" i="3"/>
  <c r="AG50" i="3"/>
  <c r="AG66" i="3"/>
  <c r="AB66" i="3"/>
  <c r="AC61" i="3"/>
  <c r="AH61" i="3"/>
  <c r="AG67" i="3"/>
  <c r="AB67" i="3"/>
  <c r="AC30" i="3"/>
  <c r="AH30" i="3"/>
  <c r="AH6" i="3"/>
  <c r="AC6" i="3"/>
  <c r="AD34" i="3"/>
  <c r="AI34" i="3"/>
  <c r="AI6" i="3"/>
  <c r="AD6" i="3"/>
  <c r="L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33" i="3"/>
  <c r="AD33" i="3"/>
  <c r="AI45" i="3"/>
  <c r="AD45" i="3"/>
  <c r="AD57" i="3"/>
  <c r="AI57" i="3"/>
  <c r="AH18" i="3"/>
  <c r="AC18" i="3"/>
  <c r="AJ12" i="3"/>
  <c r="AE12" i="3"/>
  <c r="M12" i="3"/>
  <c r="AJ53" i="3"/>
  <c r="AE53" i="3"/>
  <c r="AJ49" i="3"/>
  <c r="AE49" i="3"/>
  <c r="AJ42" i="3"/>
  <c r="AE42" i="3"/>
  <c r="AJ22" i="3"/>
  <c r="AE22" i="3"/>
  <c r="M22" i="3"/>
  <c r="AJ13" i="3"/>
  <c r="AE13" i="3"/>
  <c r="M13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B33" i="3"/>
  <c r="AG33" i="3"/>
  <c r="AH31" i="3"/>
  <c r="AC31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/>
  <c r="AG57" i="3"/>
  <c r="AB57" i="3"/>
  <c r="AI36" i="3"/>
  <c r="AD36" i="3"/>
  <c r="AC12" i="3"/>
  <c r="AH12" i="3"/>
  <c r="AH32" i="3"/>
  <c r="AC32" i="3"/>
  <c r="AI3" i="3"/>
  <c r="AD3" i="3"/>
  <c r="AB44" i="3"/>
  <c r="AG44" i="3"/>
  <c r="AG18" i="3"/>
  <c r="AB18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J10" i="3"/>
  <c r="AI14" i="3"/>
  <c r="AD14" i="3"/>
  <c r="AI50" i="3"/>
  <c r="AD50" i="3"/>
  <c r="AG9" i="3"/>
  <c r="AB9" i="3"/>
  <c r="AD46" i="3"/>
  <c r="AI46" i="3"/>
  <c r="AG61" i="3"/>
  <c r="AB61" i="3"/>
  <c r="AH41" i="3"/>
  <c r="AC41" i="3"/>
  <c r="AG45" i="3"/>
  <c r="AB45" i="3"/>
  <c r="AH19" i="3"/>
  <c r="AC19" i="3"/>
  <c r="K19" i="3"/>
  <c r="AH36" i="3"/>
  <c r="AC36" i="3"/>
  <c r="AC52" i="3"/>
  <c r="AH52" i="3"/>
  <c r="AI5" i="3"/>
  <c r="AD5" i="3"/>
  <c r="L5" i="3"/>
  <c r="AD21" i="3"/>
  <c r="AI21" i="3"/>
  <c r="AG36" i="3"/>
  <c r="AB36" i="3"/>
  <c r="AG48" i="3"/>
  <c r="AB48" i="3"/>
  <c r="AB60" i="3"/>
  <c r="AG60" i="3"/>
  <c r="AI13" i="3"/>
  <c r="AD13" i="3"/>
  <c r="AJ48" i="3"/>
  <c r="AE48" i="3"/>
  <c r="AJ4" i="3"/>
  <c r="AE4" i="3"/>
  <c r="M4" i="3"/>
  <c r="AJ54" i="3"/>
  <c r="AE54" i="3"/>
  <c r="AJ34" i="3"/>
  <c r="AE34" i="3"/>
  <c r="AJ21" i="3"/>
  <c r="AE21" i="3"/>
  <c r="M21" i="3"/>
  <c r="AE41" i="3"/>
  <c r="AJ41" i="3"/>
  <c r="AJ44" i="3"/>
  <c r="AE44" i="3"/>
  <c r="AP6" i="3"/>
  <c r="A11" i="8"/>
  <c r="A6" i="3"/>
  <c r="AL4" i="3"/>
  <c r="AM4" i="3"/>
  <c r="Y3" i="3"/>
  <c r="J13" i="3"/>
  <c r="Y13" i="3"/>
  <c r="L13" i="3"/>
  <c r="Z40" i="3" a="1"/>
  <c r="Z40" i="3"/>
  <c r="Z32" i="3" a="1"/>
  <c r="Z32" i="3"/>
  <c r="Y40" i="3"/>
  <c r="J4" i="3"/>
  <c r="Y34" i="3"/>
  <c r="Z64" i="3" a="1"/>
  <c r="Z64" i="3"/>
  <c r="Y14" i="3"/>
  <c r="Y42" i="3"/>
  <c r="Z48" i="3" a="1"/>
  <c r="Z48" i="3"/>
  <c r="Y6" i="3"/>
  <c r="Y32" i="3"/>
  <c r="Z62" i="3" a="1"/>
  <c r="Z62" i="3"/>
  <c r="Z44" i="3" a="1"/>
  <c r="Z44" i="3"/>
  <c r="L4" i="3"/>
  <c r="Z33" i="3" a="1"/>
  <c r="Z33" i="3"/>
  <c r="J20" i="3"/>
  <c r="Y20" i="3"/>
  <c r="Z60" i="3" a="1"/>
  <c r="Z60" i="3"/>
  <c r="Z36" i="3" a="1"/>
  <c r="Z36" i="3"/>
  <c r="J8" i="3"/>
  <c r="Z52" i="3" a="1"/>
  <c r="Z52" i="3"/>
  <c r="Y4" i="3"/>
  <c r="Z4" i="3" a="1"/>
  <c r="Z4" i="3"/>
  <c r="Z34" i="3" a="1"/>
  <c r="Z34" i="3"/>
  <c r="Y36" i="3"/>
  <c r="Y65" i="3"/>
  <c r="Y52" i="3"/>
  <c r="Y24" i="3"/>
  <c r="Z6" i="3" a="1"/>
  <c r="Z6" i="3"/>
  <c r="Z49" i="3" a="1"/>
  <c r="Z49" i="3"/>
  <c r="Y50" i="3"/>
  <c r="K17" i="3"/>
  <c r="Y9" i="3"/>
  <c r="Y21" i="3"/>
  <c r="Z41" i="3" a="1"/>
  <c r="Z41" i="3"/>
  <c r="Y49" i="3"/>
  <c r="Z38" i="3" a="1"/>
  <c r="Z38" i="3"/>
  <c r="Y41" i="3"/>
  <c r="Z53" i="3" a="1"/>
  <c r="Z53" i="3"/>
  <c r="Z21" i="3" a="1"/>
  <c r="Z21" i="3"/>
  <c r="Z24" i="3" a="1"/>
  <c r="Z24" i="3"/>
  <c r="Y25" i="3"/>
  <c r="Y61" i="3"/>
  <c r="Z31" i="3" a="1"/>
  <c r="Z31" i="3"/>
  <c r="Y19" i="3"/>
  <c r="Y68" i="3"/>
  <c r="Y44" i="3"/>
  <c r="Z23" i="3" a="1"/>
  <c r="Z23" i="3"/>
  <c r="Y18" i="3"/>
  <c r="Z20" i="3" a="1"/>
  <c r="Z20" i="3"/>
  <c r="Y38" i="3"/>
  <c r="Z42" i="3" a="1"/>
  <c r="Z42" i="3"/>
  <c r="M7" i="3"/>
  <c r="Y33" i="3"/>
  <c r="Y43" i="3"/>
  <c r="Y17" i="3"/>
  <c r="Z68" i="3" a="1"/>
  <c r="Z68" i="3"/>
  <c r="J7" i="3"/>
  <c r="Z30" i="3" a="1"/>
  <c r="Z30" i="3"/>
  <c r="Y60" i="3"/>
  <c r="Z13" i="3" a="1"/>
  <c r="Z13" i="3"/>
  <c r="Y30" i="3"/>
  <c r="Z8" i="3" a="1"/>
  <c r="Z8" i="3"/>
  <c r="Z18" i="3" a="1"/>
  <c r="Z18" i="3"/>
  <c r="Y59" i="3"/>
  <c r="Z67" i="3" a="1"/>
  <c r="Z67" i="3"/>
  <c r="Y62" i="3"/>
  <c r="Y10" i="3"/>
  <c r="Y15" i="3"/>
  <c r="Z10" i="3" a="1"/>
  <c r="Z10" i="3"/>
  <c r="Z7" i="3" a="1"/>
  <c r="Z7" i="3"/>
  <c r="Z9" i="3" a="1"/>
  <c r="Z9" i="3"/>
  <c r="Z50" i="3" a="1"/>
  <c r="Z50" i="3"/>
  <c r="Y53" i="3"/>
  <c r="Z11" i="3" a="1"/>
  <c r="Z11" i="3"/>
  <c r="Y37" i="3"/>
  <c r="Y45" i="3"/>
  <c r="Z45" i="3" a="1"/>
  <c r="Z45" i="3"/>
  <c r="Z12" i="3" a="1"/>
  <c r="Z12" i="3"/>
  <c r="Y58" i="3"/>
  <c r="Z58" i="3" a="1"/>
  <c r="Z58" i="3"/>
  <c r="Y67" i="3"/>
  <c r="Z19" i="3" a="1"/>
  <c r="Z19" i="3"/>
  <c r="Z35" i="3" a="1"/>
  <c r="Z35" i="3"/>
  <c r="Y7" i="3"/>
  <c r="Z14" i="3" a="1"/>
  <c r="Z14" i="3"/>
  <c r="Y51" i="3"/>
  <c r="Z25" i="3" a="1"/>
  <c r="Z25" i="3"/>
  <c r="Y35" i="3"/>
  <c r="Z55" i="3" a="1"/>
  <c r="Z55" i="3"/>
  <c r="Y64" i="3"/>
  <c r="Z59" i="3" a="1"/>
  <c r="Z59" i="3"/>
  <c r="Y16" i="3"/>
  <c r="Z61" i="3" a="1"/>
  <c r="Z61" i="3"/>
  <c r="Z65" i="3" a="1"/>
  <c r="Z65" i="3"/>
  <c r="Y39" i="3"/>
  <c r="Z3" i="3" a="1"/>
  <c r="Z3" i="3"/>
  <c r="Y46" i="3"/>
  <c r="Y31" i="3"/>
  <c r="Y55" i="3"/>
  <c r="Z15" i="3" a="1"/>
  <c r="Z15" i="3"/>
  <c r="Z37" i="3" a="1"/>
  <c r="Z37" i="3"/>
  <c r="Y48" i="3"/>
  <c r="Y23" i="3"/>
  <c r="Y8" i="3"/>
  <c r="Y5" i="3"/>
  <c r="Y12" i="3"/>
  <c r="Z5" i="3" a="1"/>
  <c r="Z5" i="3"/>
  <c r="Y11" i="3"/>
  <c r="Z16" i="3" a="1"/>
  <c r="Z16" i="3"/>
  <c r="Z39" i="3" a="1"/>
  <c r="Z39" i="3"/>
  <c r="Z46" i="3" a="1"/>
  <c r="Z46" i="3"/>
  <c r="Z51" i="3" a="1"/>
  <c r="Z51" i="3"/>
  <c r="Z43" i="3" a="1"/>
  <c r="Z43" i="3"/>
  <c r="Z17" i="3" a="1"/>
  <c r="Z17" i="3"/>
  <c r="Z54" i="3" a="1"/>
  <c r="Z54" i="3"/>
  <c r="Y54" i="3"/>
  <c r="Y57" i="3"/>
  <c r="Z57" i="3" a="1"/>
  <c r="Z57" i="3"/>
  <c r="Y63" i="3"/>
  <c r="Z63" i="3" a="1"/>
  <c r="Z63" i="3"/>
  <c r="Y66" i="3"/>
  <c r="Z22" i="3" a="1"/>
  <c r="Z22" i="3"/>
  <c r="Y22" i="3"/>
  <c r="Z47" i="3" a="1"/>
  <c r="Z47" i="3"/>
  <c r="Z56" i="3" a="1"/>
  <c r="Z56" i="3"/>
  <c r="Y56" i="3"/>
  <c r="Y47" i="3"/>
  <c r="Z66" i="3" a="1"/>
  <c r="Z66" i="3"/>
  <c r="K22" i="3"/>
  <c r="L3" i="3"/>
  <c r="J22" i="3"/>
  <c r="K12" i="3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A7" i="3"/>
  <c r="A8" i="3"/>
  <c r="AL5" i="3"/>
  <c r="AM5" i="3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/>
  <c r="A13" i="8"/>
  <c r="BG3" i="3"/>
  <c r="BD3" i="3"/>
  <c r="AL7" i="3"/>
  <c r="AM7" i="3"/>
  <c r="AL6" i="3"/>
  <c r="AM6" i="3"/>
  <c r="A9" i="3"/>
  <c r="AL8" i="3"/>
  <c r="AM8" i="3"/>
  <c r="AP9" i="3"/>
  <c r="A14" i="8"/>
  <c r="A10" i="3"/>
  <c r="AP10" i="3"/>
  <c r="A15" i="8"/>
  <c r="AL9" i="3"/>
  <c r="AM9" i="3"/>
  <c r="A11" i="3"/>
  <c r="AP11" i="3"/>
  <c r="A16" i="8"/>
  <c r="AL10" i="3"/>
  <c r="AM10" i="3"/>
  <c r="A12" i="3"/>
  <c r="AP12" i="3"/>
  <c r="A17" i="8"/>
  <c r="AL11" i="3"/>
  <c r="AM11" i="3"/>
  <c r="A13" i="3"/>
  <c r="AP13" i="3"/>
  <c r="A18" i="8"/>
  <c r="AL12" i="3"/>
  <c r="AM12" i="3"/>
  <c r="A14" i="3"/>
  <c r="AP14" i="3"/>
  <c r="A19" i="8"/>
  <c r="AL13" i="3"/>
  <c r="AM13" i="3"/>
  <c r="A15" i="3"/>
  <c r="AP15" i="3"/>
  <c r="A20" i="8"/>
  <c r="AL14" i="3"/>
  <c r="AM14" i="3"/>
  <c r="A16" i="3"/>
  <c r="AP16" i="3"/>
  <c r="A21" i="8"/>
  <c r="AL15" i="3"/>
  <c r="AM15" i="3"/>
  <c r="A17" i="3"/>
  <c r="AP17" i="3"/>
  <c r="A22" i="8"/>
  <c r="AL16" i="3"/>
  <c r="AM16" i="3"/>
  <c r="A18" i="3"/>
  <c r="AP18" i="3"/>
  <c r="A23" i="8"/>
  <c r="AL17" i="3"/>
  <c r="AM17" i="3"/>
  <c r="A19" i="3"/>
  <c r="AP19" i="3"/>
  <c r="A24" i="8"/>
  <c r="AL18" i="3"/>
  <c r="AM18" i="3"/>
  <c r="A20" i="3"/>
  <c r="AP20" i="3"/>
  <c r="A25" i="8"/>
  <c r="AL19" i="3"/>
  <c r="AM19" i="3"/>
  <c r="A21" i="3"/>
  <c r="A26" i="8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8" i="3"/>
  <c r="AM68" i="3"/>
  <c r="AL67" i="3"/>
  <c r="AM67" i="3"/>
  <c r="AN9" i="3"/>
  <c r="AO9" i="3"/>
  <c r="AT9" i="3" s="1"/>
  <c r="AN3" i="3"/>
  <c r="AO3" i="3"/>
  <c r="AR3" i="3" s="1"/>
  <c r="AV3" i="3" s="1"/>
  <c r="AN7" i="3"/>
  <c r="AO7" i="3"/>
  <c r="AS7" i="3" s="1"/>
  <c r="AN15" i="3"/>
  <c r="AO15" i="3"/>
  <c r="AQ15" i="3" s="1"/>
  <c r="AN8" i="3"/>
  <c r="AO8" i="3"/>
  <c r="AT8" i="3" s="1"/>
  <c r="AN4" i="3"/>
  <c r="AO4" i="3"/>
  <c r="AS4" i="3" s="1"/>
  <c r="AN17" i="3"/>
  <c r="AO17" i="3"/>
  <c r="AT17" i="3" s="1"/>
  <c r="AN20" i="3"/>
  <c r="AO20" i="3"/>
  <c r="AS20" i="3" s="1"/>
  <c r="AN10" i="3"/>
  <c r="AO10" i="3"/>
  <c r="AQ10" i="3" s="1"/>
  <c r="AN11" i="3"/>
  <c r="AO11" i="3"/>
  <c r="AR11" i="3" s="1"/>
  <c r="AN18" i="3"/>
  <c r="AO18" i="3"/>
  <c r="AR18" i="3" s="1"/>
  <c r="AN13" i="3"/>
  <c r="AO13" i="3"/>
  <c r="AQ13" i="3" s="1"/>
  <c r="AN16" i="3"/>
  <c r="AO16" i="3"/>
  <c r="AT16" i="3" s="1"/>
  <c r="AN19" i="3"/>
  <c r="AO19" i="3"/>
  <c r="AQ19" i="3" s="1"/>
  <c r="AN6" i="3"/>
  <c r="AO6" i="3"/>
  <c r="AR6" i="3" s="1"/>
  <c r="AN5" i="3"/>
  <c r="AO5" i="3"/>
  <c r="AQ5" i="3" s="1"/>
  <c r="AN14" i="3"/>
  <c r="AO14" i="3"/>
  <c r="AS14" i="3" s="1"/>
  <c r="AN12" i="3"/>
  <c r="AO12" i="3"/>
  <c r="AQ12" i="3" s="1"/>
  <c r="T28" i="3" l="1"/>
  <c r="AB28" i="3" s="1"/>
  <c r="AE28" i="3"/>
  <c r="X29" i="3"/>
  <c r="AJ29" i="3"/>
  <c r="AE29" i="3"/>
  <c r="AI29" i="3"/>
  <c r="AD29" i="3"/>
  <c r="AC27" i="3"/>
  <c r="AH27" i="3"/>
  <c r="X27" i="3"/>
  <c r="AE27" i="3"/>
  <c r="U29" i="3"/>
  <c r="AH28" i="3"/>
  <c r="Y28" i="3"/>
  <c r="BF3" i="3"/>
  <c r="Z28" i="3" a="1"/>
  <c r="Z28" i="3" s="1"/>
  <c r="AS5" i="3"/>
  <c r="AI28" i="3"/>
  <c r="V26" i="3"/>
  <c r="AG27" i="3"/>
  <c r="AD27" i="3"/>
  <c r="Y27" i="3"/>
  <c r="AI27" i="3"/>
  <c r="Z27" i="3" a="1"/>
  <c r="Z27" i="3" s="1"/>
  <c r="AC26" i="3"/>
  <c r="AH26" i="3"/>
  <c r="AE26" i="3"/>
  <c r="AJ26" i="3"/>
  <c r="AS3" i="3"/>
  <c r="AW3" i="3" s="1"/>
  <c r="AG28" i="3"/>
  <c r="AC28" i="3"/>
  <c r="T29" i="3"/>
  <c r="AT13" i="3"/>
  <c r="T26" i="3"/>
  <c r="AT18" i="3"/>
  <c r="AX18" i="3" s="1"/>
  <c r="AT3" i="3"/>
  <c r="AX3" i="3" s="1"/>
  <c r="AR5" i="3"/>
  <c r="AR13" i="3"/>
  <c r="AQ8" i="3"/>
  <c r="AS12" i="3"/>
  <c r="AT10" i="3"/>
  <c r="AX10" i="3" s="1"/>
  <c r="AQ16" i="3"/>
  <c r="AU16" i="3" s="1"/>
  <c r="AR10" i="3"/>
  <c r="AV11" i="3" s="1"/>
  <c r="AS8" i="3"/>
  <c r="AW8" i="3" s="1"/>
  <c r="AQ14" i="3"/>
  <c r="AU15" i="3" s="1"/>
  <c r="AT15" i="3"/>
  <c r="AX16" i="3" s="1"/>
  <c r="AR17" i="3"/>
  <c r="AV18" i="3" s="1"/>
  <c r="AQ11" i="3"/>
  <c r="AU12" i="3" s="1"/>
  <c r="AT11" i="3"/>
  <c r="AX11" i="3" s="1"/>
  <c r="AS19" i="3"/>
  <c r="AW20" i="3" s="1"/>
  <c r="AQ17" i="3"/>
  <c r="AT12" i="3"/>
  <c r="AS11" i="3"/>
  <c r="AR12" i="3"/>
  <c r="AV12" i="3" s="1"/>
  <c r="AT7" i="3"/>
  <c r="AX8" i="3" s="1"/>
  <c r="AT5" i="3"/>
  <c r="AQ20" i="3"/>
  <c r="AU20" i="3" s="1"/>
  <c r="AT20" i="3"/>
  <c r="AR7" i="3"/>
  <c r="AV7" i="3" s="1"/>
  <c r="AS17" i="3"/>
  <c r="AQ3" i="3"/>
  <c r="AU3" i="3" s="1"/>
  <c r="AT19" i="3"/>
  <c r="AS13" i="3"/>
  <c r="AR19" i="3"/>
  <c r="AV19" i="3" s="1"/>
  <c r="AR20" i="3"/>
  <c r="AQ7" i="3"/>
  <c r="AT4" i="3"/>
  <c r="AQ9" i="3"/>
  <c r="AR9" i="3"/>
  <c r="AT6" i="3"/>
  <c r="AS6" i="3"/>
  <c r="AR14" i="3"/>
  <c r="AR4" i="3"/>
  <c r="AS15" i="3"/>
  <c r="AW15" i="3" s="1"/>
  <c r="AS9" i="3"/>
  <c r="AS10" i="3"/>
  <c r="AT14" i="3"/>
  <c r="AS18" i="3"/>
  <c r="AQ6" i="3"/>
  <c r="AR8" i="3"/>
  <c r="AQ4" i="3"/>
  <c r="AQ18" i="3"/>
  <c r="AR15" i="3"/>
  <c r="AS16" i="3"/>
  <c r="AV6" i="3"/>
  <c r="AX9" i="3"/>
  <c r="AX17" i="3"/>
  <c r="AW5" i="3"/>
  <c r="AU13" i="3"/>
  <c r="AR16" i="3"/>
  <c r="AU7" i="3" l="1"/>
  <c r="AU18" i="3"/>
  <c r="AU9" i="3"/>
  <c r="AC29" i="3"/>
  <c r="AH29" i="3"/>
  <c r="AX4" i="3"/>
  <c r="AW13" i="3"/>
  <c r="AW9" i="3"/>
  <c r="AU11" i="3"/>
  <c r="AV20" i="3"/>
  <c r="AX13" i="3"/>
  <c r="AW4" i="3"/>
  <c r="AW18" i="3"/>
  <c r="AI26" i="3"/>
  <c r="AD26" i="3"/>
  <c r="AB26" i="3"/>
  <c r="Z26" i="3" a="1"/>
  <c r="Z26" i="3" s="1"/>
  <c r="AG26" i="3"/>
  <c r="Y26" i="3"/>
  <c r="AB29" i="3"/>
  <c r="AG29" i="3"/>
  <c r="Y29" i="3"/>
  <c r="Z29" i="3" a="1"/>
  <c r="Z29" i="3" s="1"/>
  <c r="AU4" i="3"/>
  <c r="AV10" i="3"/>
  <c r="AU8" i="3"/>
  <c r="AX19" i="3"/>
  <c r="AV14" i="3"/>
  <c r="AU17" i="3"/>
  <c r="AU14" i="3"/>
  <c r="AW14" i="3"/>
  <c r="AV15" i="3"/>
  <c r="AW12" i="3"/>
  <c r="AU19" i="3"/>
  <c r="AU5" i="3"/>
  <c r="AV13" i="3"/>
  <c r="AU6" i="3"/>
  <c r="AU10" i="3"/>
  <c r="AX20" i="3"/>
  <c r="AX12" i="3"/>
  <c r="AW17" i="3"/>
  <c r="AW16" i="3"/>
  <c r="AV9" i="3"/>
  <c r="AV8" i="3"/>
  <c r="AW10" i="3"/>
  <c r="AW11" i="3"/>
  <c r="AV4" i="3"/>
  <c r="AV5" i="3"/>
  <c r="AW6" i="3"/>
  <c r="AW7" i="3"/>
  <c r="AX5" i="3"/>
  <c r="AX14" i="3"/>
  <c r="AX15" i="3"/>
  <c r="AX7" i="3"/>
  <c r="AX6" i="3"/>
  <c r="AW19" i="3"/>
  <c r="AV17" i="3"/>
  <c r="AV16" i="3"/>
  <c r="BD4" i="3" l="1"/>
  <c r="BD6" i="3" s="1"/>
  <c r="BF4" i="3"/>
  <c r="BF6" i="3" s="1"/>
  <c r="BE4" i="3"/>
  <c r="BE6" i="3" s="1"/>
  <c r="BG4" i="3"/>
  <c r="BG6" i="3" s="1"/>
  <c r="BG7" i="3" l="1"/>
  <c r="BE7" i="3"/>
  <c r="BF7" i="3"/>
  <c r="BE9" i="3"/>
  <c r="BE10" i="3" s="1"/>
  <c r="BE13" i="3" s="1"/>
  <c r="BG9" i="3"/>
  <c r="BG10" i="3" s="1"/>
  <c r="BG13" i="3" s="1"/>
  <c r="BF9" i="3"/>
  <c r="BF10" i="3" s="1"/>
  <c r="BF13" i="3" s="1"/>
  <c r="BD9" i="3"/>
  <c r="BD10" i="3" s="1"/>
  <c r="BD13" i="3" s="1"/>
  <c r="BD7" i="3"/>
  <c r="C1" i="8" l="1"/>
  <c r="C2" i="8" s="1"/>
  <c r="C3" i="8"/>
  <c r="C5" i="8"/>
  <c r="C6" i="8"/>
  <c r="C15" i="8"/>
  <c r="C26" i="8"/>
  <c r="C11" i="8"/>
  <c r="C24" i="8"/>
  <c r="C14" i="8"/>
  <c r="C10" i="8"/>
  <c r="C9" i="8"/>
  <c r="C21" i="8"/>
  <c r="C19" i="8"/>
  <c r="C12" i="8"/>
  <c r="C18" i="8"/>
  <c r="C13" i="8"/>
  <c r="C16" i="8"/>
  <c r="C22" i="8"/>
  <c r="C20" i="8"/>
  <c r="C17" i="8"/>
  <c r="C23" i="8"/>
  <c r="C25" i="8"/>
  <c r="E3" i="8"/>
  <c r="E1" i="8"/>
  <c r="E2" i="8" s="1"/>
  <c r="E5" i="8"/>
  <c r="E6" i="8"/>
  <c r="E24" i="8"/>
  <c r="E17" i="8"/>
  <c r="E16" i="8"/>
  <c r="E22" i="8"/>
  <c r="E10" i="8"/>
  <c r="E19" i="8"/>
  <c r="E23" i="8"/>
  <c r="E15" i="8"/>
  <c r="E14" i="8"/>
  <c r="E9" i="8"/>
  <c r="E11" i="8"/>
  <c r="E13" i="8"/>
  <c r="E21" i="8"/>
  <c r="E12" i="8"/>
  <c r="E26" i="8"/>
  <c r="E20" i="8"/>
  <c r="E18" i="8"/>
  <c r="E25" i="8"/>
  <c r="B1" i="8"/>
  <c r="B2" i="8" s="1"/>
  <c r="B6" i="8"/>
  <c r="B3" i="8"/>
  <c r="B5" i="8"/>
  <c r="B9" i="8"/>
  <c r="B13" i="8"/>
  <c r="B26" i="8"/>
  <c r="G26" i="8" s="1"/>
  <c r="B12" i="8"/>
  <c r="B18" i="8"/>
  <c r="G18" i="8" s="1"/>
  <c r="B17" i="8"/>
  <c r="G17" i="8" s="1"/>
  <c r="B25" i="8"/>
  <c r="G25" i="8" s="1"/>
  <c r="B24" i="8"/>
  <c r="G24" i="8" s="1"/>
  <c r="B10" i="8"/>
  <c r="B15" i="8"/>
  <c r="G15" i="8" s="1"/>
  <c r="B11" i="8"/>
  <c r="B21" i="8"/>
  <c r="G21" i="8" s="1"/>
  <c r="B22" i="8"/>
  <c r="G22" i="8" s="1"/>
  <c r="B19" i="8"/>
  <c r="G19" i="8" s="1"/>
  <c r="B14" i="8"/>
  <c r="B20" i="8"/>
  <c r="G20" i="8" s="1"/>
  <c r="B23" i="8"/>
  <c r="G23" i="8" s="1"/>
  <c r="B16" i="8"/>
  <c r="G16" i="8" s="1"/>
  <c r="D6" i="8"/>
  <c r="D3" i="8"/>
  <c r="D1" i="8"/>
  <c r="D2" i="8" s="1"/>
  <c r="D5" i="8"/>
  <c r="D9" i="8"/>
  <c r="D15" i="8"/>
  <c r="D24" i="8"/>
  <c r="D19" i="8"/>
  <c r="D21" i="8"/>
  <c r="D26" i="8"/>
  <c r="D22" i="8"/>
  <c r="D18" i="8"/>
  <c r="D17" i="8"/>
  <c r="D13" i="8"/>
  <c r="D16" i="8"/>
  <c r="D25" i="8"/>
  <c r="D11" i="8"/>
  <c r="D23" i="8"/>
  <c r="D14" i="8"/>
  <c r="D12" i="8"/>
  <c r="D20" i="8"/>
  <c r="D10" i="8"/>
  <c r="G12" i="8" l="1"/>
  <c r="E30" i="8"/>
  <c r="E31" i="8"/>
  <c r="E29" i="8"/>
  <c r="E28" i="8"/>
  <c r="D30" i="8"/>
  <c r="G9" i="8"/>
  <c r="D31" i="8"/>
  <c r="D28" i="8"/>
  <c r="D29" i="8"/>
  <c r="G14" i="8"/>
  <c r="G11" i="8"/>
  <c r="C30" i="8"/>
  <c r="C29" i="8"/>
  <c r="C31" i="8"/>
  <c r="C28" i="8"/>
  <c r="G13" i="8"/>
  <c r="G10" i="8"/>
  <c r="B31" i="8"/>
  <c r="B30" i="8"/>
  <c r="B28" i="8"/>
  <c r="B29" i="8"/>
  <c r="G29" i="8" l="1"/>
  <c r="G28" i="8"/>
  <c r="G31" i="8"/>
  <c r="G30" i="8"/>
  <c r="AY20" i="3" l="1"/>
  <c r="BA8" i="3"/>
  <c r="BB5" i="3"/>
  <c r="AZ11" i="3"/>
  <c r="BA16" i="3"/>
  <c r="BA9" i="3"/>
  <c r="BB15" i="3"/>
  <c r="AY12" i="3"/>
  <c r="BA13" i="3"/>
  <c r="BB13" i="3"/>
  <c r="AY6" i="3"/>
  <c r="BB12" i="3"/>
  <c r="BB6" i="3"/>
  <c r="AZ14" i="3"/>
  <c r="BB16" i="3"/>
  <c r="AZ18" i="3"/>
  <c r="AZ6" i="3"/>
  <c r="AZ16" i="3"/>
  <c r="AZ5" i="3"/>
  <c r="AZ13" i="3"/>
  <c r="BA18" i="3"/>
  <c r="BA7" i="3"/>
  <c r="BA15" i="3"/>
  <c r="AY16" i="3"/>
  <c r="BA5" i="3"/>
  <c r="AY4" i="3"/>
  <c r="BB19" i="3"/>
  <c r="AY18" i="3"/>
  <c r="BB3" i="3"/>
  <c r="AY15" i="3"/>
  <c r="BB11" i="3"/>
  <c r="BA19" i="3"/>
  <c r="AZ15" i="3"/>
  <c r="AY17" i="3"/>
  <c r="AY19" i="3"/>
  <c r="AZ8" i="3"/>
  <c r="AY7" i="3"/>
  <c r="AZ20" i="3"/>
  <c r="BA11" i="3"/>
  <c r="BB10" i="3"/>
  <c r="BB14" i="3"/>
  <c r="AZ3" i="3"/>
  <c r="BB20" i="3"/>
  <c r="AZ19" i="3"/>
  <c r="AZ4" i="3"/>
  <c r="BA14" i="3"/>
  <c r="AY13" i="3"/>
  <c r="BA4" i="3"/>
  <c r="AY9" i="3"/>
  <c r="AY10" i="3"/>
  <c r="BA17" i="3"/>
  <c r="BB18" i="3"/>
  <c r="BA6" i="3"/>
  <c r="AY3" i="3"/>
  <c r="AY14" i="3"/>
  <c r="AZ17" i="3"/>
  <c r="AY8" i="3"/>
  <c r="BB7" i="3"/>
  <c r="AZ9" i="3"/>
  <c r="BB17" i="3"/>
  <c r="AZ10" i="3"/>
  <c r="AY11" i="3"/>
  <c r="AZ7" i="3"/>
  <c r="AZ12" i="3"/>
  <c r="BB4" i="3"/>
  <c r="BB8" i="3"/>
  <c r="BB9" i="3"/>
  <c r="AY5" i="3"/>
  <c r="BA3" i="3"/>
  <c r="BA12" i="3"/>
  <c r="BA10" i="3"/>
  <c r="BA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<sst xmlns="http://schemas.openxmlformats.org/spreadsheetml/2006/main" count="305" uniqueCount="257">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</sst>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0.65573770491803274</c:v>
                </c:pt>
                <c:pt idx="1">
                  <c:v>0.91803278688524592</c:v>
                </c:pt>
                <c:pt idx="2">
                  <c:v>1.0054644808743169</c:v>
                </c:pt>
                <c:pt idx="3">
                  <c:v>0.95081967213114749</c:v>
                </c:pt>
                <c:pt idx="4">
                  <c:v>0.83934426229508197</c:v>
                </c:pt>
                <c:pt idx="5">
                  <c:v>0.89617486338797814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1.0491803278688525</c:v>
                </c:pt>
                <c:pt idx="3">
                  <c:v>1.1147540983606556</c:v>
                </c:pt>
                <c:pt idx="4">
                  <c:v>1.180327868852459</c:v>
                </c:pt>
                <c:pt idx="5">
                  <c:v>1.180327868852459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0.69945355191256831</c:v>
                </c:pt>
                <c:pt idx="3">
                  <c:v>0.75409836065573765</c:v>
                </c:pt>
                <c:pt idx="4">
                  <c:v>0.97049180327868856</c:v>
                </c:pt>
                <c:pt idx="5">
                  <c:v>1.0710382513661203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0.78688524590163933</c:v>
                </c:pt>
                <c:pt idx="3">
                  <c:v>0.78688524590163933</c:v>
                </c:pt>
                <c:pt idx="4">
                  <c:v>0.78688524590163933</c:v>
                </c:pt>
                <c:pt idx="5">
                  <c:v>0.85245901639344257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"/>
  <sheetViews>
    <sheetView tabSelected="1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D26" sqref="D26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32" t="s">
        <v>0</v>
      </c>
      <c r="C1" s="32" t="s">
        <v>1</v>
      </c>
      <c r="D1" s="32" t="s">
        <v>2</v>
      </c>
      <c r="E1" s="32" t="s">
        <v>3</v>
      </c>
      <c r="F1" s="32"/>
      <c r="G1" s="32"/>
      <c r="H1" s="32"/>
      <c r="I1" s="33" t="s">
        <v>4</v>
      </c>
      <c r="J1" s="34" t="str">
        <f>LEFT(E2,1)</f>
        <v>J</v>
      </c>
      <c r="K1" s="34" t="str">
        <f>LEFT(F2,1)</f>
        <v>F</v>
      </c>
      <c r="L1" s="34" t="str">
        <f>LEFT(G2,1)</f>
        <v>D</v>
      </c>
      <c r="M1" s="34" t="str">
        <f>LEFT(H2,1)</f>
        <v>T</v>
      </c>
      <c r="O1" s="35" t="s">
        <v>5</v>
      </c>
      <c r="P1" s="35"/>
      <c r="Q1" s="35"/>
      <c r="R1" s="35"/>
      <c r="S1" s="35"/>
      <c r="T1" s="35" t="s">
        <v>6</v>
      </c>
      <c r="U1" s="35"/>
      <c r="V1" s="35"/>
      <c r="W1" s="35"/>
      <c r="X1" s="35" t="s">
        <v>7</v>
      </c>
      <c r="Y1" s="35"/>
      <c r="Z1" s="35"/>
      <c r="AA1" s="35" t="s">
        <v>8</v>
      </c>
      <c r="AB1" s="35"/>
      <c r="AC1" s="35"/>
      <c r="AD1" s="35"/>
      <c r="AE1" s="35"/>
      <c r="AF1" s="35" t="s">
        <v>9</v>
      </c>
      <c r="AG1" s="35"/>
      <c r="AH1" s="35"/>
      <c r="AI1" s="35"/>
      <c r="AJ1" s="35"/>
      <c r="AL1" s="35" t="s">
        <v>197</v>
      </c>
      <c r="AM1" s="35"/>
      <c r="AN1" s="35" t="s">
        <v>203</v>
      </c>
      <c r="AO1" s="35"/>
      <c r="AP1" s="35" t="s">
        <v>231</v>
      </c>
      <c r="AQ1" s="35"/>
      <c r="AR1" s="35"/>
      <c r="AS1" s="35"/>
      <c r="AT1" s="35"/>
      <c r="AU1" s="35" t="s">
        <v>202</v>
      </c>
      <c r="AV1" s="35"/>
      <c r="AW1" s="35"/>
      <c r="AX1" s="35"/>
      <c r="AY1" s="35" t="s">
        <v>204</v>
      </c>
      <c r="AZ1" s="35"/>
      <c r="BA1" s="35"/>
      <c r="BB1" s="35"/>
      <c r="BD1" s="35" t="s">
        <v>232</v>
      </c>
      <c r="BE1" s="35"/>
      <c r="BF1" s="35"/>
      <c r="BG1" s="35"/>
    </row>
    <row r="2" spans="1:60" ht="15" customHeight="1" x14ac:dyDescent="0.2">
      <c r="B2" s="32"/>
      <c r="C2" s="32"/>
      <c r="D2" s="32"/>
      <c r="E2" s="18" t="s">
        <v>11</v>
      </c>
      <c r="F2" s="18" t="s">
        <v>12</v>
      </c>
      <c r="G2" s="18" t="s">
        <v>13</v>
      </c>
      <c r="H2" s="18" t="s">
        <v>14</v>
      </c>
      <c r="I2" s="33"/>
      <c r="J2" s="34"/>
      <c r="K2" s="34"/>
      <c r="L2" s="34"/>
      <c r="M2" s="34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1">
        <f ca="1">AQ3/(Ergebnisse!$G$30/4*(ROW()-2))</f>
        <v>0.65573770491803274</v>
      </c>
      <c r="AZ3" s="21">
        <f ca="1">AR3/(Ergebnisse!$G$30/4*(ROW()-2))</f>
        <v>0.39344262295081966</v>
      </c>
      <c r="BA3" s="21">
        <f ca="1">AS3/(Ergebnisse!$G$30/4*(ROW()-2))</f>
        <v>0.39344262295081966</v>
      </c>
      <c r="BB3" s="21">
        <f ca="1">AT3/(Ergebnisse!$G$30/4*(ROW()-2))</f>
        <v>0.39344262295081966</v>
      </c>
      <c r="BD3" s="2">
        <f>SUM(J:J)</f>
        <v>41</v>
      </c>
      <c r="BE3" s="2">
        <f>SUM(K:K)</f>
        <v>54</v>
      </c>
      <c r="BF3" s="2">
        <f>SUM(L:L)</f>
        <v>49</v>
      </c>
      <c r="BG3" s="2">
        <f>SUM(M:M)</f>
        <v>39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IF(COUNTIF(P4:S4,P4)=1,1,0)*(P4&lt;&gt;"")+IF(COUNTIF(P4:S4,Q4)=1,2,0)*(Q4&lt;&gt;"")+IF(COUNTIF(P4:S4,R4)=1,3,0)*(R4&lt;&gt;"")+IF(COUNTIF(P4:S4,S4)=1,4,0)*(S4&lt;&gt;"")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1">
        <f ca="1">AQ4/(Ergebnisse!$G$30/4*(ROW()-2))</f>
        <v>0.91803278688524592</v>
      </c>
      <c r="AZ4" s="21">
        <f ca="1">AR4/(Ergebnisse!$G$30/4*(ROW()-2))</f>
        <v>0.78688524590163933</v>
      </c>
      <c r="BA4" s="21">
        <f ca="1">AS4/(Ergebnisse!$G$30/4*(ROW()-2))</f>
        <v>0.78688524590163933</v>
      </c>
      <c r="BB4" s="21">
        <f ca="1">AT4/(Ergebnisse!$G$30/4*(ROW()-2))</f>
        <v>0.78688524590163933</v>
      </c>
      <c r="BD4" s="2">
        <f>COUNTIF($Y:$Y,COLUMN()-55)</f>
        <v>1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1">
        <f ca="1">AQ5/(Ergebnisse!$G$30/4*(ROW()-2))</f>
        <v>1.0054644808743169</v>
      </c>
      <c r="AZ5" s="21">
        <f ca="1">AR5/(Ergebnisse!$G$30/4*(ROW()-2))</f>
        <v>1.0491803278688525</v>
      </c>
      <c r="BA5" s="21">
        <f ca="1">AS5/(Ergebnisse!$G$30/4*(ROW()-2))</f>
        <v>0.69945355191256831</v>
      </c>
      <c r="BB5" s="21">
        <f ca="1">AT5/(Ergebnisse!$G$30/4*(ROW()-2))</f>
        <v>0.78688524590163933</v>
      </c>
    </row>
    <row r="6" spans="1:60" ht="15" x14ac:dyDescent="0.2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1">
        <f ca="1">AQ6/(Ergebnisse!$G$30/4*(ROW()-2))</f>
        <v>0.95081967213114749</v>
      </c>
      <c r="AZ6" s="21">
        <f ca="1">AR6/(Ergebnisse!$G$30/4*(ROW()-2))</f>
        <v>1.1147540983606556</v>
      </c>
      <c r="BA6" s="21">
        <f ca="1">AS6/(Ergebnisse!$G$30/4*(ROW()-2))</f>
        <v>0.75409836065573765</v>
      </c>
      <c r="BB6" s="21">
        <f ca="1">AT6/(Ergebnisse!$G$30/4*(ROW()-2))</f>
        <v>0.78688524590163933</v>
      </c>
      <c r="BD6" s="2">
        <f>BD3+BD4/100</f>
        <v>41.01</v>
      </c>
      <c r="BE6" s="2">
        <f t="shared" ref="BE6:BG6" si="38">BE3+BE4/100</f>
        <v>54.02</v>
      </c>
      <c r="BF6" s="2">
        <f t="shared" si="38"/>
        <v>49.02</v>
      </c>
      <c r="BG6" s="2">
        <f t="shared" si="38"/>
        <v>39</v>
      </c>
      <c r="BH6" s="2" t="s">
        <v>234</v>
      </c>
    </row>
    <row r="7" spans="1:60" ht="15" x14ac:dyDescent="0.2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1">
        <f ca="1">AQ7/(Ergebnisse!$G$30/4*(ROW()-2))</f>
        <v>0.83934426229508197</v>
      </c>
      <c r="AZ7" s="21">
        <f ca="1">AR7/(Ergebnisse!$G$30/4*(ROW()-2))</f>
        <v>1.180327868852459</v>
      </c>
      <c r="BA7" s="21">
        <f ca="1">AS7/(Ergebnisse!$G$30/4*(ROW()-2))</f>
        <v>0.97049180327868856</v>
      </c>
      <c r="BB7" s="21">
        <f ca="1">AT7/(Ergebnisse!$G$30/4*(ROW()-2))</f>
        <v>0.78688524590163933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ht="15" x14ac:dyDescent="0.2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1">
        <f ca="1">AQ8/(Ergebnisse!$G$30/4*(ROW()-2))</f>
        <v>0.89617486338797814</v>
      </c>
      <c r="AZ8" s="21">
        <f ca="1">AR8/(Ergebnisse!$G$30/4*(ROW()-2))</f>
        <v>1.180327868852459</v>
      </c>
      <c r="BA8" s="21">
        <f ca="1">AS8/(Ergebnisse!$G$30/4*(ROW()-2))</f>
        <v>1.0710382513661203</v>
      </c>
      <c r="BB8" s="21">
        <f ca="1">AT8/(Ergebnisse!$G$30/4*(ROW()-2))</f>
        <v>0.85245901639344257</v>
      </c>
    </row>
    <row r="9" spans="1:60" ht="15" x14ac:dyDescent="0.2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0</v>
      </c>
      <c r="AP9" s="20">
        <f t="shared" si="31"/>
        <v>7</v>
      </c>
      <c r="AQ9" s="20" t="e">
        <f t="shared" ca="1" si="12"/>
        <v>#N/A</v>
      </c>
      <c r="AR9" s="20" t="e">
        <f t="shared" ca="1" si="13"/>
        <v>#N/A</v>
      </c>
      <c r="AS9" s="20" t="e">
        <f t="shared" ca="1" si="14"/>
        <v>#N/A</v>
      </c>
      <c r="AT9" s="20" t="e">
        <f t="shared" ca="1" si="15"/>
        <v>#N/A</v>
      </c>
      <c r="AU9" s="2" t="e">
        <f t="shared" ca="1" si="34"/>
        <v>#N/A</v>
      </c>
      <c r="AV9" s="2" t="e">
        <f t="shared" ca="1" si="35"/>
        <v>#N/A</v>
      </c>
      <c r="AW9" s="2" t="e">
        <f t="shared" ca="1" si="36"/>
        <v>#N/A</v>
      </c>
      <c r="AX9" s="2" t="e">
        <f t="shared" ca="1" si="37"/>
        <v>#N/A</v>
      </c>
      <c r="AY9" s="21" t="e">
        <f ca="1">AQ9/(Ergebnisse!$G$30/4*(ROW()-2))</f>
        <v>#N/A</v>
      </c>
      <c r="AZ9" s="21" t="e">
        <f ca="1">AR9/(Ergebnisse!$G$30/4*(ROW()-2))</f>
        <v>#N/A</v>
      </c>
      <c r="BA9" s="21" t="e">
        <f ca="1">AS9/(Ergebnisse!$G$30/4*(ROW()-2))</f>
        <v>#N/A</v>
      </c>
      <c r="BB9" s="21" t="e">
        <f ca="1">AT9/(Ergebnisse!$G$30/4*(ROW()-2))</f>
        <v>#N/A</v>
      </c>
      <c r="BD9" s="2">
        <f>LARGE($BD$6:$BG$6,COLUMN()-55)</f>
        <v>54.02</v>
      </c>
      <c r="BE9" s="2">
        <f t="shared" ref="BE9:BG9" si="40">LARGE($BD$6:$BG$6,COLUMN()-55)</f>
        <v>49.02</v>
      </c>
      <c r="BF9" s="2">
        <f t="shared" si="40"/>
        <v>41.01</v>
      </c>
      <c r="BG9" s="2">
        <f t="shared" si="40"/>
        <v>39</v>
      </c>
      <c r="BH9" s="2" t="s">
        <v>235</v>
      </c>
    </row>
    <row r="10" spans="1:60" ht="15" x14ac:dyDescent="0.2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0</v>
      </c>
      <c r="AP10" s="20">
        <f t="shared" si="31"/>
        <v>8</v>
      </c>
      <c r="AQ10" s="20" t="e">
        <f t="shared" ca="1" si="12"/>
        <v>#N/A</v>
      </c>
      <c r="AR10" s="20" t="e">
        <f t="shared" ca="1" si="13"/>
        <v>#N/A</v>
      </c>
      <c r="AS10" s="20" t="e">
        <f t="shared" ca="1" si="14"/>
        <v>#N/A</v>
      </c>
      <c r="AT10" s="20" t="e">
        <f t="shared" ca="1" si="15"/>
        <v>#N/A</v>
      </c>
      <c r="AU10" s="2" t="e">
        <f t="shared" ca="1" si="34"/>
        <v>#N/A</v>
      </c>
      <c r="AV10" s="2" t="e">
        <f t="shared" ca="1" si="35"/>
        <v>#N/A</v>
      </c>
      <c r="AW10" s="2" t="e">
        <f t="shared" ca="1" si="36"/>
        <v>#N/A</v>
      </c>
      <c r="AX10" s="2" t="e">
        <f t="shared" ca="1" si="37"/>
        <v>#N/A</v>
      </c>
      <c r="AY10" s="21" t="e">
        <f ca="1">AQ10/(Ergebnisse!$G$30/4*(ROW()-2))</f>
        <v>#N/A</v>
      </c>
      <c r="AZ10" s="21" t="e">
        <f ca="1">AR10/(Ergebnisse!$G$30/4*(ROW()-2))</f>
        <v>#N/A</v>
      </c>
      <c r="BA10" s="21" t="e">
        <f ca="1">AS10/(Ergebnisse!$G$30/4*(ROW()-2))</f>
        <v>#N/A</v>
      </c>
      <c r="BB10" s="21" t="e">
        <f ca="1">AT10/(Ergebnisse!$G$30/4*(ROW()-2))</f>
        <v>#N/A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ht="15" x14ac:dyDescent="0.2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1" t="e">
        <f ca="1">AQ11/(Ergebnisse!$G$30/4*(ROW()-2))</f>
        <v>#N/A</v>
      </c>
      <c r="AZ11" s="21" t="e">
        <f ca="1">AR11/(Ergebnisse!$G$30/4*(ROW()-2))</f>
        <v>#N/A</v>
      </c>
      <c r="BA11" s="21" t="e">
        <f ca="1">AS11/(Ergebnisse!$G$30/4*(ROW()-2))</f>
        <v>#N/A</v>
      </c>
      <c r="BB11" s="21" t="e">
        <f ca="1">AT11/(Ergebnisse!$G$30/4*(ROW()-2))</f>
        <v>#N/A</v>
      </c>
      <c r="BD11" s="35" t="s">
        <v>240</v>
      </c>
      <c r="BE11" s="36"/>
      <c r="BF11" s="37" t="b">
        <v>1</v>
      </c>
      <c r="BG11" s="38"/>
    </row>
    <row r="12" spans="1:60" ht="15" x14ac:dyDescent="0.2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1" t="e">
        <f ca="1">AQ12/(Ergebnisse!$G$30/4*(ROW()-2))</f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</row>
    <row r="13" spans="1:60" ht="15" x14ac:dyDescent="0.2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1" t="e">
        <f ca="1">AQ13/(Ergebnisse!$G$30/4*(ROW()-2))</f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1" t="e">
        <f ca="1">AQ14/(Ergebnisse!$G$30/4*(ROW()-2))</f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</row>
    <row r="15" spans="1:60" ht="15" x14ac:dyDescent="0.2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1" t="e">
        <f ca="1">AQ15/(Ergebnisse!$G$30/4*(ROW()-2))</f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</row>
    <row r="16" spans="1:60" ht="15" x14ac:dyDescent="0.2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1" t="e">
        <f ca="1">AQ16/(Ergebnisse!$G$30/4*(ROW()-2))</f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</row>
    <row r="17" spans="1:54" ht="15" x14ac:dyDescent="0.2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1" t="e">
        <f ca="1">AQ17/(Ergebnisse!$G$30/4*(ROW()-2))</f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</row>
    <row r="18" spans="1:54" ht="15" x14ac:dyDescent="0.2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1" t="e">
        <f ca="1">AQ18/(Ergebnisse!$G$30/4*(ROW()-2))</f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</row>
    <row r="19" spans="1:54" ht="15" x14ac:dyDescent="0.2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1" t="e">
        <f ca="1">AQ19/(Ergebnisse!$G$30/4*(ROW()-2))</f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</row>
    <row r="20" spans="1:54" ht="15" x14ac:dyDescent="0.2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1" t="e">
        <f ca="1">AQ20/(Ergebnisse!$G$30/4*(ROW()-2))</f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</row>
    <row r="21" spans="1:54" ht="15" x14ac:dyDescent="0.2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/>
      <c r="E26" s="11" t="s">
        <v>247</v>
      </c>
      <c r="F26" s="11" t="s">
        <v>253</v>
      </c>
      <c r="G26" s="11" t="s">
        <v>242</v>
      </c>
      <c r="H26" s="11" t="s">
        <v>250</v>
      </c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4" t="str">
        <f t="shared" si="3"/>
        <v/>
      </c>
      <c r="O26" s="2" t="str">
        <f t="shared" ref="O26:S64" si="42">LEFT(INDEX($D26:$H26,O$2+1),3)</f>
        <v/>
      </c>
      <c r="P26" s="2" t="str">
        <f t="shared" si="42"/>
        <v>BUF</v>
      </c>
      <c r="Q26" s="2" t="str">
        <f t="shared" si="42"/>
        <v>BUF</v>
      </c>
      <c r="R26" s="2" t="str">
        <f t="shared" si="42"/>
        <v>BUF</v>
      </c>
      <c r="S26" s="2" t="str">
        <f t="shared" si="42"/>
        <v>BUF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2">
        <f t="shared" si="8"/>
        <v>0</v>
      </c>
      <c r="X26" s="2">
        <f t="shared" si="18"/>
        <v>0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/>
      </c>
      <c r="AB26" s="2">
        <f t="shared" si="20"/>
        <v>0</v>
      </c>
      <c r="AC26" s="2">
        <f t="shared" si="21"/>
        <v>0</v>
      </c>
      <c r="AD26" s="2">
        <f t="shared" si="22"/>
        <v>0</v>
      </c>
      <c r="AE26" s="2">
        <f t="shared" si="23"/>
        <v>0</v>
      </c>
      <c r="AF26" s="2" t="str">
        <f t="shared" si="24"/>
        <v/>
      </c>
      <c r="AG26" s="2">
        <f t="shared" si="25"/>
        <v>0</v>
      </c>
      <c r="AH26" s="2">
        <f t="shared" si="26"/>
        <v>0</v>
      </c>
      <c r="AI26" s="2">
        <f t="shared" si="27"/>
        <v>0</v>
      </c>
      <c r="AJ26" s="2">
        <f t="shared" si="28"/>
        <v>0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/>
      <c r="E27" s="11" t="s">
        <v>246</v>
      </c>
      <c r="F27" s="11" t="s">
        <v>254</v>
      </c>
      <c r="G27" s="11" t="s">
        <v>243</v>
      </c>
      <c r="H27" s="11" t="s">
        <v>251</v>
      </c>
      <c r="J27" s="14" t="str">
        <f t="shared" si="0"/>
        <v/>
      </c>
      <c r="K27" s="14" t="str">
        <f t="shared" si="1"/>
        <v/>
      </c>
      <c r="L27" s="14" t="str">
        <f t="shared" si="2"/>
        <v/>
      </c>
      <c r="M27" s="14" t="str">
        <f t="shared" si="3"/>
        <v/>
      </c>
      <c r="O27" s="2" t="str">
        <f t="shared" si="17"/>
        <v/>
      </c>
      <c r="P27" s="2" t="str">
        <f t="shared" si="42"/>
        <v xml:space="preserve">KC </v>
      </c>
      <c r="Q27" s="2" t="str">
        <f t="shared" si="42"/>
        <v xml:space="preserve">KC </v>
      </c>
      <c r="R27" s="2" t="str">
        <f t="shared" si="42"/>
        <v xml:space="preserve">KC </v>
      </c>
      <c r="S27" s="2" t="str">
        <f t="shared" si="42"/>
        <v xml:space="preserve">KC </v>
      </c>
      <c r="T27" s="2">
        <f t="shared" si="5"/>
        <v>0</v>
      </c>
      <c r="U27" s="2">
        <f t="shared" si="6"/>
        <v>0</v>
      </c>
      <c r="V27" s="2">
        <f t="shared" si="7"/>
        <v>0</v>
      </c>
      <c r="W27" s="2">
        <f t="shared" si="8"/>
        <v>0</v>
      </c>
      <c r="X27" s="2">
        <f t="shared" si="18"/>
        <v>0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/>
      </c>
      <c r="AB27" s="2">
        <f t="shared" si="20"/>
        <v>0</v>
      </c>
      <c r="AC27" s="2">
        <f t="shared" si="21"/>
        <v>0</v>
      </c>
      <c r="AD27" s="2">
        <f t="shared" si="22"/>
        <v>0</v>
      </c>
      <c r="AE27" s="2">
        <f t="shared" si="23"/>
        <v>0</v>
      </c>
      <c r="AF27" s="2" t="str">
        <f t="shared" si="24"/>
        <v/>
      </c>
      <c r="AG27" s="2">
        <f t="shared" si="25"/>
        <v>0</v>
      </c>
      <c r="AH27" s="2">
        <f t="shared" si="26"/>
        <v>0</v>
      </c>
      <c r="AI27" s="2">
        <f t="shared" si="27"/>
        <v>0</v>
      </c>
      <c r="AJ27" s="2">
        <f t="shared" si="28"/>
        <v>0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/>
      <c r="E28" s="11" t="s">
        <v>248</v>
      </c>
      <c r="F28" s="11" t="s">
        <v>255</v>
      </c>
      <c r="G28" s="11" t="s">
        <v>244</v>
      </c>
      <c r="H28" s="11" t="s">
        <v>252</v>
      </c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4" t="str">
        <f t="shared" si="3"/>
        <v/>
      </c>
      <c r="O28" s="2" t="str">
        <f t="shared" ref="O28:S68" si="43">LEFT(INDEX($D28:$H28,O$2+1),3)</f>
        <v/>
      </c>
      <c r="P28" s="2" t="str">
        <f t="shared" si="42"/>
        <v xml:space="preserve">SF </v>
      </c>
      <c r="Q28" s="2" t="str">
        <f t="shared" si="42"/>
        <v xml:space="preserve">SF </v>
      </c>
      <c r="R28" s="2" t="str">
        <f t="shared" si="42"/>
        <v xml:space="preserve">SF </v>
      </c>
      <c r="S28" s="2" t="str">
        <f t="shared" si="42"/>
        <v xml:space="preserve">SF 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2">
        <f t="shared" si="8"/>
        <v>0</v>
      </c>
      <c r="X28" s="2">
        <f t="shared" si="18"/>
        <v>0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/>
      </c>
      <c r="AB28" s="2">
        <f t="shared" si="20"/>
        <v>0</v>
      </c>
      <c r="AC28" s="2">
        <f t="shared" si="21"/>
        <v>0</v>
      </c>
      <c r="AD28" s="2">
        <f t="shared" si="22"/>
        <v>0</v>
      </c>
      <c r="AE28" s="2">
        <f t="shared" si="23"/>
        <v>0</v>
      </c>
      <c r="AF28" s="2" t="str">
        <f t="shared" si="24"/>
        <v/>
      </c>
      <c r="AG28" s="2">
        <f t="shared" si="25"/>
        <v>0</v>
      </c>
      <c r="AH28" s="2">
        <f t="shared" si="26"/>
        <v>0</v>
      </c>
      <c r="AI28" s="2">
        <f t="shared" si="27"/>
        <v>0</v>
      </c>
      <c r="AJ28" s="2">
        <f t="shared" si="28"/>
        <v>0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/>
      <c r="E29" s="11" t="s">
        <v>249</v>
      </c>
      <c r="F29" s="11" t="s">
        <v>256</v>
      </c>
      <c r="G29" s="11" t="s">
        <v>245</v>
      </c>
      <c r="H29" s="11" t="s">
        <v>190</v>
      </c>
      <c r="J29" s="14" t="str">
        <f t="shared" si="0"/>
        <v/>
      </c>
      <c r="K29" s="14" t="str">
        <f t="shared" si="1"/>
        <v/>
      </c>
      <c r="L29" s="14" t="str">
        <f t="shared" si="2"/>
        <v/>
      </c>
      <c r="M29" s="14" t="str">
        <f t="shared" si="3"/>
        <v/>
      </c>
      <c r="O29" s="2" t="str">
        <f t="shared" si="43"/>
        <v/>
      </c>
      <c r="P29" s="2" t="str">
        <f t="shared" si="42"/>
        <v>PIT</v>
      </c>
      <c r="Q29" s="2" t="str">
        <f t="shared" si="42"/>
        <v>LAR</v>
      </c>
      <c r="R29" s="2" t="str">
        <f t="shared" si="42"/>
        <v>LAR</v>
      </c>
      <c r="S29" s="2" t="str">
        <f t="shared" si="42"/>
        <v>LAR</v>
      </c>
      <c r="T29" s="2">
        <f t="shared" si="5"/>
        <v>0</v>
      </c>
      <c r="U29" s="2">
        <f t="shared" si="6"/>
        <v>0</v>
      </c>
      <c r="V29" s="2">
        <f t="shared" si="7"/>
        <v>0</v>
      </c>
      <c r="W29" s="2">
        <f t="shared" si="8"/>
        <v>0</v>
      </c>
      <c r="X29" s="2">
        <f t="shared" si="18"/>
        <v>1</v>
      </c>
      <c r="Y29" s="2" t="str">
        <f t="shared" si="9"/>
        <v/>
      </c>
      <c r="Z29" s="2" t="str" cm="1">
        <f t="array" ref="Z29">IF(AND(O29&lt;&gt;"",SUM(T29:W29)=3),SUMPRODUCT(P$2:S$2,1-T29:W29),"")</f>
        <v/>
      </c>
      <c r="AA29" s="2" t="str">
        <f t="shared" si="19"/>
        <v/>
      </c>
      <c r="AB29" s="2">
        <f t="shared" si="20"/>
        <v>0</v>
      </c>
      <c r="AC29" s="2">
        <f t="shared" si="21"/>
        <v>0</v>
      </c>
      <c r="AD29" s="2">
        <f t="shared" si="22"/>
        <v>0</v>
      </c>
      <c r="AE29" s="2">
        <f t="shared" si="23"/>
        <v>0</v>
      </c>
      <c r="AF29" s="2" t="str">
        <f t="shared" si="24"/>
        <v/>
      </c>
      <c r="AG29" s="2">
        <f t="shared" si="25"/>
        <v>0</v>
      </c>
      <c r="AH29" s="2">
        <f t="shared" si="26"/>
        <v>0</v>
      </c>
      <c r="AI29" s="2">
        <f t="shared" si="27"/>
        <v>0</v>
      </c>
      <c r="AJ29" s="2">
        <f t="shared" si="28"/>
        <v>0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/>
      <c r="E30" s="11"/>
      <c r="F30" s="11"/>
      <c r="G30" s="11"/>
      <c r="H30" s="11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4" t="str">
        <f t="shared" si="3"/>
        <v/>
      </c>
      <c r="O30" s="2" t="str">
        <f t="shared" si="43"/>
        <v/>
      </c>
      <c r="P30" s="2" t="str">
        <f t="shared" si="42"/>
        <v/>
      </c>
      <c r="Q30" s="2" t="str">
        <f t="shared" si="42"/>
        <v/>
      </c>
      <c r="R30" s="2" t="str">
        <f t="shared" si="42"/>
        <v/>
      </c>
      <c r="S30" s="2" t="str">
        <f t="shared" si="42"/>
        <v/>
      </c>
      <c r="T30" s="2">
        <f t="shared" si="5"/>
        <v>1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t="str" cm="1">
        <f t="array" ref="Z30">IF(AND(O30&lt;&gt;"",SUM(T30:W30)=3),SUMPRODUCT(P$2:S$2,1-T30:W30),"")</f>
        <v/>
      </c>
      <c r="AA30" s="2" t="str">
        <f t="shared" si="19"/>
        <v/>
      </c>
      <c r="AB30" s="2">
        <f t="shared" si="20"/>
        <v>1</v>
      </c>
      <c r="AC30" s="2">
        <f t="shared" si="21"/>
        <v>1</v>
      </c>
      <c r="AD30" s="2">
        <f t="shared" si="22"/>
        <v>1</v>
      </c>
      <c r="AE30" s="2">
        <f t="shared" si="23"/>
        <v>1</v>
      </c>
      <c r="AF30" s="2" t="str">
        <f t="shared" si="24"/>
        <v/>
      </c>
      <c r="AG30" s="2">
        <f t="shared" si="25"/>
        <v>1</v>
      </c>
      <c r="AH30" s="2">
        <f t="shared" si="26"/>
        <v>1</v>
      </c>
      <c r="AI30" s="2">
        <f t="shared" si="27"/>
        <v>1</v>
      </c>
      <c r="AJ30" s="2">
        <f t="shared" si="28"/>
        <v>1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/>
      <c r="E31" s="11"/>
      <c r="F31" s="11"/>
      <c r="G31" s="11"/>
      <c r="H31" s="11"/>
      <c r="J31" s="14" t="str">
        <f t="shared" si="0"/>
        <v/>
      </c>
      <c r="K31" s="14" t="str">
        <f t="shared" si="1"/>
        <v/>
      </c>
      <c r="L31" s="14" t="str">
        <f t="shared" si="2"/>
        <v/>
      </c>
      <c r="M31" s="14" t="str">
        <f t="shared" si="3"/>
        <v/>
      </c>
      <c r="O31" s="2" t="str">
        <f t="shared" si="43"/>
        <v/>
      </c>
      <c r="P31" s="2" t="str">
        <f t="shared" si="42"/>
        <v/>
      </c>
      <c r="Q31" s="2" t="str">
        <f t="shared" si="42"/>
        <v/>
      </c>
      <c r="R31" s="2" t="str">
        <f t="shared" si="42"/>
        <v/>
      </c>
      <c r="S31" s="2" t="str">
        <f t="shared" si="42"/>
        <v/>
      </c>
      <c r="T31" s="2">
        <f t="shared" si="5"/>
        <v>1</v>
      </c>
      <c r="U31" s="2">
        <f t="shared" si="6"/>
        <v>1</v>
      </c>
      <c r="V31" s="2">
        <f t="shared" si="7"/>
        <v>1</v>
      </c>
      <c r="W31" s="2">
        <f t="shared" si="8"/>
        <v>1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/>
      </c>
      <c r="AB31" s="2">
        <f t="shared" si="20"/>
        <v>1</v>
      </c>
      <c r="AC31" s="2">
        <f t="shared" si="21"/>
        <v>1</v>
      </c>
      <c r="AD31" s="2">
        <f t="shared" si="22"/>
        <v>1</v>
      </c>
      <c r="AE31" s="2">
        <f t="shared" si="23"/>
        <v>1</v>
      </c>
      <c r="AF31" s="2" t="str">
        <f t="shared" si="24"/>
        <v/>
      </c>
      <c r="AG31" s="2">
        <f t="shared" si="25"/>
        <v>1</v>
      </c>
      <c r="AH31" s="2">
        <f t="shared" si="26"/>
        <v>1</v>
      </c>
      <c r="AI31" s="2">
        <f t="shared" si="27"/>
        <v>1</v>
      </c>
      <c r="AJ31" s="2">
        <f t="shared" si="28"/>
        <v>1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/>
      <c r="E32" s="11"/>
      <c r="F32" s="11"/>
      <c r="G32" s="11"/>
      <c r="H32" s="11"/>
      <c r="J32" s="14" t="str">
        <f t="shared" si="0"/>
        <v/>
      </c>
      <c r="K32" s="14" t="str">
        <f t="shared" si="1"/>
        <v/>
      </c>
      <c r="L32" s="14" t="str">
        <f t="shared" si="2"/>
        <v/>
      </c>
      <c r="M32" s="14" t="str">
        <f t="shared" si="3"/>
        <v/>
      </c>
      <c r="O32" s="2" t="str">
        <f t="shared" si="43"/>
        <v/>
      </c>
      <c r="P32" s="2" t="str">
        <f t="shared" si="42"/>
        <v/>
      </c>
      <c r="Q32" s="2" t="str">
        <f t="shared" si="42"/>
        <v/>
      </c>
      <c r="R32" s="2" t="str">
        <f t="shared" si="42"/>
        <v/>
      </c>
      <c r="S32" s="2" t="str">
        <f t="shared" si="42"/>
        <v/>
      </c>
      <c r="T32" s="2">
        <f t="shared" si="5"/>
        <v>1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0</v>
      </c>
      <c r="Y32" s="2" t="str">
        <f t="shared" si="9"/>
        <v/>
      </c>
      <c r="Z32" s="2" t="str" cm="1">
        <f t="array" ref="Z32">IF(AND(O32&lt;&gt;"",SUM(T32:W32)=3),SUMPRODUCT(P$2:S$2,1-T32:W32),"")</f>
        <v/>
      </c>
      <c r="AA32" s="2" t="str">
        <f t="shared" si="19"/>
        <v/>
      </c>
      <c r="AB32" s="2">
        <f t="shared" si="20"/>
        <v>1</v>
      </c>
      <c r="AC32" s="2">
        <f t="shared" si="21"/>
        <v>1</v>
      </c>
      <c r="AD32" s="2">
        <f t="shared" si="22"/>
        <v>1</v>
      </c>
      <c r="AE32" s="2">
        <f t="shared" si="23"/>
        <v>1</v>
      </c>
      <c r="AF32" s="2" t="str">
        <f t="shared" si="24"/>
        <v/>
      </c>
      <c r="AG32" s="2">
        <f t="shared" si="25"/>
        <v>1</v>
      </c>
      <c r="AH32" s="2">
        <f t="shared" si="26"/>
        <v>1</v>
      </c>
      <c r="AI32" s="2">
        <f t="shared" si="27"/>
        <v>1</v>
      </c>
      <c r="AJ32" s="2">
        <f t="shared" si="28"/>
        <v>1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/>
      <c r="E33" s="11"/>
      <c r="F33" s="11"/>
      <c r="G33" s="11"/>
      <c r="H33" s="11"/>
      <c r="J33" s="14" t="str">
        <f t="shared" si="0"/>
        <v/>
      </c>
      <c r="K33" s="14" t="str">
        <f t="shared" si="1"/>
        <v/>
      </c>
      <c r="L33" s="14" t="str">
        <f t="shared" si="2"/>
        <v/>
      </c>
      <c r="M33" s="14" t="str">
        <f t="shared" si="3"/>
        <v/>
      </c>
      <c r="O33" s="2" t="str">
        <f t="shared" si="43"/>
        <v/>
      </c>
      <c r="P33" s="2" t="str">
        <f t="shared" si="42"/>
        <v/>
      </c>
      <c r="Q33" s="2" t="str">
        <f t="shared" si="42"/>
        <v/>
      </c>
      <c r="R33" s="2" t="str">
        <f t="shared" si="42"/>
        <v/>
      </c>
      <c r="S33" s="2" t="str">
        <f t="shared" si="42"/>
        <v/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/>
      </c>
      <c r="AB33" s="2">
        <f t="shared" si="20"/>
        <v>1</v>
      </c>
      <c r="AC33" s="2">
        <f t="shared" si="21"/>
        <v>1</v>
      </c>
      <c r="AD33" s="2">
        <f t="shared" si="22"/>
        <v>1</v>
      </c>
      <c r="AE33" s="2">
        <f t="shared" si="23"/>
        <v>1</v>
      </c>
      <c r="AF33" s="2" t="str">
        <f t="shared" si="24"/>
        <v/>
      </c>
      <c r="AG33" s="2">
        <f t="shared" si="25"/>
        <v>1</v>
      </c>
      <c r="AH33" s="2">
        <f t="shared" si="26"/>
        <v>1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INDEX(Tipps!$BD$7:$BG$7,Tipps!BD13)</f>
        <v>1</v>
      </c>
      <c r="C1" s="26">
        <f>INDEX(Tipps!$BD$7:$BG$7,Tipps!BE13)</f>
        <v>2</v>
      </c>
      <c r="D1" s="26">
        <f>INDEX(Tipps!$BD$7:$BG$7,Tipps!BF13)</f>
        <v>3</v>
      </c>
      <c r="E1" s="26">
        <f>INDEX(Tipps!$BD$7:$BG$7,Tipps!BG13)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INDEX(Tipps!$E$2:$H$2,Tipps!BD13)</f>
        <v>Franz</v>
      </c>
      <c r="C3" s="24" t="str">
        <f>INDEX(Tipps!$E$2:$H$2,Tipps!BE13)</f>
        <v>David</v>
      </c>
      <c r="D3" s="24" t="str">
        <f>INDEX(Tipps!$E$2:$H$2,Tipps!BF13)</f>
        <v>Jasmin</v>
      </c>
      <c r="E3" s="24" t="str">
        <f>INDEX(Tipps!$E$2:$H$2,Tipps!BG13)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INDEX(Tipps!$BD$3:$BG$3,Tipps!BD13)</f>
        <v>54</v>
      </c>
      <c r="C5" s="23">
        <f>INDEX(Tipps!$BD$3:$BG$3,Tipps!BE13)</f>
        <v>49</v>
      </c>
      <c r="D5" s="23">
        <f>INDEX(Tipps!$BD$3:$BG$3,Tipps!BF13)</f>
        <v>41</v>
      </c>
      <c r="E5" s="23">
        <f>INDEX(Tipps!$BD$3:$BG$3,Tipps!BG13)</f>
        <v>39</v>
      </c>
      <c r="F5" s="14"/>
    </row>
    <row r="6" spans="1:7" ht="15" x14ac:dyDescent="0.2">
      <c r="A6" s="22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1</v>
      </c>
      <c r="E6" s="17">
        <f>INDEX(Tipps!$BD$4:$BG$4,Tipps!BG13)</f>
        <v>0</v>
      </c>
      <c r="F6" s="17"/>
    </row>
    <row r="7" spans="1:7" ht="15" x14ac:dyDescent="0.2">
      <c r="A7" s="22"/>
      <c r="G7" s="39" t="s">
        <v>205</v>
      </c>
    </row>
    <row r="8" spans="1:7" ht="15.75" thickBot="1" x14ac:dyDescent="0.25">
      <c r="A8" s="22"/>
      <c r="B8" s="40" t="s">
        <v>202</v>
      </c>
      <c r="C8" s="40"/>
      <c r="D8" s="40"/>
      <c r="E8" s="40"/>
      <c r="F8" s="19"/>
      <c r="G8" s="34"/>
    </row>
    <row r="9" spans="1:7" ht="16.5" thickTop="1" thickBot="1" x14ac:dyDescent="0.25">
      <c r="A9" s="22">
        <f>Tipps!AP3</f>
        <v>1</v>
      </c>
      <c r="B9" s="28">
        <f ca="1">INDEX(Tipps!$AU3:$AX3,Tipps!BD$13)</f>
        <v>3</v>
      </c>
      <c r="C9" s="28">
        <f ca="1">INDEX(Tipps!$AU3:$AX3,Tipps!BE$13)</f>
        <v>3</v>
      </c>
      <c r="D9" s="28">
        <f ca="1">INDEX(Tipps!$AU3:$AX3,Tipps!BF$13)</f>
        <v>5</v>
      </c>
      <c r="E9" s="28">
        <f ca="1">INDEX(Tipps!$AU3:$AX3,Tipps!BG$13)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Tipps!AP4</f>
        <v>2</v>
      </c>
      <c r="B10" s="28">
        <f ca="1">INDEX(Tipps!$AU4:$AX4,Tipps!BD$13)</f>
        <v>9</v>
      </c>
      <c r="C10" s="28">
        <f ca="1">INDEX(Tipps!$AU4:$AX4,Tipps!BE$13)</f>
        <v>9</v>
      </c>
      <c r="D10" s="28">
        <f ca="1">INDEX(Tipps!$AU4:$AX4,Tipps!BF$13)</f>
        <v>9</v>
      </c>
      <c r="E10" s="28">
        <f ca="1">INDEX(Tipps!$AU4:$AX4,Tipps!BG$13)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Tipps!AP5</f>
        <v>3</v>
      </c>
      <c r="B11" s="28">
        <f ca="1">INDEX(Tipps!$AU5:$AX5,Tipps!BD$13)</f>
        <v>12</v>
      </c>
      <c r="C11" s="28">
        <f ca="1">INDEX(Tipps!$AU5:$AX5,Tipps!BE$13)</f>
        <v>4</v>
      </c>
      <c r="D11" s="28">
        <f ca="1">INDEX(Tipps!$AU5:$AX5,Tipps!BF$13)</f>
        <v>9</v>
      </c>
      <c r="E11" s="28">
        <f ca="1">INDEX(Tipps!$AU5:$AX5,Tipps!BG$13)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Tipps!AP6</f>
        <v>4</v>
      </c>
      <c r="B12" s="28">
        <f ca="1">INDEX(Tipps!$AU6:$AX6,Tipps!BD$13)</f>
        <v>10</v>
      </c>
      <c r="C12" s="28">
        <f ca="1">INDEX(Tipps!$AU6:$AX6,Tipps!BE$13)</f>
        <v>7</v>
      </c>
      <c r="D12" s="28">
        <f ca="1">INDEX(Tipps!$AU6:$AX6,Tipps!BF$13)</f>
        <v>6</v>
      </c>
      <c r="E12" s="28">
        <f ca="1">INDEX(Tipps!$AU6:$AX6,Tipps!BG$13)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Tipps!AP7</f>
        <v>5</v>
      </c>
      <c r="B13" s="28">
        <f ca="1">INDEX(Tipps!$AU7:$AX7,Tipps!BD$13)</f>
        <v>11</v>
      </c>
      <c r="C13" s="28">
        <f ca="1">INDEX(Tipps!$AU7:$AX7,Tipps!BE$13)</f>
        <v>14</v>
      </c>
      <c r="D13" s="28">
        <f ca="1">INDEX(Tipps!$AU7:$AX7,Tipps!BF$13)</f>
        <v>3</v>
      </c>
      <c r="E13" s="28">
        <f ca="1">INDEX(Tipps!$AU7:$AX7,Tipps!BG$13)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Tipps!AP8</f>
        <v>6</v>
      </c>
      <c r="B14" s="28">
        <f ca="1">INDEX(Tipps!$AU8:$AX8,Tipps!BD$13)</f>
        <v>9</v>
      </c>
      <c r="C14" s="28">
        <f ca="1">INDEX(Tipps!$AU8:$AX8,Tipps!BE$13)</f>
        <v>12</v>
      </c>
      <c r="D14" s="28">
        <f ca="1">INDEX(Tipps!$AU8:$AX8,Tipps!BF$13)</f>
        <v>9</v>
      </c>
      <c r="E14" s="28">
        <f ca="1">INDEX(Tipps!$AU8:$AX8,Tipps!BG$13)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Tipps!AP9</f>
        <v>7</v>
      </c>
      <c r="B15" s="28" t="e">
        <f ca="1">INDEX(Tipps!$AU9:$AX9,Tipps!BD$13)</f>
        <v>#N/A</v>
      </c>
      <c r="C15" s="28" t="e">
        <f ca="1">INDEX(Tipps!$AU9:$AX9,Tipps!BE$13)</f>
        <v>#N/A</v>
      </c>
      <c r="D15" s="28" t="e">
        <f ca="1">INDEX(Tipps!$AU9:$AX9,Tipps!BF$13)</f>
        <v>#N/A</v>
      </c>
      <c r="E15" s="28" t="e">
        <f ca="1">INDEX(Tipps!$AU9:$AX9,Tipps!BG$13)</f>
        <v>#N/A</v>
      </c>
      <c r="F15" s="18"/>
      <c r="G15" s="29" t="e">
        <f t="shared" ca="1" si="1"/>
        <v>#N/A</v>
      </c>
    </row>
    <row r="16" spans="1:7" ht="16.5" thickTop="1" thickBot="1" x14ac:dyDescent="0.25">
      <c r="A16" s="22">
        <f>Tipps!AP10</f>
        <v>8</v>
      </c>
      <c r="B16" s="28" t="e">
        <f ca="1">INDEX(Tipps!$AU10:$AX10,Tipps!BD$13)</f>
        <v>#N/A</v>
      </c>
      <c r="C16" s="28" t="e">
        <f ca="1">INDEX(Tipps!$AU10:$AX10,Tipps!BE$13)</f>
        <v>#N/A</v>
      </c>
      <c r="D16" s="28" t="e">
        <f ca="1">INDEX(Tipps!$AU10:$AX10,Tipps!BF$13)</f>
        <v>#N/A</v>
      </c>
      <c r="E16" s="28" t="e">
        <f ca="1">INDEX(Tipps!$AU10:$AX10,Tipps!BG$13)</f>
        <v>#N/A</v>
      </c>
      <c r="F16" s="18"/>
      <c r="G16" s="29" t="e">
        <f t="shared" ca="1" si="1"/>
        <v>#N/A</v>
      </c>
    </row>
    <row r="17" spans="1:7" ht="16.5" thickTop="1" thickBot="1" x14ac:dyDescent="0.25">
      <c r="A17" s="22">
        <f>Tipps!AP11</f>
        <v>9</v>
      </c>
      <c r="B17" s="28" t="e">
        <f ca="1">INDEX(Tipps!$AU11:$AX11,Tipps!BD$13)</f>
        <v>#N/A</v>
      </c>
      <c r="C17" s="28" t="e">
        <f ca="1">INDEX(Tipps!$AU11:$AX11,Tipps!BE$13)</f>
        <v>#N/A</v>
      </c>
      <c r="D17" s="28" t="e">
        <f ca="1">INDEX(Tipps!$AU11:$AX11,Tipps!BF$13)</f>
        <v>#N/A</v>
      </c>
      <c r="E17" s="28" t="e">
        <f ca="1">INDEX(Tipps!$AU11:$AX11,Tipps!BG$13)</f>
        <v>#N/A</v>
      </c>
      <c r="F17" s="18"/>
      <c r="G17" s="29" t="e">
        <f t="shared" ca="1" si="1"/>
        <v>#N/A</v>
      </c>
    </row>
    <row r="18" spans="1:7" ht="16.5" thickTop="1" thickBot="1" x14ac:dyDescent="0.25">
      <c r="A18" s="22">
        <f>Tipps!AP12</f>
        <v>10</v>
      </c>
      <c r="B18" s="28" t="e">
        <f ca="1">INDEX(Tipps!$AU12:$AX12,Tipps!BD$13)</f>
        <v>#N/A</v>
      </c>
      <c r="C18" s="28" t="e">
        <f ca="1">INDEX(Tipps!$AU12:$AX12,Tipps!BE$13)</f>
        <v>#N/A</v>
      </c>
      <c r="D18" s="28" t="e">
        <f ca="1">INDEX(Tipps!$AU12:$AX12,Tipps!BF$13)</f>
        <v>#N/A</v>
      </c>
      <c r="E18" s="28" t="e">
        <f ca="1">INDEX(Tipps!$AU12:$AX12,Tipps!BG$13)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Tipps!AP13</f>
        <v>11</v>
      </c>
      <c r="B19" s="28" t="e">
        <f ca="1">INDEX(Tipps!$AU13:$AX13,Tipps!BD$13)</f>
        <v>#N/A</v>
      </c>
      <c r="C19" s="28" t="e">
        <f ca="1">INDEX(Tipps!$AU13:$AX13,Tipps!BE$13)</f>
        <v>#N/A</v>
      </c>
      <c r="D19" s="28" t="e">
        <f ca="1">INDEX(Tipps!$AU13:$AX13,Tipps!BF$13)</f>
        <v>#N/A</v>
      </c>
      <c r="E19" s="28" t="e">
        <f ca="1">INDEX(Tipps!$AU13:$AX13,Tipps!BG$13)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Tipps!AP14</f>
        <v>12</v>
      </c>
      <c r="B20" s="28" t="e">
        <f ca="1">INDEX(Tipps!$AU14:$AX14,Tipps!BD$13)</f>
        <v>#N/A</v>
      </c>
      <c r="C20" s="28" t="e">
        <f ca="1">INDEX(Tipps!$AU14:$AX14,Tipps!BE$13)</f>
        <v>#N/A</v>
      </c>
      <c r="D20" s="28" t="e">
        <f ca="1">INDEX(Tipps!$AU14:$AX14,Tipps!BF$13)</f>
        <v>#N/A</v>
      </c>
      <c r="E20" s="28" t="e">
        <f ca="1">INDEX(Tipps!$AU14:$AX14,Tipps!BG$13)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Tipps!AP15</f>
        <v>13</v>
      </c>
      <c r="B21" s="28" t="e">
        <f ca="1">INDEX(Tipps!$AU15:$AX15,Tipps!BD$13)</f>
        <v>#N/A</v>
      </c>
      <c r="C21" s="28" t="e">
        <f ca="1">INDEX(Tipps!$AU15:$AX15,Tipps!BE$13)</f>
        <v>#N/A</v>
      </c>
      <c r="D21" s="28" t="e">
        <f ca="1">INDEX(Tipps!$AU15:$AX15,Tipps!BF$13)</f>
        <v>#N/A</v>
      </c>
      <c r="E21" s="28" t="e">
        <f ca="1">INDEX(Tipps!$AU15:$AX15,Tipps!BG$13)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Tipps!AP16</f>
        <v>14</v>
      </c>
      <c r="B22" s="28" t="e">
        <f ca="1">INDEX(Tipps!$AU16:$AX16,Tipps!BD$13)</f>
        <v>#N/A</v>
      </c>
      <c r="C22" s="28" t="e">
        <f ca="1">INDEX(Tipps!$AU16:$AX16,Tipps!BE$13)</f>
        <v>#N/A</v>
      </c>
      <c r="D22" s="28" t="e">
        <f ca="1">INDEX(Tipps!$AU16:$AX16,Tipps!BF$13)</f>
        <v>#N/A</v>
      </c>
      <c r="E22" s="28" t="e">
        <f ca="1">INDEX(Tipps!$AU16:$AX16,Tipps!BG$13)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Tipps!AP17</f>
        <v>15</v>
      </c>
      <c r="B23" s="28" t="e">
        <f ca="1">INDEX(Tipps!$AU17:$AX17,Tipps!BD$13)</f>
        <v>#N/A</v>
      </c>
      <c r="C23" s="28" t="e">
        <f ca="1">INDEX(Tipps!$AU17:$AX17,Tipps!BE$13)</f>
        <v>#N/A</v>
      </c>
      <c r="D23" s="28" t="e">
        <f ca="1">INDEX(Tipps!$AU17:$AX17,Tipps!BF$13)</f>
        <v>#N/A</v>
      </c>
      <c r="E23" s="28" t="e">
        <f ca="1">INDEX(Tipps!$AU17:$AX17,Tipps!BG$13)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Tipps!AP18</f>
        <v>16</v>
      </c>
      <c r="B24" s="28" t="e">
        <f ca="1">INDEX(Tipps!$AU18:$AX18,Tipps!BD$13)</f>
        <v>#N/A</v>
      </c>
      <c r="C24" s="28" t="e">
        <f ca="1">INDEX(Tipps!$AU18:$AX18,Tipps!BE$13)</f>
        <v>#N/A</v>
      </c>
      <c r="D24" s="28" t="e">
        <f ca="1">INDEX(Tipps!$AU18:$AX18,Tipps!BF$13)</f>
        <v>#N/A</v>
      </c>
      <c r="E24" s="28" t="e">
        <f ca="1">INDEX(Tipps!$AU18:$AX18,Tipps!BG$13)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Tipps!AP19</f>
        <v>17</v>
      </c>
      <c r="B25" s="28" t="e">
        <f ca="1">INDEX(Tipps!$AU19:$AX19,Tipps!BD$13)</f>
        <v>#N/A</v>
      </c>
      <c r="C25" s="28" t="e">
        <f ca="1">INDEX(Tipps!$AU19:$AX19,Tipps!BE$13)</f>
        <v>#N/A</v>
      </c>
      <c r="D25" s="28" t="e">
        <f ca="1">INDEX(Tipps!$AU19:$AX19,Tipps!BF$13)</f>
        <v>#N/A</v>
      </c>
      <c r="E25" s="28" t="e">
        <f ca="1">INDEX(Tipps!$AU19:$AX19,Tipps!BG$13)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Tipps!AP20</f>
        <v>18</v>
      </c>
      <c r="B26" s="28" t="e">
        <f ca="1">INDEX(Tipps!$AU20:$AX20,Tipps!BD$13)</f>
        <v>#N/A</v>
      </c>
      <c r="C26" s="28" t="e">
        <f ca="1">INDEX(Tipps!$AU20:$AX20,Tipps!BE$13)</f>
        <v>#N/A</v>
      </c>
      <c r="D26" s="28" t="e">
        <f ca="1">INDEX(Tipps!$AU20:$AX20,Tipps!BF$13)</f>
        <v>#N/A</v>
      </c>
      <c r="E26" s="28" t="e">
        <f ca="1">INDEX(Tipps!$AU20:$AX20,Tipps!BG$13)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9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9</v>
      </c>
      <c r="C30" s="31">
        <f ca="1">_xlfn.AGGREGATE(1,2,C9:C26)</f>
        <v>8.1666666666666661</v>
      </c>
      <c r="D30" s="31">
        <f ca="1">_xlfn.AGGREGATE(1,2,D9:D26)</f>
        <v>6.833333333333333</v>
      </c>
      <c r="E30" s="31">
        <f ca="1">_xlfn.AGGREGATE(1,2,E9:E26)</f>
        <v>6.5</v>
      </c>
      <c r="G30" s="31">
        <f ca="1">_xlfn.AGGREGATE(1,2,G9:G26)</f>
        <v>30.5</v>
      </c>
    </row>
    <row r="31" spans="1:7" ht="15" x14ac:dyDescent="0.2">
      <c r="A31" s="22" t="s">
        <v>207</v>
      </c>
      <c r="B31" s="31">
        <f ca="1">_xlfn.AGGREGATE(8,2,B9:B26)</f>
        <v>2.8867513459481291</v>
      </c>
      <c r="C31" s="31">
        <f ca="1">_xlfn.AGGREGATE(8,2,C9:C26)</f>
        <v>3.9756201472921875</v>
      </c>
      <c r="D31" s="31">
        <f ca="1">_xlfn.AGGREGATE(8,2,D9:D26)</f>
        <v>2.3392781412697001</v>
      </c>
      <c r="E31" s="31">
        <f ca="1">_xlfn.AGGREGATE(8,2,E9:E26)</f>
        <v>2.0615528128088303</v>
      </c>
      <c r="G31" s="31">
        <f ca="1">_xlfn.AGGREGATE(8,2,G9:G26)</f>
        <v>8.05708797684788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2023-10-22T12:11:30Z</dcterms:modified>
  <cp:category/>
  <cp:contentStatus/>
</cp:coreProperties>
</file>