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Git\trainBusiness-ydl\悦动力_考级\历史考试成绩\"/>
    </mc:Choice>
  </mc:AlternateContent>
  <bookViews>
    <workbookView xWindow="0" yWindow="0" windowWidth="19935" windowHeight="8370" activeTab="1"/>
  </bookViews>
  <sheets>
    <sheet name="汇总" sheetId="12" r:id="rId1"/>
    <sheet name="测试用" sheetId="13" r:id="rId2"/>
    <sheet name="等级一_一维" sheetId="7" r:id="rId3"/>
    <sheet name="等级二_一维" sheetId="9" r:id="rId4"/>
    <sheet name="等级三_一维" sheetId="11" r:id="rId5"/>
    <sheet name="等级一_透视" sheetId="6" r:id="rId6"/>
    <sheet name="等级一" sheetId="1" r:id="rId7"/>
    <sheet name="等级二_透视" sheetId="8" r:id="rId8"/>
    <sheet name="等级二" sheetId="2" r:id="rId9"/>
    <sheet name="等级三_透视" sheetId="10" r:id="rId10"/>
    <sheet name="等级三" sheetId="3" r:id="rId11"/>
    <sheet name="Sheet1" sheetId="4" r:id="rId12"/>
  </sheets>
  <calcPr calcId="152511"/>
  <pivotCaches>
    <pivotCache cacheId="0" r:id="rId13"/>
    <pivotCache cacheId="1" r:id="rId14"/>
    <pivotCache cacheId="2" r:id="rId15"/>
  </pivotCaches>
</workbook>
</file>

<file path=xl/calcChain.xml><?xml version="1.0" encoding="utf-8"?>
<calcChain xmlns="http://schemas.openxmlformats.org/spreadsheetml/2006/main">
  <c r="F2" i="11" l="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D2" i="11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F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D2" i="9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127" i="9"/>
  <c r="D128" i="9"/>
  <c r="D129" i="9"/>
  <c r="D130" i="9"/>
  <c r="D131" i="9"/>
  <c r="D132" i="9"/>
  <c r="D133" i="9"/>
  <c r="D134" i="9"/>
  <c r="D135" i="9"/>
  <c r="D136" i="9"/>
  <c r="D137" i="9"/>
  <c r="D138" i="9"/>
  <c r="D139" i="9"/>
  <c r="D140" i="9"/>
  <c r="D141" i="9"/>
  <c r="D142" i="9"/>
  <c r="D143" i="9"/>
  <c r="D144" i="9"/>
  <c r="D145" i="9"/>
  <c r="D146" i="9"/>
  <c r="D147" i="9"/>
  <c r="D148" i="9"/>
  <c r="D149" i="9"/>
  <c r="D150" i="9"/>
  <c r="D151" i="9"/>
  <c r="D152" i="9"/>
  <c r="D153" i="9"/>
  <c r="D154" i="9"/>
  <c r="D155" i="9"/>
  <c r="D156" i="9"/>
  <c r="D157" i="9"/>
  <c r="D158" i="9"/>
  <c r="D159" i="9"/>
  <c r="D160" i="9"/>
  <c r="D161" i="9"/>
  <c r="D162" i="9"/>
  <c r="D163" i="9"/>
  <c r="D164" i="9"/>
  <c r="D165" i="9"/>
  <c r="D166" i="9"/>
  <c r="D167" i="9"/>
  <c r="D168" i="9"/>
  <c r="D169" i="9"/>
  <c r="D170" i="9"/>
  <c r="D171" i="9"/>
  <c r="D172" i="9"/>
  <c r="D173" i="9"/>
  <c r="D174" i="9"/>
  <c r="D175" i="9"/>
  <c r="D176" i="9"/>
  <c r="D177" i="9"/>
  <c r="D178" i="9"/>
  <c r="D179" i="9"/>
  <c r="D180" i="9"/>
  <c r="D181" i="9"/>
  <c r="D182" i="9"/>
  <c r="D183" i="9"/>
  <c r="D184" i="9"/>
  <c r="D185" i="9"/>
  <c r="D186" i="9"/>
  <c r="D187" i="9"/>
  <c r="D188" i="9"/>
  <c r="D189" i="9"/>
  <c r="D190" i="9"/>
  <c r="D191" i="9"/>
  <c r="D192" i="9"/>
  <c r="D193" i="9"/>
  <c r="D194" i="9"/>
  <c r="D195" i="9"/>
  <c r="D196" i="9"/>
  <c r="D197" i="9"/>
  <c r="D198" i="9"/>
  <c r="D199" i="9"/>
  <c r="D200" i="9"/>
  <c r="D201" i="9"/>
  <c r="D202" i="9"/>
  <c r="D203" i="9"/>
  <c r="D204" i="9"/>
  <c r="D205" i="9"/>
  <c r="D206" i="9"/>
  <c r="D207" i="9"/>
  <c r="D208" i="9"/>
  <c r="D209" i="9"/>
  <c r="D210" i="9"/>
  <c r="D211" i="9"/>
  <c r="D212" i="9"/>
  <c r="D213" i="9"/>
  <c r="D214" i="9"/>
  <c r="D215" i="9"/>
  <c r="D216" i="9"/>
  <c r="D217" i="9"/>
  <c r="D218" i="9"/>
  <c r="D219" i="9"/>
  <c r="D220" i="9"/>
  <c r="D221" i="9"/>
  <c r="D222" i="9"/>
  <c r="D223" i="9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437" i="7"/>
  <c r="F438" i="7"/>
  <c r="F439" i="7"/>
  <c r="F440" i="7"/>
  <c r="F441" i="7"/>
  <c r="F442" i="7"/>
  <c r="F443" i="7"/>
  <c r="F444" i="7"/>
  <c r="F445" i="7"/>
  <c r="F446" i="7"/>
  <c r="F447" i="7"/>
  <c r="F448" i="7"/>
  <c r="F449" i="7"/>
  <c r="F450" i="7"/>
  <c r="F451" i="7"/>
  <c r="F452" i="7"/>
  <c r="F453" i="7"/>
  <c r="F454" i="7"/>
  <c r="F455" i="7"/>
  <c r="F456" i="7"/>
  <c r="F457" i="7"/>
  <c r="F458" i="7"/>
  <c r="F459" i="7"/>
  <c r="F460" i="7"/>
  <c r="F461" i="7"/>
  <c r="F462" i="7"/>
  <c r="F463" i="7"/>
  <c r="F464" i="7"/>
  <c r="F465" i="7"/>
  <c r="F466" i="7"/>
  <c r="F467" i="7"/>
  <c r="F468" i="7"/>
  <c r="F469" i="7"/>
  <c r="F470" i="7"/>
  <c r="F471" i="7"/>
  <c r="F472" i="7"/>
  <c r="F473" i="7"/>
  <c r="F474" i="7"/>
  <c r="F475" i="7"/>
  <c r="F476" i="7"/>
  <c r="F477" i="7"/>
  <c r="F478" i="7"/>
  <c r="F479" i="7"/>
  <c r="F480" i="7"/>
  <c r="F481" i="7"/>
  <c r="F482" i="7"/>
  <c r="F483" i="7"/>
  <c r="F484" i="7"/>
  <c r="F485" i="7"/>
  <c r="F486" i="7"/>
  <c r="F487" i="7"/>
  <c r="F488" i="7"/>
  <c r="F489" i="7"/>
  <c r="F490" i="7"/>
  <c r="F491" i="7"/>
  <c r="F492" i="7"/>
  <c r="F493" i="7"/>
  <c r="F494" i="7"/>
  <c r="F495" i="7"/>
  <c r="F496" i="7"/>
  <c r="F497" i="7"/>
  <c r="F498" i="7"/>
  <c r="F499" i="7"/>
  <c r="D2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L1" i="4"/>
  <c r="I1" i="4"/>
  <c r="J18" i="3" l="1"/>
  <c r="K18" i="3" s="1"/>
  <c r="J17" i="3"/>
  <c r="K17" i="3" s="1"/>
  <c r="J16" i="3"/>
  <c r="K16" i="3" s="1"/>
  <c r="J15" i="3"/>
  <c r="K15" i="3" s="1"/>
  <c r="J14" i="3"/>
  <c r="K14" i="3" s="1"/>
  <c r="J13" i="3"/>
  <c r="K13" i="3" s="1"/>
  <c r="J12" i="3"/>
  <c r="K12" i="3" s="1"/>
  <c r="J11" i="3"/>
  <c r="K11" i="3" s="1"/>
  <c r="J10" i="3"/>
  <c r="K10" i="3" s="1"/>
  <c r="J9" i="3"/>
  <c r="K9" i="3" s="1"/>
  <c r="J8" i="3"/>
  <c r="K8" i="3" s="1"/>
  <c r="J7" i="3"/>
  <c r="K7" i="3" s="1"/>
  <c r="J6" i="3"/>
  <c r="K6" i="3" s="1"/>
  <c r="J5" i="3"/>
  <c r="K5" i="3" s="1"/>
  <c r="J4" i="3"/>
  <c r="K4" i="3" s="1"/>
  <c r="J3" i="3"/>
  <c r="K3" i="3" s="1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K3" i="2" s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</calcChain>
</file>

<file path=xl/sharedStrings.xml><?xml version="1.0" encoding="utf-8"?>
<sst xmlns="http://schemas.openxmlformats.org/spreadsheetml/2006/main" count="4068" uniqueCount="244">
  <si>
    <t>2019年四川省乒乓球等级考试成绩表（等级一）</t>
  </si>
  <si>
    <t>序号</t>
  </si>
  <si>
    <t>身份证号</t>
  </si>
  <si>
    <t>学生姓名</t>
  </si>
  <si>
    <t>总分</t>
  </si>
  <si>
    <t>510106200909230191</t>
  </si>
  <si>
    <t>廖宇童</t>
  </si>
  <si>
    <t>优秀</t>
  </si>
  <si>
    <t>511129201112023407</t>
  </si>
  <si>
    <t>李佳琪</t>
  </si>
  <si>
    <t>510106201206080179</t>
  </si>
  <si>
    <t>田伟琪</t>
  </si>
  <si>
    <t>510108201104190062</t>
  </si>
  <si>
    <t>赵梦怡</t>
  </si>
  <si>
    <t>510115201105280098</t>
  </si>
  <si>
    <t>谯元基</t>
  </si>
  <si>
    <t>410825201009230231</t>
  </si>
  <si>
    <t>李柯豪</t>
  </si>
  <si>
    <t>500223201110110636</t>
  </si>
  <si>
    <t>李炎鸿</t>
  </si>
  <si>
    <t>510106201001040157</t>
  </si>
  <si>
    <t>高景谦</t>
  </si>
  <si>
    <t>510106201011290088</t>
  </si>
  <si>
    <t>李钰涵</t>
  </si>
  <si>
    <t>510115201011230065</t>
  </si>
  <si>
    <t>黄馨颖</t>
  </si>
  <si>
    <t>511502201102270311</t>
  </si>
  <si>
    <t>李珂舟</t>
  </si>
  <si>
    <t>510681200909195012</t>
  </si>
  <si>
    <t>胡圣苹</t>
  </si>
  <si>
    <t>510106201101130029</t>
  </si>
  <si>
    <t>肖雨涵</t>
  </si>
  <si>
    <t>不及格</t>
  </si>
  <si>
    <t>330681201101135069</t>
  </si>
  <si>
    <t>冯烨琳</t>
  </si>
  <si>
    <t>510106200912230184</t>
  </si>
  <si>
    <t>李昕</t>
  </si>
  <si>
    <t>510106201103180038</t>
  </si>
  <si>
    <t>马子钦</t>
  </si>
  <si>
    <t>510106201103220060</t>
  </si>
  <si>
    <t>宋菲雅</t>
  </si>
  <si>
    <t>511421201112211773</t>
  </si>
  <si>
    <t>陈子熙</t>
  </si>
  <si>
    <t>510106201101190056</t>
  </si>
  <si>
    <t>康埕</t>
  </si>
  <si>
    <t>510923200806018526</t>
  </si>
  <si>
    <t>陈无忧</t>
  </si>
  <si>
    <t>510106201110160035</t>
  </si>
  <si>
    <t>高榕蔚</t>
  </si>
  <si>
    <t>510681200810141313</t>
  </si>
  <si>
    <t>伏翼丞</t>
  </si>
  <si>
    <t>510106201009290011</t>
  </si>
  <si>
    <t>汪宇豪</t>
  </si>
  <si>
    <t>511921200711018417</t>
  </si>
  <si>
    <t>刘丁睿</t>
  </si>
  <si>
    <t>512022200808131991</t>
  </si>
  <si>
    <t>尹炬豪</t>
  </si>
  <si>
    <t>510106201006290198</t>
  </si>
  <si>
    <t>何镇山</t>
  </si>
  <si>
    <t>44051320110411462X</t>
  </si>
  <si>
    <t>郭思帆</t>
  </si>
  <si>
    <t>440308201204301033</t>
  </si>
  <si>
    <t>杨予宸</t>
  </si>
  <si>
    <t>及格</t>
  </si>
  <si>
    <t>513425200712290017</t>
  </si>
  <si>
    <t>罗昊旸</t>
  </si>
  <si>
    <t>510106201107200091</t>
  </si>
  <si>
    <t>何大川</t>
  </si>
  <si>
    <t>510106201007110021</t>
  </si>
  <si>
    <t>王子月</t>
  </si>
  <si>
    <t>510106200711170031</t>
  </si>
  <si>
    <t>蒋英杰</t>
  </si>
  <si>
    <t>510106200803120090</t>
  </si>
  <si>
    <t>涂梓毅</t>
  </si>
  <si>
    <t>510106201006120025</t>
  </si>
  <si>
    <t>杨佳悦</t>
  </si>
  <si>
    <t>510106201103160117</t>
  </si>
  <si>
    <t>张懿宁</t>
  </si>
  <si>
    <t>51010620090629013X</t>
  </si>
  <si>
    <t>赖泓宇</t>
  </si>
  <si>
    <t>511321201111707477</t>
  </si>
  <si>
    <t>黄泽</t>
  </si>
  <si>
    <t>500230201111110025</t>
  </si>
  <si>
    <t>赵卓菁</t>
  </si>
  <si>
    <t>51172120100912757X</t>
  </si>
  <si>
    <t>李浩宇</t>
  </si>
  <si>
    <t>510106201201090079</t>
  </si>
  <si>
    <t>张瑞浩博</t>
  </si>
  <si>
    <t>510106201101230054</t>
  </si>
  <si>
    <t>朱思成</t>
  </si>
  <si>
    <t>511124201205026019</t>
  </si>
  <si>
    <t>李金柯</t>
  </si>
  <si>
    <t>51010620120802025X</t>
  </si>
  <si>
    <t>冯圣翔</t>
  </si>
  <si>
    <t>510106201010100115</t>
  </si>
  <si>
    <t>马瑜衫</t>
  </si>
  <si>
    <t>510106201009130122</t>
  </si>
  <si>
    <t>涂壤</t>
  </si>
  <si>
    <t>510106200905190129</t>
  </si>
  <si>
    <t>陈星屹</t>
  </si>
  <si>
    <t>510106201205180231</t>
  </si>
  <si>
    <t>李钰沣</t>
  </si>
  <si>
    <t>510502201201150138</t>
  </si>
  <si>
    <t>彭子麟</t>
  </si>
  <si>
    <t>510106201010090025</t>
  </si>
  <si>
    <t>周语琴</t>
  </si>
  <si>
    <t>510106201208160252</t>
  </si>
  <si>
    <t>何俊逸</t>
  </si>
  <si>
    <t>510105200808120093</t>
  </si>
  <si>
    <t>陈彦君</t>
  </si>
  <si>
    <t>511703201011234924</t>
  </si>
  <si>
    <t>方睿</t>
  </si>
  <si>
    <t>510106201108300078</t>
  </si>
  <si>
    <t>戴子喻</t>
  </si>
  <si>
    <t>510104200709180027</t>
  </si>
  <si>
    <t>任卿悦</t>
  </si>
  <si>
    <t>510106201205200204</t>
  </si>
  <si>
    <t>纪淳雅</t>
  </si>
  <si>
    <t>511302201010135517</t>
  </si>
  <si>
    <t>何奕飞</t>
  </si>
  <si>
    <t>511524201201285779</t>
  </si>
  <si>
    <t>高栩航</t>
  </si>
  <si>
    <t>511902201101052824</t>
  </si>
  <si>
    <t>王乐乐</t>
  </si>
  <si>
    <t>510106201202280122</t>
  </si>
  <si>
    <t>娄梓钰</t>
  </si>
  <si>
    <t>500104201106132424</t>
  </si>
  <si>
    <t>罗兮</t>
  </si>
  <si>
    <t>511923201005070039</t>
  </si>
  <si>
    <t>张行健</t>
  </si>
  <si>
    <t>511923201111060424</t>
  </si>
  <si>
    <t>杜曼宁</t>
  </si>
  <si>
    <t>510106200811100102</t>
  </si>
  <si>
    <t>朱芸熹</t>
  </si>
  <si>
    <t>510106200804140050</t>
  </si>
  <si>
    <t>李彦希</t>
  </si>
  <si>
    <t>511421201201021672</t>
  </si>
  <si>
    <t>王启超</t>
  </si>
  <si>
    <t>510106201010130090</t>
  </si>
  <si>
    <t>胡佥寅</t>
  </si>
  <si>
    <t>511722201104173976</t>
  </si>
  <si>
    <t>张益铭</t>
  </si>
  <si>
    <t>51200220100705303X</t>
  </si>
  <si>
    <t>谭森瑞</t>
  </si>
  <si>
    <t>511028201110185113</t>
  </si>
  <si>
    <t>周乙轩</t>
  </si>
  <si>
    <t>511602200701255595</t>
  </si>
  <si>
    <t>杜林骏</t>
  </si>
  <si>
    <t>51010620110121007X</t>
  </si>
  <si>
    <t>邵宇桓</t>
  </si>
  <si>
    <t>510106201007260046</t>
  </si>
  <si>
    <t>宋梓瑜</t>
  </si>
  <si>
    <t>511781201112012566</t>
  </si>
  <si>
    <t>冯谭玉意</t>
  </si>
  <si>
    <t>510106200906030119</t>
  </si>
  <si>
    <t>刘嘉亮</t>
  </si>
  <si>
    <t>51018120100713009X</t>
  </si>
  <si>
    <t>刘濮铭</t>
  </si>
  <si>
    <t>330782200806040016</t>
  </si>
  <si>
    <t>余胤桦</t>
  </si>
  <si>
    <t>510704201203310354</t>
  </si>
  <si>
    <t>傅伟曾</t>
  </si>
  <si>
    <t>512081200812197811</t>
  </si>
  <si>
    <t>郭明铭</t>
  </si>
  <si>
    <t>511325201112073315</t>
  </si>
  <si>
    <t>张浩天</t>
  </si>
  <si>
    <t>k123533306</t>
  </si>
  <si>
    <t>叶子齐</t>
  </si>
  <si>
    <t>510821200909141326</t>
  </si>
  <si>
    <t>黄智涵</t>
  </si>
  <si>
    <t>510108200912250153</t>
  </si>
  <si>
    <t>陈鹏羽</t>
  </si>
  <si>
    <t>510106201201250167</t>
  </si>
  <si>
    <t>陈瑜杨</t>
  </si>
  <si>
    <t>2019年四川省乒乓球等级考试成绩表（等级二）</t>
  </si>
  <si>
    <t>2019年四川省乒乓球等级考试成绩表（等级三）</t>
  </si>
  <si>
    <t>是否重复</t>
    <phoneticPr fontId="7" type="noConversion"/>
  </si>
  <si>
    <t>是否都在等级1中</t>
    <phoneticPr fontId="7" type="noConversion"/>
  </si>
  <si>
    <t>分数合法性</t>
    <phoneticPr fontId="7" type="noConversion"/>
  </si>
  <si>
    <t>是否重复</t>
    <phoneticPr fontId="7" type="noConversion"/>
  </si>
  <si>
    <t>评定</t>
    <phoneticPr fontId="7" type="noConversion"/>
  </si>
  <si>
    <t>评定</t>
    <phoneticPr fontId="7" type="noConversion"/>
  </si>
  <si>
    <t>李彦希</t>
    <phoneticPr fontId="7" type="noConversion"/>
  </si>
  <si>
    <t>分数是否
合法</t>
    <phoneticPr fontId="7" type="noConversion"/>
  </si>
  <si>
    <t>是否都在等级2中</t>
    <phoneticPr fontId="7" type="noConversion"/>
  </si>
  <si>
    <t>是</t>
  </si>
  <si>
    <r>
      <t>5106812009091950</t>
    </r>
    <r>
      <rPr>
        <sz val="11"/>
        <rFont val="微软雅黑"/>
        <family val="2"/>
        <charset val="134"/>
      </rPr>
      <t>1</t>
    </r>
    <r>
      <rPr>
        <sz val="11"/>
        <rFont val="微软雅黑"/>
        <charset val="134"/>
      </rPr>
      <t>2</t>
    </r>
    <phoneticPr fontId="7" type="noConversion"/>
  </si>
  <si>
    <t>510681200909195012</t>
    <phoneticPr fontId="7" type="noConversion"/>
  </si>
  <si>
    <t>正手攻球</t>
  </si>
  <si>
    <t>正手一点攻球</t>
  </si>
  <si>
    <t>击球动作规范性</t>
  </si>
  <si>
    <t>身体素质</t>
  </si>
  <si>
    <t>身体素质</t>
    <phoneticPr fontId="7" type="noConversion"/>
  </si>
  <si>
    <t>场上纪律</t>
  </si>
  <si>
    <t>正手攻球</t>
    <phoneticPr fontId="7" type="noConversion"/>
  </si>
  <si>
    <t>正手一点攻球</t>
    <phoneticPr fontId="7" type="noConversion"/>
  </si>
  <si>
    <t>击球动作规范性</t>
    <phoneticPr fontId="7" type="noConversion"/>
  </si>
  <si>
    <t>身体素质</t>
    <phoneticPr fontId="7" type="noConversion"/>
  </si>
  <si>
    <t>场上纪律</t>
    <phoneticPr fontId="7" type="noConversion"/>
  </si>
  <si>
    <t>正手两点攻球</t>
  </si>
  <si>
    <t>正手两点攻球</t>
    <phoneticPr fontId="7" type="noConversion"/>
  </si>
  <si>
    <t>反手一点拨球或推挡</t>
  </si>
  <si>
    <t>反手一点拨球或推挡</t>
    <phoneticPr fontId="7" type="noConversion"/>
  </si>
  <si>
    <t>左推右攻</t>
  </si>
  <si>
    <t>左推右攻</t>
    <phoneticPr fontId="7" type="noConversion"/>
  </si>
  <si>
    <t>搓球</t>
  </si>
  <si>
    <t>击球动作规范性</t>
    <phoneticPr fontId="7" type="noConversion"/>
  </si>
  <si>
    <t>场上纪律</t>
    <phoneticPr fontId="7" type="noConversion"/>
  </si>
  <si>
    <t>搓球</t>
    <phoneticPr fontId="7" type="noConversion"/>
  </si>
  <si>
    <t>发平击上旋和侧身位攻球</t>
  </si>
  <si>
    <t>发平击上旋和侧身位攻球</t>
    <phoneticPr fontId="7" type="noConversion"/>
  </si>
  <si>
    <t>计数项:值</t>
  </si>
  <si>
    <t>列标签</t>
  </si>
  <si>
    <t>行标签</t>
  </si>
  <si>
    <t>总计</t>
  </si>
  <si>
    <t>页1</t>
  </si>
  <si>
    <t>(全部)</t>
  </si>
  <si>
    <t>身份证号</t>
    <phoneticPr fontId="7" type="noConversion"/>
  </si>
  <si>
    <t>考试等级</t>
    <phoneticPr fontId="7" type="noConversion"/>
  </si>
  <si>
    <t>考试项目</t>
    <phoneticPr fontId="7" type="noConversion"/>
  </si>
  <si>
    <t>考试项目排序</t>
    <phoneticPr fontId="7" type="noConversion"/>
  </si>
  <si>
    <t>得分</t>
    <phoneticPr fontId="7" type="noConversion"/>
  </si>
  <si>
    <t>是否为总分</t>
    <phoneticPr fontId="7" type="noConversion"/>
  </si>
  <si>
    <t>反手一点拨球或推挡</t>
    <phoneticPr fontId="7" type="noConversion"/>
  </si>
  <si>
    <t>正手两点攻球</t>
    <phoneticPr fontId="7" type="noConversion"/>
  </si>
  <si>
    <t>击球动作规范性</t>
    <phoneticPr fontId="7" type="noConversion"/>
  </si>
  <si>
    <t>身体素质</t>
    <phoneticPr fontId="7" type="noConversion"/>
  </si>
  <si>
    <t>场上纪律</t>
    <phoneticPr fontId="7" type="noConversion"/>
  </si>
  <si>
    <t>总分</t>
    <phoneticPr fontId="7" type="noConversion"/>
  </si>
  <si>
    <t>511703201011234924</t>
    <phoneticPr fontId="7" type="noConversion"/>
  </si>
  <si>
    <t>等级</t>
    <phoneticPr fontId="14" type="noConversion"/>
  </si>
  <si>
    <t>身份证</t>
    <phoneticPr fontId="14" type="noConversion"/>
  </si>
  <si>
    <t>姓名</t>
    <phoneticPr fontId="14" type="noConversion"/>
  </si>
  <si>
    <t>等级七</t>
    <phoneticPr fontId="14" type="noConversion"/>
  </si>
  <si>
    <t>510106201108300078</t>
    <phoneticPr fontId="14" type="noConversion"/>
  </si>
  <si>
    <t>戴子喻</t>
    <phoneticPr fontId="14" type="noConversion"/>
  </si>
  <si>
    <t>510106201009130122</t>
    <phoneticPr fontId="14" type="noConversion"/>
  </si>
  <si>
    <t>涂壤</t>
    <phoneticPr fontId="14" type="noConversion"/>
  </si>
  <si>
    <t>510106201010100115</t>
    <phoneticPr fontId="14" type="noConversion"/>
  </si>
  <si>
    <t>马瑜衫</t>
    <phoneticPr fontId="14" type="noConversion"/>
  </si>
  <si>
    <t>510106201006290198</t>
    <phoneticPr fontId="14" type="noConversion"/>
  </si>
  <si>
    <t>何镇山</t>
    <phoneticPr fontId="14" type="noConversion"/>
  </si>
  <si>
    <t>510105200808120093</t>
    <phoneticPr fontId="14" type="noConversion"/>
  </si>
  <si>
    <t>陈彦君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</si>
</sst>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charset val="134"/>
      <scheme val="minor"/>
    </font>
    <font>
      <b/>
      <sz val="14"/>
      <name val="微软雅黑"/>
      <charset val="134"/>
    </font>
    <font>
      <sz val="11"/>
      <name val="微软雅黑"/>
      <charset val="134"/>
    </font>
    <font>
      <sz val="11"/>
      <color theme="1"/>
      <name val="微软雅黑"/>
      <charset val="134"/>
    </font>
    <font>
      <sz val="12"/>
      <name val="微软雅黑"/>
      <charset val="134"/>
    </font>
    <font>
      <sz val="11"/>
      <name val="宋体"/>
      <charset val="134"/>
      <scheme val="minor"/>
    </font>
    <font>
      <sz val="11"/>
      <color rgb="FFFF0000"/>
      <name val="微软雅黑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11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 shrinkToFit="1"/>
    </xf>
    <xf numFmtId="0" fontId="3" fillId="0" borderId="1" xfId="0" applyFont="1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 shrinkToFit="1"/>
    </xf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 shrinkToFit="1"/>
    </xf>
    <xf numFmtId="0" fontId="2" fillId="0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 shrinkToFit="1"/>
    </xf>
    <xf numFmtId="0" fontId="2" fillId="0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 shrinkToFit="1"/>
    </xf>
    <xf numFmtId="0" fontId="6" fillId="3" borderId="1" xfId="0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/>
    </xf>
    <xf numFmtId="0" fontId="4" fillId="2" borderId="1" xfId="0" quotePrefix="1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center" vertical="center" wrapText="1" shrinkToFit="1"/>
    </xf>
    <xf numFmtId="0" fontId="3" fillId="0" borderId="1" xfId="0" applyFont="1" applyFill="1" applyBorder="1" applyAlignment="1">
      <alignment vertical="center" wrapText="1" shrinkToFit="1"/>
    </xf>
    <xf numFmtId="0" fontId="9" fillId="0" borderId="1" xfId="0" applyFont="1" applyFill="1" applyBorder="1" applyAlignment="1">
      <alignment vertical="center" wrapText="1" shrinkToFit="1"/>
    </xf>
    <xf numFmtId="0" fontId="11" fillId="0" borderId="1" xfId="0" applyFont="1" applyFill="1" applyBorder="1" applyAlignment="1">
      <alignment horizontal="center" vertical="center"/>
    </xf>
    <xf numFmtId="0" fontId="11" fillId="0" borderId="1" xfId="0" quotePrefix="1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 shrinkToFit="1"/>
    </xf>
    <xf numFmtId="0" fontId="10" fillId="0" borderId="1" xfId="0" quotePrefix="1" applyFont="1" applyFill="1" applyBorder="1" applyAlignment="1">
      <alignment horizontal="center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8" fillId="0" borderId="5" xfId="0" applyFont="1" applyBorder="1">
      <alignment vertical="center"/>
    </xf>
    <xf numFmtId="0" fontId="9" fillId="4" borderId="0" xfId="0" applyFont="1" applyFill="1">
      <alignment vertical="center"/>
    </xf>
    <xf numFmtId="0" fontId="9" fillId="0" borderId="0" xfId="0" applyFont="1">
      <alignment vertical="center"/>
    </xf>
    <xf numFmtId="0" fontId="13" fillId="4" borderId="4" xfId="0" applyFont="1" applyFill="1" applyBorder="1">
      <alignment vertical="center"/>
    </xf>
    <xf numFmtId="0" fontId="13" fillId="4" borderId="5" xfId="0" applyFont="1" applyFill="1" applyBorder="1">
      <alignment vertical="center"/>
    </xf>
    <xf numFmtId="0" fontId="13" fillId="4" borderId="6" xfId="0" applyFont="1" applyFill="1" applyBorder="1">
      <alignment vertical="center"/>
    </xf>
    <xf numFmtId="0" fontId="1" fillId="0" borderId="0" xfId="0" applyFont="1" applyFill="1" applyAlignment="1">
      <alignment horizontal="center" vertical="center"/>
    </xf>
  </cellXfs>
  <cellStyles count="1">
    <cellStyle name="常规" xfId="0" builtinId="0"/>
  </cellStyles>
  <dxfs count="11">
    <dxf>
      <numFmt numFmtId="0" formatCode="General"/>
    </dxf>
    <dxf>
      <numFmt numFmtId="0" formatCode="General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微软雅黑"/>
        <scheme val="none"/>
      </font>
      <fill>
        <patternFill patternType="solid">
          <fgColor indexed="64"/>
          <bgColor rgb="FF00B050"/>
        </patternFill>
      </fill>
    </dxf>
    <dxf>
      <numFmt numFmtId="0" formatCode="General"/>
    </dxf>
    <dxf>
      <numFmt numFmtId="0" formatCode="General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微软雅黑"/>
        <scheme val="none"/>
      </font>
      <fill>
        <patternFill patternType="solid">
          <fgColor indexed="64"/>
          <bgColor rgb="FF00B050"/>
        </patternFill>
      </fill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fill>
        <patternFill patternType="solid">
          <fgColor indexed="64"/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OME" refreshedDate="43692.579990393519" createdVersion="5" refreshedVersion="5" minRefreshableVersion="3" recordCount="581">
  <cacheSource type="consolidation">
    <consolidation>
      <pages count="1">
        <page count="1">
          <pageItem name="项1"/>
        </page>
      </pages>
      <rangeSets count="1">
        <rangeSet i1="0" ref="B2:I85" sheet="等级一"/>
      </rangeSets>
    </consolidation>
  </cacheSource>
  <cacheFields count="4">
    <cacheField name="行" numFmtId="0">
      <sharedItems count="83">
        <s v="510106200909230191"/>
        <s v="511129201112023407"/>
        <s v="510106201206080179"/>
        <s v="510108201104190062"/>
        <s v="510115201105280098"/>
        <s v="410825201009230231"/>
        <s v="500223201110110636"/>
        <s v="510106201001040157"/>
        <s v="510106201011290088"/>
        <s v="510115201011230065"/>
        <s v="511502201102270311"/>
        <s v="510681200909195012"/>
        <s v="510106201101130029"/>
        <s v="330681201101135069"/>
        <s v="510106200912230184"/>
        <s v="510106201103180038"/>
        <s v="510106201103220060"/>
        <s v="511421201112211773"/>
        <s v="510106201101190056"/>
        <s v="510923200806018526"/>
        <s v="510106201110160035"/>
        <s v="510681200810141313"/>
        <s v="510106201009290011"/>
        <s v="511921200711018417"/>
        <s v="512022200808131991"/>
        <s v="510106201006290198"/>
        <s v="44051320110411462X"/>
        <s v="440308201204301033"/>
        <s v="513425200712290017"/>
        <s v="510106201107200091"/>
        <s v="510106201007110021"/>
        <s v="510106200711170031"/>
        <s v="510106200803120090"/>
        <s v="510106201006120025"/>
        <s v="510106201103160117"/>
        <s v="51010620090629013X"/>
        <s v="511321201111707477"/>
        <s v="500230201111110025"/>
        <s v="51172120100912757X"/>
        <s v="510106201201090079"/>
        <s v="510106201101230054"/>
        <s v="511124201205026019"/>
        <s v="51010620120802025X"/>
        <s v="510106201010100115"/>
        <s v="510106201009130122"/>
        <s v="510106200905190129"/>
        <s v="510106201205180231"/>
        <s v="510502201201150138"/>
        <s v="510106201010090025"/>
        <s v="510106201208160252"/>
        <s v="510105200808120093"/>
        <s v="511703201011234924"/>
        <s v="510106201108300078"/>
        <s v="510104200709180027"/>
        <s v="510106201205200204"/>
        <s v="511302201010135517"/>
        <s v="511524201201285779"/>
        <s v="511902201101052824"/>
        <s v="510106201202280122"/>
        <s v="500104201106132424"/>
        <s v="511923201005070039"/>
        <s v="511923201111060424"/>
        <s v="510106200811100102"/>
        <s v="510106200804140050"/>
        <s v="511421201201021672"/>
        <s v="510106201010130090"/>
        <s v="511722201104173976"/>
        <s v="51200220100705303X"/>
        <s v="511028201110185113"/>
        <s v="511602200701255595"/>
        <s v="51010620110121007X"/>
        <s v="510106201007260046"/>
        <s v="511781201112012566"/>
        <s v="510106200906030119"/>
        <s v="51018120100713009X"/>
        <s v="330782200806040016"/>
        <s v="510704201203310354"/>
        <s v="512081200812197811"/>
        <s v="511325201112073315"/>
        <s v="k123533306"/>
        <s v="510821200909141326"/>
        <s v="510108200912250153"/>
        <s v="510106201201250167"/>
      </sharedItems>
    </cacheField>
    <cacheField name="列" numFmtId="0">
      <sharedItems count="7">
        <s v="学生姓名"/>
        <s v="正手攻球"/>
        <s v="正手一点攻球"/>
        <s v="击球动作规范性"/>
        <s v="身体素质"/>
        <s v="场上纪律"/>
        <s v="总分"/>
      </sharedItems>
    </cacheField>
    <cacheField name="值" numFmtId="0">
      <sharedItems containsMixedTypes="1" containsNumber="1" minValue="0" maxValue="100"/>
    </cacheField>
    <cacheField name="页1" numFmtId="0">
      <sharedItems count="1">
        <s v="项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HOME" refreshedDate="43692.581232523145" createdVersion="5" refreshedVersion="5" minRefreshableVersion="3" recordCount="259">
  <cacheSource type="consolidation">
    <consolidation>
      <pages count="1">
        <page count="1">
          <pageItem name="项1"/>
        </page>
      </pages>
      <rangeSets count="1">
        <rangeSet i1="0" ref="B2:I39" sheet="等级二"/>
      </rangeSets>
    </consolidation>
  </cacheSource>
  <cacheFields count="4">
    <cacheField name="行" numFmtId="0">
      <sharedItems count="37">
        <s v="510106200909230191"/>
        <s v="510108201104190062"/>
        <s v="510106200804140050"/>
        <s v="511902201101052824"/>
        <s v="510108200912250153"/>
        <s v="511722201104173976"/>
        <s v="44051320110411462X"/>
        <s v="510106201011290088"/>
        <s v="510105200808120093"/>
        <s v="510106201103220060"/>
        <s v="510681200909195012"/>
        <s v="510681200810141313"/>
        <s v="330681201101135069"/>
        <s v="510106201006120025"/>
        <s v="510106201103180038"/>
        <s v="510106201006290198"/>
        <s v="510106201010090025"/>
        <s v="510106201010100115"/>
        <s v="510923200806018526"/>
        <s v="512022200808131991"/>
        <s v="510106201108300078"/>
        <s v="510115201011230065"/>
        <s v="511421201112211773"/>
        <s v="510106201101190056"/>
        <s v="51172120100912757X"/>
        <s v="510106201007110021"/>
        <s v="511921200711018417"/>
        <s v="510106201009290011"/>
        <s v="511703201011234924"/>
        <s v="510106201103160117"/>
        <s v="510106201107200091"/>
        <s v="510106201009130122"/>
        <s v="511302201010135517"/>
        <s v="512081200812197811"/>
        <s v="510106200906030119"/>
        <s v="k123533306"/>
        <s v="510106201001040157"/>
      </sharedItems>
    </cacheField>
    <cacheField name="列" numFmtId="0">
      <sharedItems count="7">
        <s v="学生姓名"/>
        <s v="正手两点攻球"/>
        <s v="反手一点拨球或推挡"/>
        <s v="击球动作规范性"/>
        <s v="身体素质"/>
        <s v="场上纪律"/>
        <s v="总分"/>
      </sharedItems>
    </cacheField>
    <cacheField name="值" numFmtId="0">
      <sharedItems containsMixedTypes="1" containsNumber="1" minValue="5" maxValue="100"/>
    </cacheField>
    <cacheField name="页1" numFmtId="0">
      <sharedItems count="1">
        <s v="项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HOME" refreshedDate="43692.581932291665" createdVersion="5" refreshedVersion="5" minRefreshableVersion="3" recordCount="128">
  <cacheSource type="consolidation">
    <consolidation>
      <pages count="1">
        <page count="1">
          <pageItem name="项1"/>
        </page>
      </pages>
      <rangeSets count="1">
        <rangeSet i1="0" ref="B2:J18" sheet="等级三"/>
      </rangeSets>
    </consolidation>
  </cacheSource>
  <cacheFields count="4">
    <cacheField name="行" numFmtId="0">
      <sharedItems count="16">
        <s v="510106200909230191"/>
        <s v="510106201011290088"/>
        <s v="510681200909195012"/>
        <s v="510106201103160117"/>
        <s v="511703201011234924"/>
        <s v="510923200806018526"/>
        <s v="510106201103220060"/>
        <s v="510115201011230065"/>
        <s v="512022200808131991"/>
        <s v="510106201006120025"/>
        <s v="k123533306"/>
        <s v="510106201108300078"/>
        <s v="510106201009130122"/>
        <s v="510106201010100115"/>
        <s v="510106201006290198"/>
        <s v="510105200808120093"/>
      </sharedItems>
    </cacheField>
    <cacheField name="列" numFmtId="0">
      <sharedItems count="8">
        <s v="学生姓名"/>
        <s v="左推右攻"/>
        <s v="发平击上旋和侧身位攻球"/>
        <s v="搓球"/>
        <s v="击球动作规范性"/>
        <s v="身体素质"/>
        <s v="场上纪律"/>
        <s v="总分"/>
      </sharedItems>
    </cacheField>
    <cacheField name="值" numFmtId="0">
      <sharedItems containsMixedTypes="1" containsNumber="1" minValue="5" maxValue="100"/>
    </cacheField>
    <cacheField name="页1" numFmtId="0">
      <sharedItems count="1">
        <s v="项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81">
  <r>
    <x v="0"/>
    <x v="0"/>
    <s v="廖宇童"/>
    <x v="0"/>
  </r>
  <r>
    <x v="0"/>
    <x v="1"/>
    <n v="25"/>
    <x v="0"/>
  </r>
  <r>
    <x v="0"/>
    <x v="2"/>
    <n v="25"/>
    <x v="0"/>
  </r>
  <r>
    <x v="0"/>
    <x v="3"/>
    <n v="25"/>
    <x v="0"/>
  </r>
  <r>
    <x v="0"/>
    <x v="4"/>
    <n v="10"/>
    <x v="0"/>
  </r>
  <r>
    <x v="0"/>
    <x v="5"/>
    <n v="15"/>
    <x v="0"/>
  </r>
  <r>
    <x v="0"/>
    <x v="6"/>
    <n v="100"/>
    <x v="0"/>
  </r>
  <r>
    <x v="1"/>
    <x v="0"/>
    <s v="李佳琪"/>
    <x v="0"/>
  </r>
  <r>
    <x v="1"/>
    <x v="1"/>
    <n v="25"/>
    <x v="0"/>
  </r>
  <r>
    <x v="1"/>
    <x v="2"/>
    <n v="16"/>
    <x v="0"/>
  </r>
  <r>
    <x v="1"/>
    <x v="3"/>
    <n v="22"/>
    <x v="0"/>
  </r>
  <r>
    <x v="1"/>
    <x v="4"/>
    <n v="9.6"/>
    <x v="0"/>
  </r>
  <r>
    <x v="1"/>
    <x v="5"/>
    <n v="15"/>
    <x v="0"/>
  </r>
  <r>
    <x v="1"/>
    <x v="6"/>
    <n v="87.6"/>
    <x v="0"/>
  </r>
  <r>
    <x v="2"/>
    <x v="0"/>
    <s v="田伟琪"/>
    <x v="0"/>
  </r>
  <r>
    <x v="2"/>
    <x v="1"/>
    <n v="25"/>
    <x v="0"/>
  </r>
  <r>
    <x v="2"/>
    <x v="2"/>
    <n v="20"/>
    <x v="0"/>
  </r>
  <r>
    <x v="2"/>
    <x v="3"/>
    <n v="22"/>
    <x v="0"/>
  </r>
  <r>
    <x v="2"/>
    <x v="4"/>
    <n v="9.8000000000000007"/>
    <x v="0"/>
  </r>
  <r>
    <x v="2"/>
    <x v="5"/>
    <n v="15"/>
    <x v="0"/>
  </r>
  <r>
    <x v="2"/>
    <x v="6"/>
    <n v="91.8"/>
    <x v="0"/>
  </r>
  <r>
    <x v="3"/>
    <x v="0"/>
    <s v="赵梦怡"/>
    <x v="0"/>
  </r>
  <r>
    <x v="3"/>
    <x v="1"/>
    <n v="25"/>
    <x v="0"/>
  </r>
  <r>
    <x v="3"/>
    <x v="2"/>
    <n v="21"/>
    <x v="0"/>
  </r>
  <r>
    <x v="3"/>
    <x v="3"/>
    <n v="23"/>
    <x v="0"/>
  </r>
  <r>
    <x v="3"/>
    <x v="4"/>
    <n v="10"/>
    <x v="0"/>
  </r>
  <r>
    <x v="3"/>
    <x v="5"/>
    <n v="15"/>
    <x v="0"/>
  </r>
  <r>
    <x v="3"/>
    <x v="6"/>
    <n v="94"/>
    <x v="0"/>
  </r>
  <r>
    <x v="4"/>
    <x v="0"/>
    <s v="谯元基"/>
    <x v="0"/>
  </r>
  <r>
    <x v="4"/>
    <x v="1"/>
    <n v="25"/>
    <x v="0"/>
  </r>
  <r>
    <x v="4"/>
    <x v="2"/>
    <n v="21"/>
    <x v="0"/>
  </r>
  <r>
    <x v="4"/>
    <x v="3"/>
    <n v="23"/>
    <x v="0"/>
  </r>
  <r>
    <x v="4"/>
    <x v="4"/>
    <n v="9.6"/>
    <x v="0"/>
  </r>
  <r>
    <x v="4"/>
    <x v="5"/>
    <n v="15"/>
    <x v="0"/>
  </r>
  <r>
    <x v="4"/>
    <x v="6"/>
    <n v="93.6"/>
    <x v="0"/>
  </r>
  <r>
    <x v="5"/>
    <x v="0"/>
    <s v="李柯豪"/>
    <x v="0"/>
  </r>
  <r>
    <x v="5"/>
    <x v="1"/>
    <n v="25"/>
    <x v="0"/>
  </r>
  <r>
    <x v="5"/>
    <x v="2"/>
    <n v="15"/>
    <x v="0"/>
  </r>
  <r>
    <x v="5"/>
    <x v="3"/>
    <n v="23"/>
    <x v="0"/>
  </r>
  <r>
    <x v="5"/>
    <x v="4"/>
    <n v="9.8000000000000007"/>
    <x v="0"/>
  </r>
  <r>
    <x v="5"/>
    <x v="5"/>
    <n v="15"/>
    <x v="0"/>
  </r>
  <r>
    <x v="5"/>
    <x v="6"/>
    <n v="87.8"/>
    <x v="0"/>
  </r>
  <r>
    <x v="6"/>
    <x v="0"/>
    <s v="李炎鸿"/>
    <x v="0"/>
  </r>
  <r>
    <x v="6"/>
    <x v="1"/>
    <n v="25"/>
    <x v="0"/>
  </r>
  <r>
    <x v="6"/>
    <x v="2"/>
    <n v="25"/>
    <x v="0"/>
  </r>
  <r>
    <x v="6"/>
    <x v="3"/>
    <n v="25"/>
    <x v="0"/>
  </r>
  <r>
    <x v="6"/>
    <x v="4"/>
    <n v="9.6"/>
    <x v="0"/>
  </r>
  <r>
    <x v="6"/>
    <x v="5"/>
    <n v="15"/>
    <x v="0"/>
  </r>
  <r>
    <x v="6"/>
    <x v="6"/>
    <n v="99.6"/>
    <x v="0"/>
  </r>
  <r>
    <x v="7"/>
    <x v="0"/>
    <s v="高景谦"/>
    <x v="0"/>
  </r>
  <r>
    <x v="7"/>
    <x v="1"/>
    <n v="25"/>
    <x v="0"/>
  </r>
  <r>
    <x v="7"/>
    <x v="2"/>
    <n v="25"/>
    <x v="0"/>
  </r>
  <r>
    <x v="7"/>
    <x v="3"/>
    <n v="25"/>
    <x v="0"/>
  </r>
  <r>
    <x v="7"/>
    <x v="4"/>
    <n v="10"/>
    <x v="0"/>
  </r>
  <r>
    <x v="7"/>
    <x v="5"/>
    <n v="15"/>
    <x v="0"/>
  </r>
  <r>
    <x v="7"/>
    <x v="6"/>
    <n v="100"/>
    <x v="0"/>
  </r>
  <r>
    <x v="8"/>
    <x v="0"/>
    <s v="李钰涵"/>
    <x v="0"/>
  </r>
  <r>
    <x v="8"/>
    <x v="1"/>
    <n v="25"/>
    <x v="0"/>
  </r>
  <r>
    <x v="8"/>
    <x v="2"/>
    <n v="25"/>
    <x v="0"/>
  </r>
  <r>
    <x v="8"/>
    <x v="3"/>
    <n v="23"/>
    <x v="0"/>
  </r>
  <r>
    <x v="8"/>
    <x v="4"/>
    <n v="6"/>
    <x v="0"/>
  </r>
  <r>
    <x v="8"/>
    <x v="5"/>
    <n v="15"/>
    <x v="0"/>
  </r>
  <r>
    <x v="8"/>
    <x v="6"/>
    <n v="94"/>
    <x v="0"/>
  </r>
  <r>
    <x v="9"/>
    <x v="0"/>
    <s v="黄馨颖"/>
    <x v="0"/>
  </r>
  <r>
    <x v="9"/>
    <x v="1"/>
    <n v="25"/>
    <x v="0"/>
  </r>
  <r>
    <x v="9"/>
    <x v="2"/>
    <n v="25"/>
    <x v="0"/>
  </r>
  <r>
    <x v="9"/>
    <x v="3"/>
    <n v="24"/>
    <x v="0"/>
  </r>
  <r>
    <x v="9"/>
    <x v="4"/>
    <n v="6.3"/>
    <x v="0"/>
  </r>
  <r>
    <x v="9"/>
    <x v="5"/>
    <n v="15"/>
    <x v="0"/>
  </r>
  <r>
    <x v="9"/>
    <x v="6"/>
    <n v="95.3"/>
    <x v="0"/>
  </r>
  <r>
    <x v="10"/>
    <x v="0"/>
    <s v="李珂舟"/>
    <x v="0"/>
  </r>
  <r>
    <x v="10"/>
    <x v="1"/>
    <n v="25"/>
    <x v="0"/>
  </r>
  <r>
    <x v="10"/>
    <x v="2"/>
    <n v="25"/>
    <x v="0"/>
  </r>
  <r>
    <x v="10"/>
    <x v="3"/>
    <n v="25"/>
    <x v="0"/>
  </r>
  <r>
    <x v="10"/>
    <x v="4"/>
    <n v="9.8000000000000007"/>
    <x v="0"/>
  </r>
  <r>
    <x v="10"/>
    <x v="5"/>
    <n v="15"/>
    <x v="0"/>
  </r>
  <r>
    <x v="10"/>
    <x v="6"/>
    <n v="99.8"/>
    <x v="0"/>
  </r>
  <r>
    <x v="11"/>
    <x v="0"/>
    <s v="胡圣苹"/>
    <x v="0"/>
  </r>
  <r>
    <x v="11"/>
    <x v="1"/>
    <n v="20"/>
    <x v="0"/>
  </r>
  <r>
    <x v="11"/>
    <x v="2"/>
    <n v="25"/>
    <x v="0"/>
  </r>
  <r>
    <x v="11"/>
    <x v="3"/>
    <n v="23"/>
    <x v="0"/>
  </r>
  <r>
    <x v="11"/>
    <x v="4"/>
    <n v="7.2"/>
    <x v="0"/>
  </r>
  <r>
    <x v="11"/>
    <x v="5"/>
    <n v="15"/>
    <x v="0"/>
  </r>
  <r>
    <x v="11"/>
    <x v="6"/>
    <n v="90.2"/>
    <x v="0"/>
  </r>
  <r>
    <x v="12"/>
    <x v="0"/>
    <s v="肖雨涵"/>
    <x v="0"/>
  </r>
  <r>
    <x v="12"/>
    <x v="1"/>
    <n v="20"/>
    <x v="0"/>
  </r>
  <r>
    <x v="12"/>
    <x v="2"/>
    <n v="3"/>
    <x v="0"/>
  </r>
  <r>
    <x v="12"/>
    <x v="3"/>
    <n v="20"/>
    <x v="0"/>
  </r>
  <r>
    <x v="12"/>
    <x v="4"/>
    <n v="5"/>
    <x v="0"/>
  </r>
  <r>
    <x v="12"/>
    <x v="5"/>
    <n v="15"/>
    <x v="0"/>
  </r>
  <r>
    <x v="12"/>
    <x v="6"/>
    <n v="63"/>
    <x v="0"/>
  </r>
  <r>
    <x v="13"/>
    <x v="0"/>
    <s v="冯烨琳"/>
    <x v="0"/>
  </r>
  <r>
    <x v="13"/>
    <x v="1"/>
    <n v="25"/>
    <x v="0"/>
  </r>
  <r>
    <x v="13"/>
    <x v="2"/>
    <n v="25"/>
    <x v="0"/>
  </r>
  <r>
    <x v="13"/>
    <x v="3"/>
    <n v="25"/>
    <x v="0"/>
  </r>
  <r>
    <x v="13"/>
    <x v="4"/>
    <n v="9.8000000000000007"/>
    <x v="0"/>
  </r>
  <r>
    <x v="13"/>
    <x v="5"/>
    <n v="15"/>
    <x v="0"/>
  </r>
  <r>
    <x v="13"/>
    <x v="6"/>
    <n v="99.8"/>
    <x v="0"/>
  </r>
  <r>
    <x v="14"/>
    <x v="0"/>
    <s v="李昕"/>
    <x v="0"/>
  </r>
  <r>
    <x v="14"/>
    <x v="1"/>
    <n v="25"/>
    <x v="0"/>
  </r>
  <r>
    <x v="14"/>
    <x v="2"/>
    <n v="25"/>
    <x v="0"/>
  </r>
  <r>
    <x v="14"/>
    <x v="3"/>
    <n v="25"/>
    <x v="0"/>
  </r>
  <r>
    <x v="14"/>
    <x v="4"/>
    <n v="10"/>
    <x v="0"/>
  </r>
  <r>
    <x v="14"/>
    <x v="5"/>
    <n v="15"/>
    <x v="0"/>
  </r>
  <r>
    <x v="14"/>
    <x v="6"/>
    <n v="100"/>
    <x v="0"/>
  </r>
  <r>
    <x v="15"/>
    <x v="0"/>
    <s v="马子钦"/>
    <x v="0"/>
  </r>
  <r>
    <x v="15"/>
    <x v="1"/>
    <n v="25"/>
    <x v="0"/>
  </r>
  <r>
    <x v="15"/>
    <x v="2"/>
    <n v="25"/>
    <x v="0"/>
  </r>
  <r>
    <x v="15"/>
    <x v="3"/>
    <n v="23"/>
    <x v="0"/>
  </r>
  <r>
    <x v="15"/>
    <x v="4"/>
    <n v="9.4"/>
    <x v="0"/>
  </r>
  <r>
    <x v="15"/>
    <x v="5"/>
    <n v="15"/>
    <x v="0"/>
  </r>
  <r>
    <x v="15"/>
    <x v="6"/>
    <n v="97.4"/>
    <x v="0"/>
  </r>
  <r>
    <x v="16"/>
    <x v="0"/>
    <s v="宋菲雅"/>
    <x v="0"/>
  </r>
  <r>
    <x v="16"/>
    <x v="1"/>
    <n v="25"/>
    <x v="0"/>
  </r>
  <r>
    <x v="16"/>
    <x v="2"/>
    <n v="25"/>
    <x v="0"/>
  </r>
  <r>
    <x v="16"/>
    <x v="3"/>
    <n v="24"/>
    <x v="0"/>
  </r>
  <r>
    <x v="16"/>
    <x v="4"/>
    <n v="10"/>
    <x v="0"/>
  </r>
  <r>
    <x v="16"/>
    <x v="5"/>
    <n v="15"/>
    <x v="0"/>
  </r>
  <r>
    <x v="16"/>
    <x v="6"/>
    <n v="99"/>
    <x v="0"/>
  </r>
  <r>
    <x v="17"/>
    <x v="0"/>
    <s v="陈子熙"/>
    <x v="0"/>
  </r>
  <r>
    <x v="17"/>
    <x v="1"/>
    <n v="25"/>
    <x v="0"/>
  </r>
  <r>
    <x v="17"/>
    <x v="2"/>
    <n v="25"/>
    <x v="0"/>
  </r>
  <r>
    <x v="17"/>
    <x v="3"/>
    <n v="25"/>
    <x v="0"/>
  </r>
  <r>
    <x v="17"/>
    <x v="4"/>
    <n v="10"/>
    <x v="0"/>
  </r>
  <r>
    <x v="17"/>
    <x v="5"/>
    <n v="15"/>
    <x v="0"/>
  </r>
  <r>
    <x v="17"/>
    <x v="6"/>
    <n v="100"/>
    <x v="0"/>
  </r>
  <r>
    <x v="18"/>
    <x v="0"/>
    <s v="康埕"/>
    <x v="0"/>
  </r>
  <r>
    <x v="18"/>
    <x v="1"/>
    <n v="25"/>
    <x v="0"/>
  </r>
  <r>
    <x v="18"/>
    <x v="2"/>
    <n v="25"/>
    <x v="0"/>
  </r>
  <r>
    <x v="18"/>
    <x v="3"/>
    <n v="25"/>
    <x v="0"/>
  </r>
  <r>
    <x v="18"/>
    <x v="4"/>
    <n v="10"/>
    <x v="0"/>
  </r>
  <r>
    <x v="18"/>
    <x v="5"/>
    <n v="15"/>
    <x v="0"/>
  </r>
  <r>
    <x v="18"/>
    <x v="6"/>
    <n v="100"/>
    <x v="0"/>
  </r>
  <r>
    <x v="19"/>
    <x v="0"/>
    <s v="陈无忧"/>
    <x v="0"/>
  </r>
  <r>
    <x v="19"/>
    <x v="1"/>
    <n v="25"/>
    <x v="0"/>
  </r>
  <r>
    <x v="19"/>
    <x v="2"/>
    <n v="25"/>
    <x v="0"/>
  </r>
  <r>
    <x v="19"/>
    <x v="3"/>
    <n v="25"/>
    <x v="0"/>
  </r>
  <r>
    <x v="19"/>
    <x v="4"/>
    <n v="10"/>
    <x v="0"/>
  </r>
  <r>
    <x v="19"/>
    <x v="5"/>
    <n v="15"/>
    <x v="0"/>
  </r>
  <r>
    <x v="19"/>
    <x v="6"/>
    <n v="100"/>
    <x v="0"/>
  </r>
  <r>
    <x v="20"/>
    <x v="0"/>
    <s v="高榕蔚"/>
    <x v="0"/>
  </r>
  <r>
    <x v="20"/>
    <x v="1"/>
    <n v="25"/>
    <x v="0"/>
  </r>
  <r>
    <x v="20"/>
    <x v="2"/>
    <n v="20"/>
    <x v="0"/>
  </r>
  <r>
    <x v="20"/>
    <x v="3"/>
    <n v="23"/>
    <x v="0"/>
  </r>
  <r>
    <x v="20"/>
    <x v="4"/>
    <n v="9.8000000000000007"/>
    <x v="0"/>
  </r>
  <r>
    <x v="20"/>
    <x v="5"/>
    <n v="15"/>
    <x v="0"/>
  </r>
  <r>
    <x v="20"/>
    <x v="6"/>
    <n v="92.8"/>
    <x v="0"/>
  </r>
  <r>
    <x v="21"/>
    <x v="0"/>
    <s v="伏翼丞"/>
    <x v="0"/>
  </r>
  <r>
    <x v="21"/>
    <x v="1"/>
    <n v="25"/>
    <x v="0"/>
  </r>
  <r>
    <x v="21"/>
    <x v="2"/>
    <n v="25"/>
    <x v="0"/>
  </r>
  <r>
    <x v="21"/>
    <x v="3"/>
    <n v="25"/>
    <x v="0"/>
  </r>
  <r>
    <x v="21"/>
    <x v="4"/>
    <n v="10"/>
    <x v="0"/>
  </r>
  <r>
    <x v="21"/>
    <x v="5"/>
    <n v="15"/>
    <x v="0"/>
  </r>
  <r>
    <x v="21"/>
    <x v="6"/>
    <n v="100"/>
    <x v="0"/>
  </r>
  <r>
    <x v="22"/>
    <x v="0"/>
    <s v="汪宇豪"/>
    <x v="0"/>
  </r>
  <r>
    <x v="22"/>
    <x v="1"/>
    <n v="25"/>
    <x v="0"/>
  </r>
  <r>
    <x v="22"/>
    <x v="2"/>
    <n v="25"/>
    <x v="0"/>
  </r>
  <r>
    <x v="22"/>
    <x v="3"/>
    <n v="25"/>
    <x v="0"/>
  </r>
  <r>
    <x v="22"/>
    <x v="4"/>
    <n v="9.8000000000000007"/>
    <x v="0"/>
  </r>
  <r>
    <x v="22"/>
    <x v="5"/>
    <n v="15"/>
    <x v="0"/>
  </r>
  <r>
    <x v="22"/>
    <x v="6"/>
    <n v="99.8"/>
    <x v="0"/>
  </r>
  <r>
    <x v="23"/>
    <x v="0"/>
    <s v="刘丁睿"/>
    <x v="0"/>
  </r>
  <r>
    <x v="23"/>
    <x v="1"/>
    <n v="25"/>
    <x v="0"/>
  </r>
  <r>
    <x v="23"/>
    <x v="2"/>
    <n v="25"/>
    <x v="0"/>
  </r>
  <r>
    <x v="23"/>
    <x v="3"/>
    <n v="25"/>
    <x v="0"/>
  </r>
  <r>
    <x v="23"/>
    <x v="4"/>
    <n v="10"/>
    <x v="0"/>
  </r>
  <r>
    <x v="23"/>
    <x v="5"/>
    <n v="15"/>
    <x v="0"/>
  </r>
  <r>
    <x v="23"/>
    <x v="6"/>
    <n v="100"/>
    <x v="0"/>
  </r>
  <r>
    <x v="24"/>
    <x v="0"/>
    <s v="尹炬豪"/>
    <x v="0"/>
  </r>
  <r>
    <x v="24"/>
    <x v="1"/>
    <n v="25"/>
    <x v="0"/>
  </r>
  <r>
    <x v="24"/>
    <x v="2"/>
    <n v="25"/>
    <x v="0"/>
  </r>
  <r>
    <x v="24"/>
    <x v="3"/>
    <n v="25"/>
    <x v="0"/>
  </r>
  <r>
    <x v="24"/>
    <x v="4"/>
    <n v="10"/>
    <x v="0"/>
  </r>
  <r>
    <x v="24"/>
    <x v="5"/>
    <n v="15"/>
    <x v="0"/>
  </r>
  <r>
    <x v="24"/>
    <x v="6"/>
    <n v="100"/>
    <x v="0"/>
  </r>
  <r>
    <x v="25"/>
    <x v="0"/>
    <s v="何镇山"/>
    <x v="0"/>
  </r>
  <r>
    <x v="25"/>
    <x v="1"/>
    <n v="25"/>
    <x v="0"/>
  </r>
  <r>
    <x v="25"/>
    <x v="2"/>
    <n v="25"/>
    <x v="0"/>
  </r>
  <r>
    <x v="25"/>
    <x v="3"/>
    <n v="25"/>
    <x v="0"/>
  </r>
  <r>
    <x v="25"/>
    <x v="4"/>
    <n v="9.8000000000000007"/>
    <x v="0"/>
  </r>
  <r>
    <x v="25"/>
    <x v="5"/>
    <n v="15"/>
    <x v="0"/>
  </r>
  <r>
    <x v="25"/>
    <x v="6"/>
    <n v="99.8"/>
    <x v="0"/>
  </r>
  <r>
    <x v="26"/>
    <x v="0"/>
    <s v="郭思帆"/>
    <x v="0"/>
  </r>
  <r>
    <x v="26"/>
    <x v="1"/>
    <n v="25"/>
    <x v="0"/>
  </r>
  <r>
    <x v="26"/>
    <x v="2"/>
    <n v="25"/>
    <x v="0"/>
  </r>
  <r>
    <x v="26"/>
    <x v="3"/>
    <n v="25"/>
    <x v="0"/>
  </r>
  <r>
    <x v="26"/>
    <x v="4"/>
    <n v="9.6"/>
    <x v="0"/>
  </r>
  <r>
    <x v="26"/>
    <x v="5"/>
    <n v="15"/>
    <x v="0"/>
  </r>
  <r>
    <x v="26"/>
    <x v="6"/>
    <n v="99.6"/>
    <x v="0"/>
  </r>
  <r>
    <x v="27"/>
    <x v="0"/>
    <s v="杨予宸"/>
    <x v="0"/>
  </r>
  <r>
    <x v="27"/>
    <x v="1"/>
    <n v="20"/>
    <x v="0"/>
  </r>
  <r>
    <x v="27"/>
    <x v="2"/>
    <n v="15"/>
    <x v="0"/>
  </r>
  <r>
    <x v="27"/>
    <x v="3"/>
    <n v="22"/>
    <x v="0"/>
  </r>
  <r>
    <x v="27"/>
    <x v="4"/>
    <n v="9.6"/>
    <x v="0"/>
  </r>
  <r>
    <x v="27"/>
    <x v="5"/>
    <n v="15"/>
    <x v="0"/>
  </r>
  <r>
    <x v="27"/>
    <x v="6"/>
    <n v="81.599999999999994"/>
    <x v="0"/>
  </r>
  <r>
    <x v="28"/>
    <x v="0"/>
    <s v="罗昊旸"/>
    <x v="0"/>
  </r>
  <r>
    <x v="28"/>
    <x v="1"/>
    <n v="25"/>
    <x v="0"/>
  </r>
  <r>
    <x v="28"/>
    <x v="2"/>
    <n v="25"/>
    <x v="0"/>
  </r>
  <r>
    <x v="28"/>
    <x v="3"/>
    <n v="25"/>
    <x v="0"/>
  </r>
  <r>
    <x v="28"/>
    <x v="4"/>
    <n v="9.6"/>
    <x v="0"/>
  </r>
  <r>
    <x v="28"/>
    <x v="5"/>
    <n v="15"/>
    <x v="0"/>
  </r>
  <r>
    <x v="28"/>
    <x v="6"/>
    <n v="99.6"/>
    <x v="0"/>
  </r>
  <r>
    <x v="29"/>
    <x v="0"/>
    <s v="何大川"/>
    <x v="0"/>
  </r>
  <r>
    <x v="29"/>
    <x v="1"/>
    <n v="25"/>
    <x v="0"/>
  </r>
  <r>
    <x v="29"/>
    <x v="2"/>
    <n v="25"/>
    <x v="0"/>
  </r>
  <r>
    <x v="29"/>
    <x v="3"/>
    <n v="25"/>
    <x v="0"/>
  </r>
  <r>
    <x v="29"/>
    <x v="4"/>
    <n v="9.8000000000000007"/>
    <x v="0"/>
  </r>
  <r>
    <x v="29"/>
    <x v="5"/>
    <n v="15"/>
    <x v="0"/>
  </r>
  <r>
    <x v="29"/>
    <x v="6"/>
    <n v="99.8"/>
    <x v="0"/>
  </r>
  <r>
    <x v="30"/>
    <x v="0"/>
    <s v="王子月"/>
    <x v="0"/>
  </r>
  <r>
    <x v="30"/>
    <x v="1"/>
    <n v="20"/>
    <x v="0"/>
  </r>
  <r>
    <x v="30"/>
    <x v="2"/>
    <n v="18"/>
    <x v="0"/>
  </r>
  <r>
    <x v="30"/>
    <x v="3"/>
    <n v="23"/>
    <x v="0"/>
  </r>
  <r>
    <x v="30"/>
    <x v="4"/>
    <n v="10"/>
    <x v="0"/>
  </r>
  <r>
    <x v="30"/>
    <x v="5"/>
    <n v="15"/>
    <x v="0"/>
  </r>
  <r>
    <x v="30"/>
    <x v="6"/>
    <n v="86"/>
    <x v="0"/>
  </r>
  <r>
    <x v="31"/>
    <x v="0"/>
    <s v="蒋英杰"/>
    <x v="0"/>
  </r>
  <r>
    <x v="31"/>
    <x v="1"/>
    <n v="25"/>
    <x v="0"/>
  </r>
  <r>
    <x v="31"/>
    <x v="2"/>
    <n v="20"/>
    <x v="0"/>
  </r>
  <r>
    <x v="31"/>
    <x v="3"/>
    <n v="23"/>
    <x v="0"/>
  </r>
  <r>
    <x v="31"/>
    <x v="4"/>
    <n v="10"/>
    <x v="0"/>
  </r>
  <r>
    <x v="31"/>
    <x v="5"/>
    <n v="15"/>
    <x v="0"/>
  </r>
  <r>
    <x v="31"/>
    <x v="6"/>
    <n v="93"/>
    <x v="0"/>
  </r>
  <r>
    <x v="32"/>
    <x v="0"/>
    <s v="涂梓毅"/>
    <x v="0"/>
  </r>
  <r>
    <x v="32"/>
    <x v="1"/>
    <n v="25"/>
    <x v="0"/>
  </r>
  <r>
    <x v="32"/>
    <x v="2"/>
    <n v="21"/>
    <x v="0"/>
  </r>
  <r>
    <x v="32"/>
    <x v="3"/>
    <n v="22"/>
    <x v="0"/>
  </r>
  <r>
    <x v="32"/>
    <x v="4"/>
    <n v="10"/>
    <x v="0"/>
  </r>
  <r>
    <x v="32"/>
    <x v="5"/>
    <n v="15"/>
    <x v="0"/>
  </r>
  <r>
    <x v="32"/>
    <x v="6"/>
    <n v="93"/>
    <x v="0"/>
  </r>
  <r>
    <x v="33"/>
    <x v="0"/>
    <s v="杨佳悦"/>
    <x v="0"/>
  </r>
  <r>
    <x v="33"/>
    <x v="1"/>
    <n v="25"/>
    <x v="0"/>
  </r>
  <r>
    <x v="33"/>
    <x v="2"/>
    <n v="25"/>
    <x v="0"/>
  </r>
  <r>
    <x v="33"/>
    <x v="3"/>
    <n v="25"/>
    <x v="0"/>
  </r>
  <r>
    <x v="33"/>
    <x v="4"/>
    <n v="10"/>
    <x v="0"/>
  </r>
  <r>
    <x v="33"/>
    <x v="5"/>
    <n v="15"/>
    <x v="0"/>
  </r>
  <r>
    <x v="33"/>
    <x v="6"/>
    <n v="100"/>
    <x v="0"/>
  </r>
  <r>
    <x v="34"/>
    <x v="0"/>
    <s v="张懿宁"/>
    <x v="0"/>
  </r>
  <r>
    <x v="34"/>
    <x v="1"/>
    <n v="25"/>
    <x v="0"/>
  </r>
  <r>
    <x v="34"/>
    <x v="2"/>
    <n v="25"/>
    <x v="0"/>
  </r>
  <r>
    <x v="34"/>
    <x v="3"/>
    <n v="25"/>
    <x v="0"/>
  </r>
  <r>
    <x v="34"/>
    <x v="4"/>
    <n v="9.8000000000000007"/>
    <x v="0"/>
  </r>
  <r>
    <x v="34"/>
    <x v="5"/>
    <n v="15"/>
    <x v="0"/>
  </r>
  <r>
    <x v="34"/>
    <x v="6"/>
    <n v="99.8"/>
    <x v="0"/>
  </r>
  <r>
    <x v="35"/>
    <x v="0"/>
    <s v="赖泓宇"/>
    <x v="0"/>
  </r>
  <r>
    <x v="35"/>
    <x v="1"/>
    <n v="25"/>
    <x v="0"/>
  </r>
  <r>
    <x v="35"/>
    <x v="2"/>
    <n v="25"/>
    <x v="0"/>
  </r>
  <r>
    <x v="35"/>
    <x v="3"/>
    <n v="25"/>
    <x v="0"/>
  </r>
  <r>
    <x v="35"/>
    <x v="4"/>
    <n v="10"/>
    <x v="0"/>
  </r>
  <r>
    <x v="35"/>
    <x v="5"/>
    <n v="15"/>
    <x v="0"/>
  </r>
  <r>
    <x v="35"/>
    <x v="6"/>
    <n v="100"/>
    <x v="0"/>
  </r>
  <r>
    <x v="36"/>
    <x v="0"/>
    <s v="黄泽"/>
    <x v="0"/>
  </r>
  <r>
    <x v="36"/>
    <x v="1"/>
    <n v="25"/>
    <x v="0"/>
  </r>
  <r>
    <x v="36"/>
    <x v="2"/>
    <n v="9"/>
    <x v="0"/>
  </r>
  <r>
    <x v="36"/>
    <x v="3"/>
    <n v="25"/>
    <x v="0"/>
  </r>
  <r>
    <x v="36"/>
    <x v="4"/>
    <n v="9"/>
    <x v="0"/>
  </r>
  <r>
    <x v="36"/>
    <x v="5"/>
    <n v="15"/>
    <x v="0"/>
  </r>
  <r>
    <x v="36"/>
    <x v="6"/>
    <n v="83"/>
    <x v="0"/>
  </r>
  <r>
    <x v="37"/>
    <x v="0"/>
    <s v="赵卓菁"/>
    <x v="0"/>
  </r>
  <r>
    <x v="37"/>
    <x v="1"/>
    <n v="25"/>
    <x v="0"/>
  </r>
  <r>
    <x v="37"/>
    <x v="2"/>
    <n v="25"/>
    <x v="0"/>
  </r>
  <r>
    <x v="37"/>
    <x v="3"/>
    <n v="23"/>
    <x v="0"/>
  </r>
  <r>
    <x v="37"/>
    <x v="4"/>
    <n v="9.8000000000000007"/>
    <x v="0"/>
  </r>
  <r>
    <x v="37"/>
    <x v="5"/>
    <n v="15"/>
    <x v="0"/>
  </r>
  <r>
    <x v="37"/>
    <x v="6"/>
    <n v="97.8"/>
    <x v="0"/>
  </r>
  <r>
    <x v="38"/>
    <x v="0"/>
    <s v="李浩宇"/>
    <x v="0"/>
  </r>
  <r>
    <x v="38"/>
    <x v="1"/>
    <n v="25"/>
    <x v="0"/>
  </r>
  <r>
    <x v="38"/>
    <x v="2"/>
    <n v="25"/>
    <x v="0"/>
  </r>
  <r>
    <x v="38"/>
    <x v="3"/>
    <n v="23"/>
    <x v="0"/>
  </r>
  <r>
    <x v="38"/>
    <x v="4"/>
    <n v="9.6"/>
    <x v="0"/>
  </r>
  <r>
    <x v="38"/>
    <x v="5"/>
    <n v="15"/>
    <x v="0"/>
  </r>
  <r>
    <x v="38"/>
    <x v="6"/>
    <n v="97.6"/>
    <x v="0"/>
  </r>
  <r>
    <x v="39"/>
    <x v="0"/>
    <s v="张瑞浩博"/>
    <x v="0"/>
  </r>
  <r>
    <x v="39"/>
    <x v="1"/>
    <n v="0"/>
    <x v="0"/>
  </r>
  <r>
    <x v="39"/>
    <x v="2"/>
    <n v="2"/>
    <x v="0"/>
  </r>
  <r>
    <x v="39"/>
    <x v="3"/>
    <n v="19"/>
    <x v="0"/>
  </r>
  <r>
    <x v="39"/>
    <x v="4"/>
    <n v="9.6"/>
    <x v="0"/>
  </r>
  <r>
    <x v="39"/>
    <x v="5"/>
    <n v="15"/>
    <x v="0"/>
  </r>
  <r>
    <x v="39"/>
    <x v="6"/>
    <n v="45.6"/>
    <x v="0"/>
  </r>
  <r>
    <x v="40"/>
    <x v="0"/>
    <s v="朱思成"/>
    <x v="0"/>
  </r>
  <r>
    <x v="40"/>
    <x v="1"/>
    <n v="25"/>
    <x v="0"/>
  </r>
  <r>
    <x v="40"/>
    <x v="2"/>
    <n v="25"/>
    <x v="0"/>
  </r>
  <r>
    <x v="40"/>
    <x v="3"/>
    <n v="23"/>
    <x v="0"/>
  </r>
  <r>
    <x v="40"/>
    <x v="4"/>
    <n v="9.8000000000000007"/>
    <x v="0"/>
  </r>
  <r>
    <x v="40"/>
    <x v="5"/>
    <n v="15"/>
    <x v="0"/>
  </r>
  <r>
    <x v="40"/>
    <x v="6"/>
    <n v="97.8"/>
    <x v="0"/>
  </r>
  <r>
    <x v="41"/>
    <x v="0"/>
    <s v="李金柯"/>
    <x v="0"/>
  </r>
  <r>
    <x v="41"/>
    <x v="1"/>
    <n v="25"/>
    <x v="0"/>
  </r>
  <r>
    <x v="41"/>
    <x v="2"/>
    <n v="25"/>
    <x v="0"/>
  </r>
  <r>
    <x v="41"/>
    <x v="3"/>
    <n v="25"/>
    <x v="0"/>
  </r>
  <r>
    <x v="41"/>
    <x v="4"/>
    <n v="9.6"/>
    <x v="0"/>
  </r>
  <r>
    <x v="41"/>
    <x v="5"/>
    <n v="15"/>
    <x v="0"/>
  </r>
  <r>
    <x v="41"/>
    <x v="6"/>
    <n v="99.6"/>
    <x v="0"/>
  </r>
  <r>
    <x v="42"/>
    <x v="0"/>
    <s v="冯圣翔"/>
    <x v="0"/>
  </r>
  <r>
    <x v="42"/>
    <x v="1"/>
    <n v="25"/>
    <x v="0"/>
  </r>
  <r>
    <x v="42"/>
    <x v="2"/>
    <n v="25"/>
    <x v="0"/>
  </r>
  <r>
    <x v="42"/>
    <x v="3"/>
    <n v="25"/>
    <x v="0"/>
  </r>
  <r>
    <x v="42"/>
    <x v="4"/>
    <n v="9.6"/>
    <x v="0"/>
  </r>
  <r>
    <x v="42"/>
    <x v="5"/>
    <n v="15"/>
    <x v="0"/>
  </r>
  <r>
    <x v="42"/>
    <x v="6"/>
    <n v="99.6"/>
    <x v="0"/>
  </r>
  <r>
    <x v="43"/>
    <x v="0"/>
    <s v="马瑜衫"/>
    <x v="0"/>
  </r>
  <r>
    <x v="43"/>
    <x v="1"/>
    <n v="25"/>
    <x v="0"/>
  </r>
  <r>
    <x v="43"/>
    <x v="2"/>
    <n v="25"/>
    <x v="0"/>
  </r>
  <r>
    <x v="43"/>
    <x v="3"/>
    <n v="23"/>
    <x v="0"/>
  </r>
  <r>
    <x v="43"/>
    <x v="4"/>
    <n v="9.6"/>
    <x v="0"/>
  </r>
  <r>
    <x v="43"/>
    <x v="5"/>
    <n v="15"/>
    <x v="0"/>
  </r>
  <r>
    <x v="43"/>
    <x v="6"/>
    <n v="97.6"/>
    <x v="0"/>
  </r>
  <r>
    <x v="44"/>
    <x v="0"/>
    <s v="涂壤"/>
    <x v="0"/>
  </r>
  <r>
    <x v="44"/>
    <x v="1"/>
    <n v="25"/>
    <x v="0"/>
  </r>
  <r>
    <x v="44"/>
    <x v="2"/>
    <n v="25"/>
    <x v="0"/>
  </r>
  <r>
    <x v="44"/>
    <x v="3"/>
    <n v="23"/>
    <x v="0"/>
  </r>
  <r>
    <x v="44"/>
    <x v="4"/>
    <n v="10"/>
    <x v="0"/>
  </r>
  <r>
    <x v="44"/>
    <x v="5"/>
    <n v="15"/>
    <x v="0"/>
  </r>
  <r>
    <x v="44"/>
    <x v="6"/>
    <n v="98"/>
    <x v="0"/>
  </r>
  <r>
    <x v="45"/>
    <x v="0"/>
    <s v="陈星屹"/>
    <x v="0"/>
  </r>
  <r>
    <x v="45"/>
    <x v="1"/>
    <n v="25"/>
    <x v="0"/>
  </r>
  <r>
    <x v="45"/>
    <x v="2"/>
    <n v="20"/>
    <x v="0"/>
  </r>
  <r>
    <x v="45"/>
    <x v="3"/>
    <n v="20"/>
    <x v="0"/>
  </r>
  <r>
    <x v="45"/>
    <x v="4"/>
    <n v="9.6"/>
    <x v="0"/>
  </r>
  <r>
    <x v="45"/>
    <x v="5"/>
    <n v="15"/>
    <x v="0"/>
  </r>
  <r>
    <x v="45"/>
    <x v="6"/>
    <n v="89.6"/>
    <x v="0"/>
  </r>
  <r>
    <x v="46"/>
    <x v="0"/>
    <s v="李钰沣"/>
    <x v="0"/>
  </r>
  <r>
    <x v="46"/>
    <x v="1"/>
    <n v="25"/>
    <x v="0"/>
  </r>
  <r>
    <x v="46"/>
    <x v="2"/>
    <n v="25"/>
    <x v="0"/>
  </r>
  <r>
    <x v="46"/>
    <x v="3"/>
    <n v="25"/>
    <x v="0"/>
  </r>
  <r>
    <x v="46"/>
    <x v="4"/>
    <n v="9.6"/>
    <x v="0"/>
  </r>
  <r>
    <x v="46"/>
    <x v="5"/>
    <n v="15"/>
    <x v="0"/>
  </r>
  <r>
    <x v="46"/>
    <x v="6"/>
    <n v="99.6"/>
    <x v="0"/>
  </r>
  <r>
    <x v="47"/>
    <x v="0"/>
    <s v="彭子麟"/>
    <x v="0"/>
  </r>
  <r>
    <x v="47"/>
    <x v="1"/>
    <n v="25"/>
    <x v="0"/>
  </r>
  <r>
    <x v="47"/>
    <x v="2"/>
    <n v="16"/>
    <x v="0"/>
  </r>
  <r>
    <x v="47"/>
    <x v="3"/>
    <n v="25"/>
    <x v="0"/>
  </r>
  <r>
    <x v="47"/>
    <x v="4"/>
    <n v="9.1999999999999993"/>
    <x v="0"/>
  </r>
  <r>
    <x v="47"/>
    <x v="5"/>
    <n v="15"/>
    <x v="0"/>
  </r>
  <r>
    <x v="47"/>
    <x v="6"/>
    <n v="90.2"/>
    <x v="0"/>
  </r>
  <r>
    <x v="48"/>
    <x v="0"/>
    <s v="周语琴"/>
    <x v="0"/>
  </r>
  <r>
    <x v="48"/>
    <x v="1"/>
    <n v="25"/>
    <x v="0"/>
  </r>
  <r>
    <x v="48"/>
    <x v="2"/>
    <n v="21"/>
    <x v="0"/>
  </r>
  <r>
    <x v="48"/>
    <x v="3"/>
    <n v="25"/>
    <x v="0"/>
  </r>
  <r>
    <x v="48"/>
    <x v="4"/>
    <n v="9.8000000000000007"/>
    <x v="0"/>
  </r>
  <r>
    <x v="48"/>
    <x v="5"/>
    <n v="15"/>
    <x v="0"/>
  </r>
  <r>
    <x v="48"/>
    <x v="6"/>
    <n v="95.8"/>
    <x v="0"/>
  </r>
  <r>
    <x v="49"/>
    <x v="0"/>
    <s v="何俊逸"/>
    <x v="0"/>
  </r>
  <r>
    <x v="49"/>
    <x v="1"/>
    <n v="25"/>
    <x v="0"/>
  </r>
  <r>
    <x v="49"/>
    <x v="2"/>
    <n v="18"/>
    <x v="0"/>
  </r>
  <r>
    <x v="49"/>
    <x v="3"/>
    <n v="25"/>
    <x v="0"/>
  </r>
  <r>
    <x v="49"/>
    <x v="4"/>
    <n v="10"/>
    <x v="0"/>
  </r>
  <r>
    <x v="49"/>
    <x v="5"/>
    <n v="15"/>
    <x v="0"/>
  </r>
  <r>
    <x v="49"/>
    <x v="6"/>
    <n v="93"/>
    <x v="0"/>
  </r>
  <r>
    <x v="50"/>
    <x v="0"/>
    <s v="陈彦君"/>
    <x v="0"/>
  </r>
  <r>
    <x v="50"/>
    <x v="1"/>
    <n v="25"/>
    <x v="0"/>
  </r>
  <r>
    <x v="50"/>
    <x v="2"/>
    <n v="25"/>
    <x v="0"/>
  </r>
  <r>
    <x v="50"/>
    <x v="3"/>
    <n v="25"/>
    <x v="0"/>
  </r>
  <r>
    <x v="50"/>
    <x v="4"/>
    <n v="10"/>
    <x v="0"/>
  </r>
  <r>
    <x v="50"/>
    <x v="5"/>
    <n v="15"/>
    <x v="0"/>
  </r>
  <r>
    <x v="50"/>
    <x v="6"/>
    <n v="100"/>
    <x v="0"/>
  </r>
  <r>
    <x v="51"/>
    <x v="0"/>
    <s v="方睿"/>
    <x v="0"/>
  </r>
  <r>
    <x v="51"/>
    <x v="1"/>
    <n v="25"/>
    <x v="0"/>
  </r>
  <r>
    <x v="51"/>
    <x v="2"/>
    <n v="25"/>
    <x v="0"/>
  </r>
  <r>
    <x v="51"/>
    <x v="3"/>
    <n v="25"/>
    <x v="0"/>
  </r>
  <r>
    <x v="51"/>
    <x v="4"/>
    <n v="10"/>
    <x v="0"/>
  </r>
  <r>
    <x v="51"/>
    <x v="5"/>
    <n v="15"/>
    <x v="0"/>
  </r>
  <r>
    <x v="51"/>
    <x v="6"/>
    <n v="100"/>
    <x v="0"/>
  </r>
  <r>
    <x v="52"/>
    <x v="0"/>
    <s v="戴子喻"/>
    <x v="0"/>
  </r>
  <r>
    <x v="52"/>
    <x v="1"/>
    <n v="25"/>
    <x v="0"/>
  </r>
  <r>
    <x v="52"/>
    <x v="2"/>
    <n v="25"/>
    <x v="0"/>
  </r>
  <r>
    <x v="52"/>
    <x v="3"/>
    <n v="25"/>
    <x v="0"/>
  </r>
  <r>
    <x v="52"/>
    <x v="4"/>
    <n v="10"/>
    <x v="0"/>
  </r>
  <r>
    <x v="52"/>
    <x v="5"/>
    <n v="15"/>
    <x v="0"/>
  </r>
  <r>
    <x v="52"/>
    <x v="6"/>
    <n v="100"/>
    <x v="0"/>
  </r>
  <r>
    <x v="53"/>
    <x v="0"/>
    <s v="任卿悦"/>
    <x v="0"/>
  </r>
  <r>
    <x v="53"/>
    <x v="1"/>
    <n v="25"/>
    <x v="0"/>
  </r>
  <r>
    <x v="53"/>
    <x v="2"/>
    <n v="25"/>
    <x v="0"/>
  </r>
  <r>
    <x v="53"/>
    <x v="3"/>
    <n v="25"/>
    <x v="0"/>
  </r>
  <r>
    <x v="53"/>
    <x v="4"/>
    <n v="9.8000000000000007"/>
    <x v="0"/>
  </r>
  <r>
    <x v="53"/>
    <x v="5"/>
    <n v="15"/>
    <x v="0"/>
  </r>
  <r>
    <x v="53"/>
    <x v="6"/>
    <n v="99.8"/>
    <x v="0"/>
  </r>
  <r>
    <x v="54"/>
    <x v="0"/>
    <s v="纪淳雅"/>
    <x v="0"/>
  </r>
  <r>
    <x v="54"/>
    <x v="1"/>
    <n v="20"/>
    <x v="0"/>
  </r>
  <r>
    <x v="54"/>
    <x v="2"/>
    <n v="14"/>
    <x v="0"/>
  </r>
  <r>
    <x v="54"/>
    <x v="3"/>
    <n v="23"/>
    <x v="0"/>
  </r>
  <r>
    <x v="54"/>
    <x v="4"/>
    <n v="9.4"/>
    <x v="0"/>
  </r>
  <r>
    <x v="54"/>
    <x v="5"/>
    <n v="15"/>
    <x v="0"/>
  </r>
  <r>
    <x v="54"/>
    <x v="6"/>
    <n v="81.400000000000006"/>
    <x v="0"/>
  </r>
  <r>
    <x v="55"/>
    <x v="0"/>
    <s v="何奕飞"/>
    <x v="0"/>
  </r>
  <r>
    <x v="55"/>
    <x v="1"/>
    <n v="25"/>
    <x v="0"/>
  </r>
  <r>
    <x v="55"/>
    <x v="2"/>
    <n v="25"/>
    <x v="0"/>
  </r>
  <r>
    <x v="55"/>
    <x v="3"/>
    <n v="25"/>
    <x v="0"/>
  </r>
  <r>
    <x v="55"/>
    <x v="4"/>
    <n v="9.8000000000000007"/>
    <x v="0"/>
  </r>
  <r>
    <x v="55"/>
    <x v="5"/>
    <n v="15"/>
    <x v="0"/>
  </r>
  <r>
    <x v="55"/>
    <x v="6"/>
    <n v="99.8"/>
    <x v="0"/>
  </r>
  <r>
    <x v="56"/>
    <x v="0"/>
    <s v="高栩航"/>
    <x v="0"/>
  </r>
  <r>
    <x v="56"/>
    <x v="1"/>
    <n v="20"/>
    <x v="0"/>
  </r>
  <r>
    <x v="56"/>
    <x v="2"/>
    <n v="15"/>
    <x v="0"/>
  </r>
  <r>
    <x v="56"/>
    <x v="3"/>
    <n v="23"/>
    <x v="0"/>
  </r>
  <r>
    <x v="56"/>
    <x v="4"/>
    <n v="9.8000000000000007"/>
    <x v="0"/>
  </r>
  <r>
    <x v="56"/>
    <x v="5"/>
    <n v="15"/>
    <x v="0"/>
  </r>
  <r>
    <x v="56"/>
    <x v="6"/>
    <n v="82.8"/>
    <x v="0"/>
  </r>
  <r>
    <x v="57"/>
    <x v="0"/>
    <s v="王乐乐"/>
    <x v="0"/>
  </r>
  <r>
    <x v="57"/>
    <x v="1"/>
    <n v="25"/>
    <x v="0"/>
  </r>
  <r>
    <x v="57"/>
    <x v="2"/>
    <n v="25"/>
    <x v="0"/>
  </r>
  <r>
    <x v="57"/>
    <x v="3"/>
    <n v="25"/>
    <x v="0"/>
  </r>
  <r>
    <x v="57"/>
    <x v="4"/>
    <n v="9.1999999999999993"/>
    <x v="0"/>
  </r>
  <r>
    <x v="57"/>
    <x v="5"/>
    <n v="15"/>
    <x v="0"/>
  </r>
  <r>
    <x v="57"/>
    <x v="6"/>
    <n v="99.2"/>
    <x v="0"/>
  </r>
  <r>
    <x v="58"/>
    <x v="0"/>
    <s v="娄梓钰"/>
    <x v="0"/>
  </r>
  <r>
    <x v="58"/>
    <x v="1"/>
    <n v="25"/>
    <x v="0"/>
  </r>
  <r>
    <x v="58"/>
    <x v="2"/>
    <n v="15"/>
    <x v="0"/>
  </r>
  <r>
    <x v="58"/>
    <x v="3"/>
    <n v="25"/>
    <x v="0"/>
  </r>
  <r>
    <x v="58"/>
    <x v="4"/>
    <n v="6.3"/>
    <x v="0"/>
  </r>
  <r>
    <x v="58"/>
    <x v="5"/>
    <n v="15"/>
    <x v="0"/>
  </r>
  <r>
    <x v="58"/>
    <x v="6"/>
    <n v="86.3"/>
    <x v="0"/>
  </r>
  <r>
    <x v="59"/>
    <x v="0"/>
    <s v="罗兮"/>
    <x v="0"/>
  </r>
  <r>
    <x v="59"/>
    <x v="1"/>
    <n v="25"/>
    <x v="0"/>
  </r>
  <r>
    <x v="59"/>
    <x v="2"/>
    <n v="17"/>
    <x v="0"/>
  </r>
  <r>
    <x v="59"/>
    <x v="3"/>
    <n v="25"/>
    <x v="0"/>
  </r>
  <r>
    <x v="59"/>
    <x v="4"/>
    <n v="6.3"/>
    <x v="0"/>
  </r>
  <r>
    <x v="59"/>
    <x v="5"/>
    <n v="15"/>
    <x v="0"/>
  </r>
  <r>
    <x v="59"/>
    <x v="6"/>
    <n v="88.3"/>
    <x v="0"/>
  </r>
  <r>
    <x v="60"/>
    <x v="0"/>
    <s v="张行健"/>
    <x v="0"/>
  </r>
  <r>
    <x v="60"/>
    <x v="1"/>
    <n v="25"/>
    <x v="0"/>
  </r>
  <r>
    <x v="60"/>
    <x v="2"/>
    <n v="20"/>
    <x v="0"/>
  </r>
  <r>
    <x v="60"/>
    <x v="3"/>
    <n v="25"/>
    <x v="0"/>
  </r>
  <r>
    <x v="60"/>
    <x v="4"/>
    <n v="8.6"/>
    <x v="0"/>
  </r>
  <r>
    <x v="60"/>
    <x v="5"/>
    <n v="15"/>
    <x v="0"/>
  </r>
  <r>
    <x v="60"/>
    <x v="6"/>
    <n v="93.6"/>
    <x v="0"/>
  </r>
  <r>
    <x v="61"/>
    <x v="0"/>
    <s v="杜曼宁"/>
    <x v="0"/>
  </r>
  <r>
    <x v="61"/>
    <x v="1"/>
    <n v="25"/>
    <x v="0"/>
  </r>
  <r>
    <x v="61"/>
    <x v="2"/>
    <n v="25"/>
    <x v="0"/>
  </r>
  <r>
    <x v="61"/>
    <x v="3"/>
    <n v="25"/>
    <x v="0"/>
  </r>
  <r>
    <x v="61"/>
    <x v="4"/>
    <n v="7.2"/>
    <x v="0"/>
  </r>
  <r>
    <x v="61"/>
    <x v="5"/>
    <n v="15"/>
    <x v="0"/>
  </r>
  <r>
    <x v="61"/>
    <x v="6"/>
    <n v="97.2"/>
    <x v="0"/>
  </r>
  <r>
    <x v="62"/>
    <x v="0"/>
    <s v="朱芸熹"/>
    <x v="0"/>
  </r>
  <r>
    <x v="62"/>
    <x v="1"/>
    <n v="25"/>
    <x v="0"/>
  </r>
  <r>
    <x v="62"/>
    <x v="2"/>
    <n v="25"/>
    <x v="0"/>
  </r>
  <r>
    <x v="62"/>
    <x v="3"/>
    <n v="22"/>
    <x v="0"/>
  </r>
  <r>
    <x v="62"/>
    <x v="4"/>
    <n v="8.6"/>
    <x v="0"/>
  </r>
  <r>
    <x v="62"/>
    <x v="5"/>
    <n v="15"/>
    <x v="0"/>
  </r>
  <r>
    <x v="62"/>
    <x v="6"/>
    <n v="95.6"/>
    <x v="0"/>
  </r>
  <r>
    <x v="63"/>
    <x v="0"/>
    <s v="李彦希"/>
    <x v="0"/>
  </r>
  <r>
    <x v="63"/>
    <x v="1"/>
    <n v="25"/>
    <x v="0"/>
  </r>
  <r>
    <x v="63"/>
    <x v="2"/>
    <n v="18"/>
    <x v="0"/>
  </r>
  <r>
    <x v="63"/>
    <x v="3"/>
    <n v="23"/>
    <x v="0"/>
  </r>
  <r>
    <x v="63"/>
    <x v="4"/>
    <n v="7.2"/>
    <x v="0"/>
  </r>
  <r>
    <x v="63"/>
    <x v="5"/>
    <n v="15"/>
    <x v="0"/>
  </r>
  <r>
    <x v="63"/>
    <x v="6"/>
    <n v="88.2"/>
    <x v="0"/>
  </r>
  <r>
    <x v="64"/>
    <x v="0"/>
    <s v="王启超"/>
    <x v="0"/>
  </r>
  <r>
    <x v="64"/>
    <x v="1"/>
    <n v="25"/>
    <x v="0"/>
  </r>
  <r>
    <x v="64"/>
    <x v="2"/>
    <n v="16"/>
    <x v="0"/>
  </r>
  <r>
    <x v="64"/>
    <x v="3"/>
    <n v="24"/>
    <x v="0"/>
  </r>
  <r>
    <x v="64"/>
    <x v="4"/>
    <n v="9.4"/>
    <x v="0"/>
  </r>
  <r>
    <x v="64"/>
    <x v="5"/>
    <n v="15"/>
    <x v="0"/>
  </r>
  <r>
    <x v="64"/>
    <x v="6"/>
    <n v="89.4"/>
    <x v="0"/>
  </r>
  <r>
    <x v="65"/>
    <x v="0"/>
    <s v="胡佥寅"/>
    <x v="0"/>
  </r>
  <r>
    <x v="65"/>
    <x v="1"/>
    <n v="20"/>
    <x v="0"/>
  </r>
  <r>
    <x v="65"/>
    <x v="2"/>
    <n v="12"/>
    <x v="0"/>
  </r>
  <r>
    <x v="65"/>
    <x v="3"/>
    <n v="24"/>
    <x v="0"/>
  </r>
  <r>
    <x v="65"/>
    <x v="4"/>
    <n v="9.6"/>
    <x v="0"/>
  </r>
  <r>
    <x v="65"/>
    <x v="5"/>
    <n v="15"/>
    <x v="0"/>
  </r>
  <r>
    <x v="65"/>
    <x v="6"/>
    <n v="80.599999999999994"/>
    <x v="0"/>
  </r>
  <r>
    <x v="66"/>
    <x v="0"/>
    <s v="张益铭"/>
    <x v="0"/>
  </r>
  <r>
    <x v="66"/>
    <x v="1"/>
    <n v="25"/>
    <x v="0"/>
  </r>
  <r>
    <x v="66"/>
    <x v="2"/>
    <n v="20"/>
    <x v="0"/>
  </r>
  <r>
    <x v="66"/>
    <x v="3"/>
    <n v="25"/>
    <x v="0"/>
  </r>
  <r>
    <x v="66"/>
    <x v="4"/>
    <n v="9.6"/>
    <x v="0"/>
  </r>
  <r>
    <x v="66"/>
    <x v="5"/>
    <n v="15"/>
    <x v="0"/>
  </r>
  <r>
    <x v="66"/>
    <x v="6"/>
    <n v="94.6"/>
    <x v="0"/>
  </r>
  <r>
    <x v="67"/>
    <x v="0"/>
    <s v="谭森瑞"/>
    <x v="0"/>
  </r>
  <r>
    <x v="67"/>
    <x v="1"/>
    <n v="25"/>
    <x v="0"/>
  </r>
  <r>
    <x v="67"/>
    <x v="2"/>
    <n v="15"/>
    <x v="0"/>
  </r>
  <r>
    <x v="67"/>
    <x v="3"/>
    <n v="20"/>
    <x v="0"/>
  </r>
  <r>
    <x v="67"/>
    <x v="4"/>
    <n v="9.1999999999999993"/>
    <x v="0"/>
  </r>
  <r>
    <x v="67"/>
    <x v="5"/>
    <n v="15"/>
    <x v="0"/>
  </r>
  <r>
    <x v="67"/>
    <x v="6"/>
    <n v="84.2"/>
    <x v="0"/>
  </r>
  <r>
    <x v="68"/>
    <x v="0"/>
    <s v="周乙轩"/>
    <x v="0"/>
  </r>
  <r>
    <x v="68"/>
    <x v="1"/>
    <n v="20"/>
    <x v="0"/>
  </r>
  <r>
    <x v="68"/>
    <x v="2"/>
    <n v="15"/>
    <x v="0"/>
  </r>
  <r>
    <x v="68"/>
    <x v="3"/>
    <n v="22"/>
    <x v="0"/>
  </r>
  <r>
    <x v="68"/>
    <x v="4"/>
    <n v="9.4"/>
    <x v="0"/>
  </r>
  <r>
    <x v="68"/>
    <x v="5"/>
    <n v="15"/>
    <x v="0"/>
  </r>
  <r>
    <x v="68"/>
    <x v="6"/>
    <n v="81.400000000000006"/>
    <x v="0"/>
  </r>
  <r>
    <x v="69"/>
    <x v="0"/>
    <s v="杜林骏"/>
    <x v="0"/>
  </r>
  <r>
    <x v="69"/>
    <x v="1"/>
    <n v="25"/>
    <x v="0"/>
  </r>
  <r>
    <x v="69"/>
    <x v="2"/>
    <n v="24"/>
    <x v="0"/>
  </r>
  <r>
    <x v="69"/>
    <x v="3"/>
    <n v="24"/>
    <x v="0"/>
  </r>
  <r>
    <x v="69"/>
    <x v="4"/>
    <n v="9.6"/>
    <x v="0"/>
  </r>
  <r>
    <x v="69"/>
    <x v="5"/>
    <n v="15"/>
    <x v="0"/>
  </r>
  <r>
    <x v="69"/>
    <x v="6"/>
    <n v="97.6"/>
    <x v="0"/>
  </r>
  <r>
    <x v="70"/>
    <x v="0"/>
    <s v="邵宇桓"/>
    <x v="0"/>
  </r>
  <r>
    <x v="70"/>
    <x v="1"/>
    <n v="25"/>
    <x v="0"/>
  </r>
  <r>
    <x v="70"/>
    <x v="2"/>
    <n v="22"/>
    <x v="0"/>
  </r>
  <r>
    <x v="70"/>
    <x v="3"/>
    <n v="23"/>
    <x v="0"/>
  </r>
  <r>
    <x v="70"/>
    <x v="4"/>
    <n v="9.6"/>
    <x v="0"/>
  </r>
  <r>
    <x v="70"/>
    <x v="5"/>
    <n v="15"/>
    <x v="0"/>
  </r>
  <r>
    <x v="70"/>
    <x v="6"/>
    <n v="94.6"/>
    <x v="0"/>
  </r>
  <r>
    <x v="71"/>
    <x v="0"/>
    <s v="宋梓瑜"/>
    <x v="0"/>
  </r>
  <r>
    <x v="71"/>
    <x v="1"/>
    <n v="25"/>
    <x v="0"/>
  </r>
  <r>
    <x v="71"/>
    <x v="2"/>
    <n v="6"/>
    <x v="0"/>
  </r>
  <r>
    <x v="71"/>
    <x v="3"/>
    <n v="23"/>
    <x v="0"/>
  </r>
  <r>
    <x v="71"/>
    <x v="4"/>
    <n v="9.6"/>
    <x v="0"/>
  </r>
  <r>
    <x v="71"/>
    <x v="5"/>
    <n v="15"/>
    <x v="0"/>
  </r>
  <r>
    <x v="71"/>
    <x v="6"/>
    <n v="78.599999999999994"/>
    <x v="0"/>
  </r>
  <r>
    <x v="72"/>
    <x v="0"/>
    <s v="冯谭玉意"/>
    <x v="0"/>
  </r>
  <r>
    <x v="72"/>
    <x v="1"/>
    <n v="20"/>
    <x v="0"/>
  </r>
  <r>
    <x v="72"/>
    <x v="2"/>
    <n v="15"/>
    <x v="0"/>
  </r>
  <r>
    <x v="72"/>
    <x v="3"/>
    <n v="20"/>
    <x v="0"/>
  </r>
  <r>
    <x v="72"/>
    <x v="4"/>
    <n v="9.4"/>
    <x v="0"/>
  </r>
  <r>
    <x v="72"/>
    <x v="5"/>
    <n v="15"/>
    <x v="0"/>
  </r>
  <r>
    <x v="72"/>
    <x v="6"/>
    <n v="79.400000000000006"/>
    <x v="0"/>
  </r>
  <r>
    <x v="73"/>
    <x v="0"/>
    <s v="刘嘉亮"/>
    <x v="0"/>
  </r>
  <r>
    <x v="73"/>
    <x v="1"/>
    <n v="25"/>
    <x v="0"/>
  </r>
  <r>
    <x v="73"/>
    <x v="2"/>
    <n v="25"/>
    <x v="0"/>
  </r>
  <r>
    <x v="73"/>
    <x v="3"/>
    <n v="25"/>
    <x v="0"/>
  </r>
  <r>
    <x v="73"/>
    <x v="4"/>
    <n v="10"/>
    <x v="0"/>
  </r>
  <r>
    <x v="73"/>
    <x v="5"/>
    <n v="14"/>
    <x v="0"/>
  </r>
  <r>
    <x v="73"/>
    <x v="6"/>
    <n v="99"/>
    <x v="0"/>
  </r>
  <r>
    <x v="74"/>
    <x v="0"/>
    <s v="刘濮铭"/>
    <x v="0"/>
  </r>
  <r>
    <x v="74"/>
    <x v="1"/>
    <n v="25"/>
    <x v="0"/>
  </r>
  <r>
    <x v="74"/>
    <x v="2"/>
    <n v="24"/>
    <x v="0"/>
  </r>
  <r>
    <x v="74"/>
    <x v="3"/>
    <n v="24"/>
    <x v="0"/>
  </r>
  <r>
    <x v="74"/>
    <x v="4"/>
    <n v="9.8000000000000007"/>
    <x v="0"/>
  </r>
  <r>
    <x v="74"/>
    <x v="5"/>
    <n v="14"/>
    <x v="0"/>
  </r>
  <r>
    <x v="74"/>
    <x v="6"/>
    <n v="96.8"/>
    <x v="0"/>
  </r>
  <r>
    <x v="75"/>
    <x v="0"/>
    <s v="余胤桦"/>
    <x v="0"/>
  </r>
  <r>
    <x v="75"/>
    <x v="1"/>
    <n v="25"/>
    <x v="0"/>
  </r>
  <r>
    <x v="75"/>
    <x v="2"/>
    <n v="20"/>
    <x v="0"/>
  </r>
  <r>
    <x v="75"/>
    <x v="3"/>
    <n v="25"/>
    <x v="0"/>
  </r>
  <r>
    <x v="75"/>
    <x v="4"/>
    <n v="9.8000000000000007"/>
    <x v="0"/>
  </r>
  <r>
    <x v="75"/>
    <x v="5"/>
    <n v="15"/>
    <x v="0"/>
  </r>
  <r>
    <x v="75"/>
    <x v="6"/>
    <n v="94.8"/>
    <x v="0"/>
  </r>
  <r>
    <x v="76"/>
    <x v="0"/>
    <s v="傅伟曾"/>
    <x v="0"/>
  </r>
  <r>
    <x v="76"/>
    <x v="1"/>
    <n v="20"/>
    <x v="0"/>
  </r>
  <r>
    <x v="76"/>
    <x v="2"/>
    <n v="4"/>
    <x v="0"/>
  </r>
  <r>
    <x v="76"/>
    <x v="3"/>
    <n v="25"/>
    <x v="0"/>
  </r>
  <r>
    <x v="76"/>
    <x v="4"/>
    <n v="9.4"/>
    <x v="0"/>
  </r>
  <r>
    <x v="76"/>
    <x v="5"/>
    <n v="15"/>
    <x v="0"/>
  </r>
  <r>
    <x v="76"/>
    <x v="6"/>
    <n v="73.400000000000006"/>
    <x v="0"/>
  </r>
  <r>
    <x v="77"/>
    <x v="0"/>
    <s v="郭明铭"/>
    <x v="0"/>
  </r>
  <r>
    <x v="77"/>
    <x v="1"/>
    <n v="25"/>
    <x v="0"/>
  </r>
  <r>
    <x v="77"/>
    <x v="2"/>
    <n v="18"/>
    <x v="0"/>
  </r>
  <r>
    <x v="77"/>
    <x v="3"/>
    <n v="25"/>
    <x v="0"/>
  </r>
  <r>
    <x v="77"/>
    <x v="4"/>
    <n v="9.8000000000000007"/>
    <x v="0"/>
  </r>
  <r>
    <x v="77"/>
    <x v="5"/>
    <n v="15"/>
    <x v="0"/>
  </r>
  <r>
    <x v="77"/>
    <x v="6"/>
    <n v="92.8"/>
    <x v="0"/>
  </r>
  <r>
    <x v="78"/>
    <x v="0"/>
    <s v="张浩天"/>
    <x v="0"/>
  </r>
  <r>
    <x v="78"/>
    <x v="1"/>
    <n v="15"/>
    <x v="0"/>
  </r>
  <r>
    <x v="78"/>
    <x v="2"/>
    <n v="15"/>
    <x v="0"/>
  </r>
  <r>
    <x v="78"/>
    <x v="3"/>
    <n v="25"/>
    <x v="0"/>
  </r>
  <r>
    <x v="78"/>
    <x v="4"/>
    <n v="9.6"/>
    <x v="0"/>
  </r>
  <r>
    <x v="78"/>
    <x v="5"/>
    <n v="15"/>
    <x v="0"/>
  </r>
  <r>
    <x v="78"/>
    <x v="6"/>
    <n v="79.599999999999994"/>
    <x v="0"/>
  </r>
  <r>
    <x v="79"/>
    <x v="0"/>
    <s v="叶子齐"/>
    <x v="0"/>
  </r>
  <r>
    <x v="79"/>
    <x v="1"/>
    <n v="25"/>
    <x v="0"/>
  </r>
  <r>
    <x v="79"/>
    <x v="2"/>
    <n v="25"/>
    <x v="0"/>
  </r>
  <r>
    <x v="79"/>
    <x v="3"/>
    <n v="21"/>
    <x v="0"/>
  </r>
  <r>
    <x v="79"/>
    <x v="4"/>
    <n v="6.6"/>
    <x v="0"/>
  </r>
  <r>
    <x v="79"/>
    <x v="5"/>
    <n v="15"/>
    <x v="0"/>
  </r>
  <r>
    <x v="79"/>
    <x v="6"/>
    <n v="92.6"/>
    <x v="0"/>
  </r>
  <r>
    <x v="80"/>
    <x v="0"/>
    <s v="黄智涵"/>
    <x v="0"/>
  </r>
  <r>
    <x v="80"/>
    <x v="1"/>
    <n v="20"/>
    <x v="0"/>
  </r>
  <r>
    <x v="80"/>
    <x v="2"/>
    <n v="22"/>
    <x v="0"/>
  </r>
  <r>
    <x v="80"/>
    <x v="3"/>
    <n v="21"/>
    <x v="0"/>
  </r>
  <r>
    <x v="80"/>
    <x v="4"/>
    <n v="6.3"/>
    <x v="0"/>
  </r>
  <r>
    <x v="80"/>
    <x v="5"/>
    <n v="15"/>
    <x v="0"/>
  </r>
  <r>
    <x v="80"/>
    <x v="6"/>
    <n v="84.3"/>
    <x v="0"/>
  </r>
  <r>
    <x v="81"/>
    <x v="0"/>
    <s v="陈鹏羽"/>
    <x v="0"/>
  </r>
  <r>
    <x v="81"/>
    <x v="1"/>
    <n v="25"/>
    <x v="0"/>
  </r>
  <r>
    <x v="81"/>
    <x v="2"/>
    <n v="25"/>
    <x v="0"/>
  </r>
  <r>
    <x v="81"/>
    <x v="3"/>
    <n v="23"/>
    <x v="0"/>
  </r>
  <r>
    <x v="81"/>
    <x v="4"/>
    <n v="6"/>
    <x v="0"/>
  </r>
  <r>
    <x v="81"/>
    <x v="5"/>
    <n v="15"/>
    <x v="0"/>
  </r>
  <r>
    <x v="81"/>
    <x v="6"/>
    <n v="94"/>
    <x v="0"/>
  </r>
  <r>
    <x v="82"/>
    <x v="0"/>
    <s v="陈瑜杨"/>
    <x v="0"/>
  </r>
  <r>
    <x v="82"/>
    <x v="1"/>
    <n v="20"/>
    <x v="0"/>
  </r>
  <r>
    <x v="82"/>
    <x v="2"/>
    <n v="25"/>
    <x v="0"/>
  </r>
  <r>
    <x v="82"/>
    <x v="3"/>
    <n v="23"/>
    <x v="0"/>
  </r>
  <r>
    <x v="82"/>
    <x v="4"/>
    <n v="5"/>
    <x v="0"/>
  </r>
  <r>
    <x v="82"/>
    <x v="5"/>
    <n v="15"/>
    <x v="0"/>
  </r>
  <r>
    <x v="82"/>
    <x v="6"/>
    <n v="88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59">
  <r>
    <x v="0"/>
    <x v="0"/>
    <s v="廖宇童"/>
    <x v="0"/>
  </r>
  <r>
    <x v="0"/>
    <x v="1"/>
    <n v="25"/>
    <x v="0"/>
  </r>
  <r>
    <x v="0"/>
    <x v="2"/>
    <n v="25"/>
    <x v="0"/>
  </r>
  <r>
    <x v="0"/>
    <x v="3"/>
    <n v="25"/>
    <x v="0"/>
  </r>
  <r>
    <x v="0"/>
    <x v="4"/>
    <n v="10"/>
    <x v="0"/>
  </r>
  <r>
    <x v="0"/>
    <x v="5"/>
    <n v="15"/>
    <x v="0"/>
  </r>
  <r>
    <x v="0"/>
    <x v="6"/>
    <n v="100"/>
    <x v="0"/>
  </r>
  <r>
    <x v="1"/>
    <x v="0"/>
    <s v="赵梦怡"/>
    <x v="0"/>
  </r>
  <r>
    <x v="1"/>
    <x v="1"/>
    <n v="24"/>
    <x v="0"/>
  </r>
  <r>
    <x v="1"/>
    <x v="2"/>
    <n v="20"/>
    <x v="0"/>
  </r>
  <r>
    <x v="1"/>
    <x v="3"/>
    <n v="24"/>
    <x v="0"/>
  </r>
  <r>
    <x v="1"/>
    <x v="4"/>
    <n v="9.6"/>
    <x v="0"/>
  </r>
  <r>
    <x v="1"/>
    <x v="5"/>
    <n v="15"/>
    <x v="0"/>
  </r>
  <r>
    <x v="1"/>
    <x v="6"/>
    <n v="92.6"/>
    <x v="0"/>
  </r>
  <r>
    <x v="2"/>
    <x v="0"/>
    <s v="李彦希"/>
    <x v="0"/>
  </r>
  <r>
    <x v="2"/>
    <x v="1"/>
    <n v="22"/>
    <x v="0"/>
  </r>
  <r>
    <x v="2"/>
    <x v="2"/>
    <n v="24"/>
    <x v="0"/>
  </r>
  <r>
    <x v="2"/>
    <x v="3"/>
    <n v="24"/>
    <x v="0"/>
  </r>
  <r>
    <x v="2"/>
    <x v="4"/>
    <n v="10"/>
    <x v="0"/>
  </r>
  <r>
    <x v="2"/>
    <x v="5"/>
    <n v="15"/>
    <x v="0"/>
  </r>
  <r>
    <x v="2"/>
    <x v="6"/>
    <n v="95"/>
    <x v="0"/>
  </r>
  <r>
    <x v="3"/>
    <x v="0"/>
    <s v="王乐乐"/>
    <x v="0"/>
  </r>
  <r>
    <x v="3"/>
    <x v="1"/>
    <n v="20"/>
    <x v="0"/>
  </r>
  <r>
    <x v="3"/>
    <x v="2"/>
    <n v="25"/>
    <x v="0"/>
  </r>
  <r>
    <x v="3"/>
    <x v="3"/>
    <n v="25"/>
    <x v="0"/>
  </r>
  <r>
    <x v="3"/>
    <x v="4"/>
    <n v="9.4"/>
    <x v="0"/>
  </r>
  <r>
    <x v="3"/>
    <x v="5"/>
    <n v="15"/>
    <x v="0"/>
  </r>
  <r>
    <x v="3"/>
    <x v="6"/>
    <n v="94.4"/>
    <x v="0"/>
  </r>
  <r>
    <x v="4"/>
    <x v="0"/>
    <s v="陈鹏羽"/>
    <x v="0"/>
  </r>
  <r>
    <x v="4"/>
    <x v="1"/>
    <n v="25"/>
    <x v="0"/>
  </r>
  <r>
    <x v="4"/>
    <x v="2"/>
    <n v="25"/>
    <x v="0"/>
  </r>
  <r>
    <x v="4"/>
    <x v="3"/>
    <n v="25"/>
    <x v="0"/>
  </r>
  <r>
    <x v="4"/>
    <x v="4"/>
    <n v="9.4"/>
    <x v="0"/>
  </r>
  <r>
    <x v="4"/>
    <x v="5"/>
    <n v="15"/>
    <x v="0"/>
  </r>
  <r>
    <x v="4"/>
    <x v="6"/>
    <n v="99.4"/>
    <x v="0"/>
  </r>
  <r>
    <x v="5"/>
    <x v="0"/>
    <s v="张益铭"/>
    <x v="0"/>
  </r>
  <r>
    <x v="5"/>
    <x v="1"/>
    <n v="25"/>
    <x v="0"/>
  </r>
  <r>
    <x v="5"/>
    <x v="2"/>
    <n v="20"/>
    <x v="0"/>
  </r>
  <r>
    <x v="5"/>
    <x v="3"/>
    <n v="25"/>
    <x v="0"/>
  </r>
  <r>
    <x v="5"/>
    <x v="4"/>
    <n v="9.1999999999999993"/>
    <x v="0"/>
  </r>
  <r>
    <x v="5"/>
    <x v="5"/>
    <n v="15"/>
    <x v="0"/>
  </r>
  <r>
    <x v="5"/>
    <x v="6"/>
    <n v="94.2"/>
    <x v="0"/>
  </r>
  <r>
    <x v="6"/>
    <x v="0"/>
    <s v="郭思帆"/>
    <x v="0"/>
  </r>
  <r>
    <x v="6"/>
    <x v="1"/>
    <n v="25"/>
    <x v="0"/>
  </r>
  <r>
    <x v="6"/>
    <x v="2"/>
    <n v="21"/>
    <x v="0"/>
  </r>
  <r>
    <x v="6"/>
    <x v="3"/>
    <n v="21"/>
    <x v="0"/>
  </r>
  <r>
    <x v="6"/>
    <x v="4"/>
    <n v="6"/>
    <x v="0"/>
  </r>
  <r>
    <x v="6"/>
    <x v="5"/>
    <n v="15"/>
    <x v="0"/>
  </r>
  <r>
    <x v="6"/>
    <x v="6"/>
    <n v="88"/>
    <x v="0"/>
  </r>
  <r>
    <x v="7"/>
    <x v="0"/>
    <s v="李钰涵"/>
    <x v="0"/>
  </r>
  <r>
    <x v="7"/>
    <x v="1"/>
    <n v="25"/>
    <x v="0"/>
  </r>
  <r>
    <x v="7"/>
    <x v="2"/>
    <n v="25"/>
    <x v="0"/>
  </r>
  <r>
    <x v="7"/>
    <x v="3"/>
    <n v="24"/>
    <x v="0"/>
  </r>
  <r>
    <x v="7"/>
    <x v="4"/>
    <n v="5"/>
    <x v="0"/>
  </r>
  <r>
    <x v="7"/>
    <x v="5"/>
    <n v="15"/>
    <x v="0"/>
  </r>
  <r>
    <x v="7"/>
    <x v="6"/>
    <n v="94"/>
    <x v="0"/>
  </r>
  <r>
    <x v="8"/>
    <x v="0"/>
    <s v="陈彦君"/>
    <x v="0"/>
  </r>
  <r>
    <x v="8"/>
    <x v="1"/>
    <n v="25"/>
    <x v="0"/>
  </r>
  <r>
    <x v="8"/>
    <x v="2"/>
    <n v="25"/>
    <x v="0"/>
  </r>
  <r>
    <x v="8"/>
    <x v="3"/>
    <n v="23"/>
    <x v="0"/>
  </r>
  <r>
    <x v="8"/>
    <x v="4"/>
    <n v="7.5"/>
    <x v="0"/>
  </r>
  <r>
    <x v="8"/>
    <x v="5"/>
    <n v="15"/>
    <x v="0"/>
  </r>
  <r>
    <x v="8"/>
    <x v="6"/>
    <n v="95.5"/>
    <x v="0"/>
  </r>
  <r>
    <x v="9"/>
    <x v="0"/>
    <s v="宋菲雅"/>
    <x v="0"/>
  </r>
  <r>
    <x v="9"/>
    <x v="1"/>
    <n v="25"/>
    <x v="0"/>
  </r>
  <r>
    <x v="9"/>
    <x v="2"/>
    <n v="25"/>
    <x v="0"/>
  </r>
  <r>
    <x v="9"/>
    <x v="3"/>
    <n v="24"/>
    <x v="0"/>
  </r>
  <r>
    <x v="9"/>
    <x v="4"/>
    <n v="5"/>
    <x v="0"/>
  </r>
  <r>
    <x v="9"/>
    <x v="5"/>
    <n v="15"/>
    <x v="0"/>
  </r>
  <r>
    <x v="9"/>
    <x v="6"/>
    <n v="94"/>
    <x v="0"/>
  </r>
  <r>
    <x v="10"/>
    <x v="0"/>
    <s v="胡圣苹"/>
    <x v="0"/>
  </r>
  <r>
    <x v="10"/>
    <x v="1"/>
    <n v="25"/>
    <x v="0"/>
  </r>
  <r>
    <x v="10"/>
    <x v="2"/>
    <n v="25"/>
    <x v="0"/>
  </r>
  <r>
    <x v="10"/>
    <x v="3"/>
    <n v="23"/>
    <x v="0"/>
  </r>
  <r>
    <x v="10"/>
    <x v="4"/>
    <n v="6.9"/>
    <x v="0"/>
  </r>
  <r>
    <x v="10"/>
    <x v="5"/>
    <n v="15"/>
    <x v="0"/>
  </r>
  <r>
    <x v="10"/>
    <x v="6"/>
    <n v="94.9"/>
    <x v="0"/>
  </r>
  <r>
    <x v="11"/>
    <x v="0"/>
    <s v="伏翼丞"/>
    <x v="0"/>
  </r>
  <r>
    <x v="11"/>
    <x v="1"/>
    <n v="25"/>
    <x v="0"/>
  </r>
  <r>
    <x v="11"/>
    <x v="2"/>
    <n v="25"/>
    <x v="0"/>
  </r>
  <r>
    <x v="11"/>
    <x v="3"/>
    <n v="24"/>
    <x v="0"/>
  </r>
  <r>
    <x v="11"/>
    <x v="4"/>
    <n v="6.9"/>
    <x v="0"/>
  </r>
  <r>
    <x v="11"/>
    <x v="5"/>
    <n v="15"/>
    <x v="0"/>
  </r>
  <r>
    <x v="11"/>
    <x v="6"/>
    <n v="95.9"/>
    <x v="0"/>
  </r>
  <r>
    <x v="12"/>
    <x v="0"/>
    <s v="冯烨琳"/>
    <x v="0"/>
  </r>
  <r>
    <x v="12"/>
    <x v="1"/>
    <n v="25"/>
    <x v="0"/>
  </r>
  <r>
    <x v="12"/>
    <x v="2"/>
    <n v="19"/>
    <x v="0"/>
  </r>
  <r>
    <x v="12"/>
    <x v="3"/>
    <n v="25"/>
    <x v="0"/>
  </r>
  <r>
    <x v="12"/>
    <x v="4"/>
    <n v="9.8000000000000007"/>
    <x v="0"/>
  </r>
  <r>
    <x v="12"/>
    <x v="5"/>
    <n v="15"/>
    <x v="0"/>
  </r>
  <r>
    <x v="12"/>
    <x v="6"/>
    <n v="93.8"/>
    <x v="0"/>
  </r>
  <r>
    <x v="13"/>
    <x v="0"/>
    <s v="杨佳悦"/>
    <x v="0"/>
  </r>
  <r>
    <x v="13"/>
    <x v="1"/>
    <n v="25"/>
    <x v="0"/>
  </r>
  <r>
    <x v="13"/>
    <x v="2"/>
    <n v="25"/>
    <x v="0"/>
  </r>
  <r>
    <x v="13"/>
    <x v="3"/>
    <n v="25"/>
    <x v="0"/>
  </r>
  <r>
    <x v="13"/>
    <x v="4"/>
    <n v="10"/>
    <x v="0"/>
  </r>
  <r>
    <x v="13"/>
    <x v="5"/>
    <n v="15"/>
    <x v="0"/>
  </r>
  <r>
    <x v="13"/>
    <x v="6"/>
    <n v="100"/>
    <x v="0"/>
  </r>
  <r>
    <x v="14"/>
    <x v="0"/>
    <s v="马子钦"/>
    <x v="0"/>
  </r>
  <r>
    <x v="14"/>
    <x v="1"/>
    <n v="20"/>
    <x v="0"/>
  </r>
  <r>
    <x v="14"/>
    <x v="2"/>
    <n v="16"/>
    <x v="0"/>
  </r>
  <r>
    <x v="14"/>
    <x v="3"/>
    <n v="23"/>
    <x v="0"/>
  </r>
  <r>
    <x v="14"/>
    <x v="4"/>
    <n v="9.4"/>
    <x v="0"/>
  </r>
  <r>
    <x v="14"/>
    <x v="5"/>
    <n v="15"/>
    <x v="0"/>
  </r>
  <r>
    <x v="14"/>
    <x v="6"/>
    <n v="83.4"/>
    <x v="0"/>
  </r>
  <r>
    <x v="15"/>
    <x v="0"/>
    <s v="何镇山"/>
    <x v="0"/>
  </r>
  <r>
    <x v="15"/>
    <x v="1"/>
    <n v="25"/>
    <x v="0"/>
  </r>
  <r>
    <x v="15"/>
    <x v="2"/>
    <n v="25"/>
    <x v="0"/>
  </r>
  <r>
    <x v="15"/>
    <x v="3"/>
    <n v="25"/>
    <x v="0"/>
  </r>
  <r>
    <x v="15"/>
    <x v="4"/>
    <n v="9.8000000000000007"/>
    <x v="0"/>
  </r>
  <r>
    <x v="15"/>
    <x v="5"/>
    <n v="15"/>
    <x v="0"/>
  </r>
  <r>
    <x v="15"/>
    <x v="6"/>
    <n v="99.8"/>
    <x v="0"/>
  </r>
  <r>
    <x v="16"/>
    <x v="0"/>
    <s v="周语琴"/>
    <x v="0"/>
  </r>
  <r>
    <x v="16"/>
    <x v="1"/>
    <n v="22"/>
    <x v="0"/>
  </r>
  <r>
    <x v="16"/>
    <x v="2"/>
    <n v="18"/>
    <x v="0"/>
  </r>
  <r>
    <x v="16"/>
    <x v="3"/>
    <n v="23"/>
    <x v="0"/>
  </r>
  <r>
    <x v="16"/>
    <x v="4"/>
    <n v="9.8000000000000007"/>
    <x v="0"/>
  </r>
  <r>
    <x v="16"/>
    <x v="5"/>
    <n v="15"/>
    <x v="0"/>
  </r>
  <r>
    <x v="16"/>
    <x v="6"/>
    <n v="87.8"/>
    <x v="0"/>
  </r>
  <r>
    <x v="17"/>
    <x v="0"/>
    <s v="马瑜衫"/>
    <x v="0"/>
  </r>
  <r>
    <x v="17"/>
    <x v="1"/>
    <n v="25"/>
    <x v="0"/>
  </r>
  <r>
    <x v="17"/>
    <x v="2"/>
    <n v="23"/>
    <x v="0"/>
  </r>
  <r>
    <x v="17"/>
    <x v="3"/>
    <n v="25"/>
    <x v="0"/>
  </r>
  <r>
    <x v="17"/>
    <x v="4"/>
    <n v="9.8000000000000007"/>
    <x v="0"/>
  </r>
  <r>
    <x v="17"/>
    <x v="5"/>
    <n v="15"/>
    <x v="0"/>
  </r>
  <r>
    <x v="17"/>
    <x v="6"/>
    <n v="97.8"/>
    <x v="0"/>
  </r>
  <r>
    <x v="18"/>
    <x v="0"/>
    <s v="陈无忧"/>
    <x v="0"/>
  </r>
  <r>
    <x v="18"/>
    <x v="1"/>
    <n v="25"/>
    <x v="0"/>
  </r>
  <r>
    <x v="18"/>
    <x v="2"/>
    <n v="25"/>
    <x v="0"/>
  </r>
  <r>
    <x v="18"/>
    <x v="3"/>
    <n v="25"/>
    <x v="0"/>
  </r>
  <r>
    <x v="18"/>
    <x v="4"/>
    <n v="10"/>
    <x v="0"/>
  </r>
  <r>
    <x v="18"/>
    <x v="5"/>
    <n v="15"/>
    <x v="0"/>
  </r>
  <r>
    <x v="18"/>
    <x v="6"/>
    <n v="100"/>
    <x v="0"/>
  </r>
  <r>
    <x v="19"/>
    <x v="0"/>
    <s v="尹炬豪"/>
    <x v="0"/>
  </r>
  <r>
    <x v="19"/>
    <x v="1"/>
    <n v="25"/>
    <x v="0"/>
  </r>
  <r>
    <x v="19"/>
    <x v="2"/>
    <n v="25"/>
    <x v="0"/>
  </r>
  <r>
    <x v="19"/>
    <x v="3"/>
    <n v="25"/>
    <x v="0"/>
  </r>
  <r>
    <x v="19"/>
    <x v="4"/>
    <n v="10"/>
    <x v="0"/>
  </r>
  <r>
    <x v="19"/>
    <x v="5"/>
    <n v="15"/>
    <x v="0"/>
  </r>
  <r>
    <x v="19"/>
    <x v="6"/>
    <n v="100"/>
    <x v="0"/>
  </r>
  <r>
    <x v="20"/>
    <x v="0"/>
    <s v="戴子喻"/>
    <x v="0"/>
  </r>
  <r>
    <x v="20"/>
    <x v="1"/>
    <n v="25"/>
    <x v="0"/>
  </r>
  <r>
    <x v="20"/>
    <x v="2"/>
    <n v="25"/>
    <x v="0"/>
  </r>
  <r>
    <x v="20"/>
    <x v="3"/>
    <n v="25"/>
    <x v="0"/>
  </r>
  <r>
    <x v="20"/>
    <x v="4"/>
    <n v="10"/>
    <x v="0"/>
  </r>
  <r>
    <x v="20"/>
    <x v="5"/>
    <n v="15"/>
    <x v="0"/>
  </r>
  <r>
    <x v="20"/>
    <x v="6"/>
    <n v="100"/>
    <x v="0"/>
  </r>
  <r>
    <x v="21"/>
    <x v="0"/>
    <s v="黄馨颖"/>
    <x v="0"/>
  </r>
  <r>
    <x v="21"/>
    <x v="1"/>
    <n v="25"/>
    <x v="0"/>
  </r>
  <r>
    <x v="21"/>
    <x v="2"/>
    <n v="25"/>
    <x v="0"/>
  </r>
  <r>
    <x v="21"/>
    <x v="3"/>
    <n v="25"/>
    <x v="0"/>
  </r>
  <r>
    <x v="21"/>
    <x v="4"/>
    <n v="9.8000000000000007"/>
    <x v="0"/>
  </r>
  <r>
    <x v="21"/>
    <x v="5"/>
    <n v="15"/>
    <x v="0"/>
  </r>
  <r>
    <x v="21"/>
    <x v="6"/>
    <n v="99.8"/>
    <x v="0"/>
  </r>
  <r>
    <x v="22"/>
    <x v="0"/>
    <s v="陈子熙"/>
    <x v="0"/>
  </r>
  <r>
    <x v="22"/>
    <x v="1"/>
    <n v="20"/>
    <x v="0"/>
  </r>
  <r>
    <x v="22"/>
    <x v="2"/>
    <n v="25"/>
    <x v="0"/>
  </r>
  <r>
    <x v="22"/>
    <x v="3"/>
    <n v="24"/>
    <x v="0"/>
  </r>
  <r>
    <x v="22"/>
    <x v="4"/>
    <n v="9.8000000000000007"/>
    <x v="0"/>
  </r>
  <r>
    <x v="22"/>
    <x v="5"/>
    <n v="15"/>
    <x v="0"/>
  </r>
  <r>
    <x v="22"/>
    <x v="6"/>
    <n v="93.8"/>
    <x v="0"/>
  </r>
  <r>
    <x v="23"/>
    <x v="0"/>
    <s v="康埕"/>
    <x v="0"/>
  </r>
  <r>
    <x v="23"/>
    <x v="1"/>
    <n v="25"/>
    <x v="0"/>
  </r>
  <r>
    <x v="23"/>
    <x v="2"/>
    <n v="25"/>
    <x v="0"/>
  </r>
  <r>
    <x v="23"/>
    <x v="3"/>
    <n v="24"/>
    <x v="0"/>
  </r>
  <r>
    <x v="23"/>
    <x v="4"/>
    <n v="10"/>
    <x v="0"/>
  </r>
  <r>
    <x v="23"/>
    <x v="5"/>
    <n v="15"/>
    <x v="0"/>
  </r>
  <r>
    <x v="23"/>
    <x v="6"/>
    <n v="99"/>
    <x v="0"/>
  </r>
  <r>
    <x v="24"/>
    <x v="0"/>
    <s v="李浩宇"/>
    <x v="0"/>
  </r>
  <r>
    <x v="24"/>
    <x v="1"/>
    <n v="25"/>
    <x v="0"/>
  </r>
  <r>
    <x v="24"/>
    <x v="2"/>
    <n v="25"/>
    <x v="0"/>
  </r>
  <r>
    <x v="24"/>
    <x v="3"/>
    <n v="25"/>
    <x v="0"/>
  </r>
  <r>
    <x v="24"/>
    <x v="4"/>
    <n v="9.8000000000000007"/>
    <x v="0"/>
  </r>
  <r>
    <x v="24"/>
    <x v="5"/>
    <n v="15"/>
    <x v="0"/>
  </r>
  <r>
    <x v="24"/>
    <x v="6"/>
    <n v="99.8"/>
    <x v="0"/>
  </r>
  <r>
    <x v="25"/>
    <x v="0"/>
    <s v="王子月"/>
    <x v="0"/>
  </r>
  <r>
    <x v="25"/>
    <x v="1"/>
    <n v="20"/>
    <x v="0"/>
  </r>
  <r>
    <x v="25"/>
    <x v="2"/>
    <n v="23"/>
    <x v="0"/>
  </r>
  <r>
    <x v="25"/>
    <x v="3"/>
    <n v="23"/>
    <x v="0"/>
  </r>
  <r>
    <x v="25"/>
    <x v="4"/>
    <n v="10"/>
    <x v="0"/>
  </r>
  <r>
    <x v="25"/>
    <x v="5"/>
    <n v="15"/>
    <x v="0"/>
  </r>
  <r>
    <x v="25"/>
    <x v="6"/>
    <n v="91"/>
    <x v="0"/>
  </r>
  <r>
    <x v="26"/>
    <x v="0"/>
    <s v="刘丁睿"/>
    <x v="0"/>
  </r>
  <r>
    <x v="26"/>
    <x v="1"/>
    <n v="25"/>
    <x v="0"/>
  </r>
  <r>
    <x v="26"/>
    <x v="2"/>
    <n v="24"/>
    <x v="0"/>
  </r>
  <r>
    <x v="26"/>
    <x v="3"/>
    <n v="25"/>
    <x v="0"/>
  </r>
  <r>
    <x v="26"/>
    <x v="4"/>
    <n v="10"/>
    <x v="0"/>
  </r>
  <r>
    <x v="26"/>
    <x v="5"/>
    <n v="15"/>
    <x v="0"/>
  </r>
  <r>
    <x v="26"/>
    <x v="6"/>
    <n v="99"/>
    <x v="0"/>
  </r>
  <r>
    <x v="27"/>
    <x v="0"/>
    <s v="汪宇豪"/>
    <x v="0"/>
  </r>
  <r>
    <x v="27"/>
    <x v="1"/>
    <n v="25"/>
    <x v="0"/>
  </r>
  <r>
    <x v="27"/>
    <x v="2"/>
    <n v="25"/>
    <x v="0"/>
  </r>
  <r>
    <x v="27"/>
    <x v="3"/>
    <n v="24"/>
    <x v="0"/>
  </r>
  <r>
    <x v="27"/>
    <x v="4"/>
    <n v="9.4"/>
    <x v="0"/>
  </r>
  <r>
    <x v="27"/>
    <x v="5"/>
    <n v="15"/>
    <x v="0"/>
  </r>
  <r>
    <x v="27"/>
    <x v="6"/>
    <n v="98.4"/>
    <x v="0"/>
  </r>
  <r>
    <x v="28"/>
    <x v="0"/>
    <s v="方睿"/>
    <x v="0"/>
  </r>
  <r>
    <x v="28"/>
    <x v="1"/>
    <n v="25"/>
    <x v="0"/>
  </r>
  <r>
    <x v="28"/>
    <x v="2"/>
    <n v="24"/>
    <x v="0"/>
  </r>
  <r>
    <x v="28"/>
    <x v="3"/>
    <n v="25"/>
    <x v="0"/>
  </r>
  <r>
    <x v="28"/>
    <x v="4"/>
    <n v="10"/>
    <x v="0"/>
  </r>
  <r>
    <x v="28"/>
    <x v="5"/>
    <n v="15"/>
    <x v="0"/>
  </r>
  <r>
    <x v="28"/>
    <x v="6"/>
    <n v="99"/>
    <x v="0"/>
  </r>
  <r>
    <x v="29"/>
    <x v="0"/>
    <s v="张懿宁"/>
    <x v="0"/>
  </r>
  <r>
    <x v="29"/>
    <x v="1"/>
    <n v="25"/>
    <x v="0"/>
  </r>
  <r>
    <x v="29"/>
    <x v="2"/>
    <n v="24"/>
    <x v="0"/>
  </r>
  <r>
    <x v="29"/>
    <x v="3"/>
    <n v="25"/>
    <x v="0"/>
  </r>
  <r>
    <x v="29"/>
    <x v="4"/>
    <n v="9.8000000000000007"/>
    <x v="0"/>
  </r>
  <r>
    <x v="29"/>
    <x v="5"/>
    <n v="15"/>
    <x v="0"/>
  </r>
  <r>
    <x v="29"/>
    <x v="6"/>
    <n v="98.8"/>
    <x v="0"/>
  </r>
  <r>
    <x v="30"/>
    <x v="0"/>
    <s v="何大川"/>
    <x v="0"/>
  </r>
  <r>
    <x v="30"/>
    <x v="1"/>
    <n v="25"/>
    <x v="0"/>
  </r>
  <r>
    <x v="30"/>
    <x v="2"/>
    <n v="25"/>
    <x v="0"/>
  </r>
  <r>
    <x v="30"/>
    <x v="3"/>
    <n v="25"/>
    <x v="0"/>
  </r>
  <r>
    <x v="30"/>
    <x v="4"/>
    <n v="9.8000000000000007"/>
    <x v="0"/>
  </r>
  <r>
    <x v="30"/>
    <x v="5"/>
    <n v="15"/>
    <x v="0"/>
  </r>
  <r>
    <x v="30"/>
    <x v="6"/>
    <n v="99.8"/>
    <x v="0"/>
  </r>
  <r>
    <x v="31"/>
    <x v="0"/>
    <s v="涂壤"/>
    <x v="0"/>
  </r>
  <r>
    <x v="31"/>
    <x v="1"/>
    <n v="20"/>
    <x v="0"/>
  </r>
  <r>
    <x v="31"/>
    <x v="2"/>
    <n v="20"/>
    <x v="0"/>
  </r>
  <r>
    <x v="31"/>
    <x v="3"/>
    <n v="25"/>
    <x v="0"/>
  </r>
  <r>
    <x v="31"/>
    <x v="4"/>
    <n v="10"/>
    <x v="0"/>
  </r>
  <r>
    <x v="31"/>
    <x v="5"/>
    <n v="15"/>
    <x v="0"/>
  </r>
  <r>
    <x v="31"/>
    <x v="6"/>
    <n v="90"/>
    <x v="0"/>
  </r>
  <r>
    <x v="32"/>
    <x v="0"/>
    <s v="何奕飞"/>
    <x v="0"/>
  </r>
  <r>
    <x v="32"/>
    <x v="1"/>
    <n v="25"/>
    <x v="0"/>
  </r>
  <r>
    <x v="32"/>
    <x v="2"/>
    <n v="25"/>
    <x v="0"/>
  </r>
  <r>
    <x v="32"/>
    <x v="3"/>
    <n v="25"/>
    <x v="0"/>
  </r>
  <r>
    <x v="32"/>
    <x v="4"/>
    <n v="10"/>
    <x v="0"/>
  </r>
  <r>
    <x v="32"/>
    <x v="5"/>
    <n v="15"/>
    <x v="0"/>
  </r>
  <r>
    <x v="32"/>
    <x v="6"/>
    <n v="100"/>
    <x v="0"/>
  </r>
  <r>
    <x v="33"/>
    <x v="0"/>
    <s v="郭明铭"/>
    <x v="0"/>
  </r>
  <r>
    <x v="33"/>
    <x v="1"/>
    <n v="24"/>
    <x v="0"/>
  </r>
  <r>
    <x v="33"/>
    <x v="2"/>
    <n v="20"/>
    <x v="0"/>
  </r>
  <r>
    <x v="33"/>
    <x v="3"/>
    <n v="23"/>
    <x v="0"/>
  </r>
  <r>
    <x v="33"/>
    <x v="4"/>
    <n v="9.8000000000000007"/>
    <x v="0"/>
  </r>
  <r>
    <x v="33"/>
    <x v="5"/>
    <n v="15"/>
    <x v="0"/>
  </r>
  <r>
    <x v="33"/>
    <x v="6"/>
    <n v="91.8"/>
    <x v="0"/>
  </r>
  <r>
    <x v="34"/>
    <x v="0"/>
    <s v="刘嘉亮"/>
    <x v="0"/>
  </r>
  <r>
    <x v="34"/>
    <x v="1"/>
    <n v="18"/>
    <x v="0"/>
  </r>
  <r>
    <x v="34"/>
    <x v="2"/>
    <n v="25"/>
    <x v="0"/>
  </r>
  <r>
    <x v="34"/>
    <x v="3"/>
    <n v="25"/>
    <x v="0"/>
  </r>
  <r>
    <x v="34"/>
    <x v="4"/>
    <n v="10"/>
    <x v="0"/>
  </r>
  <r>
    <x v="34"/>
    <x v="5"/>
    <n v="15"/>
    <x v="0"/>
  </r>
  <r>
    <x v="34"/>
    <x v="6"/>
    <n v="93"/>
    <x v="0"/>
  </r>
  <r>
    <x v="35"/>
    <x v="0"/>
    <s v="叶子齐"/>
    <x v="0"/>
  </r>
  <r>
    <x v="35"/>
    <x v="1"/>
    <n v="25"/>
    <x v="0"/>
  </r>
  <r>
    <x v="35"/>
    <x v="2"/>
    <n v="25"/>
    <x v="0"/>
  </r>
  <r>
    <x v="35"/>
    <x v="3"/>
    <n v="23"/>
    <x v="0"/>
  </r>
  <r>
    <x v="35"/>
    <x v="4"/>
    <n v="6.3"/>
    <x v="0"/>
  </r>
  <r>
    <x v="35"/>
    <x v="5"/>
    <n v="15"/>
    <x v="0"/>
  </r>
  <r>
    <x v="35"/>
    <x v="6"/>
    <n v="94.3"/>
    <x v="0"/>
  </r>
  <r>
    <x v="36"/>
    <x v="0"/>
    <s v="高景谦"/>
    <x v="0"/>
  </r>
  <r>
    <x v="36"/>
    <x v="1"/>
    <n v="21"/>
    <x v="0"/>
  </r>
  <r>
    <x v="36"/>
    <x v="2"/>
    <n v="21"/>
    <x v="0"/>
  </r>
  <r>
    <x v="36"/>
    <x v="3"/>
    <n v="21"/>
    <x v="0"/>
  </r>
  <r>
    <x v="36"/>
    <x v="4"/>
    <n v="6.6"/>
    <x v="0"/>
  </r>
  <r>
    <x v="36"/>
    <x v="5"/>
    <n v="15"/>
    <x v="0"/>
  </r>
  <r>
    <x v="36"/>
    <x v="6"/>
    <n v="84.6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28">
  <r>
    <x v="0"/>
    <x v="0"/>
    <s v="廖宇童"/>
    <x v="0"/>
  </r>
  <r>
    <x v="0"/>
    <x v="1"/>
    <n v="25"/>
    <x v="0"/>
  </r>
  <r>
    <x v="0"/>
    <x v="2"/>
    <n v="15"/>
    <x v="0"/>
  </r>
  <r>
    <x v="0"/>
    <x v="3"/>
    <n v="10"/>
    <x v="0"/>
  </r>
  <r>
    <x v="0"/>
    <x v="4"/>
    <n v="25"/>
    <x v="0"/>
  </r>
  <r>
    <x v="0"/>
    <x v="5"/>
    <n v="10"/>
    <x v="0"/>
  </r>
  <r>
    <x v="0"/>
    <x v="6"/>
    <n v="15"/>
    <x v="0"/>
  </r>
  <r>
    <x v="0"/>
    <x v="7"/>
    <n v="100"/>
    <x v="0"/>
  </r>
  <r>
    <x v="1"/>
    <x v="0"/>
    <s v="李钰涵"/>
    <x v="0"/>
  </r>
  <r>
    <x v="1"/>
    <x v="1"/>
    <n v="17"/>
    <x v="0"/>
  </r>
  <r>
    <x v="1"/>
    <x v="2"/>
    <n v="15"/>
    <x v="0"/>
  </r>
  <r>
    <x v="1"/>
    <x v="3"/>
    <n v="10"/>
    <x v="0"/>
  </r>
  <r>
    <x v="1"/>
    <x v="4"/>
    <n v="24"/>
    <x v="0"/>
  </r>
  <r>
    <x v="1"/>
    <x v="5"/>
    <n v="5"/>
    <x v="0"/>
  </r>
  <r>
    <x v="1"/>
    <x v="6"/>
    <n v="15"/>
    <x v="0"/>
  </r>
  <r>
    <x v="1"/>
    <x v="7"/>
    <n v="86"/>
    <x v="0"/>
  </r>
  <r>
    <x v="2"/>
    <x v="0"/>
    <s v="胡圣苹"/>
    <x v="0"/>
  </r>
  <r>
    <x v="2"/>
    <x v="1"/>
    <n v="25"/>
    <x v="0"/>
  </r>
  <r>
    <x v="2"/>
    <x v="2"/>
    <n v="15"/>
    <x v="0"/>
  </r>
  <r>
    <x v="2"/>
    <x v="3"/>
    <n v="10"/>
    <x v="0"/>
  </r>
  <r>
    <x v="2"/>
    <x v="4"/>
    <n v="23"/>
    <x v="0"/>
  </r>
  <r>
    <x v="2"/>
    <x v="5"/>
    <n v="6.9"/>
    <x v="0"/>
  </r>
  <r>
    <x v="2"/>
    <x v="6"/>
    <n v="15"/>
    <x v="0"/>
  </r>
  <r>
    <x v="2"/>
    <x v="7"/>
    <n v="94.9"/>
    <x v="0"/>
  </r>
  <r>
    <x v="3"/>
    <x v="0"/>
    <s v="张懿宁"/>
    <x v="0"/>
  </r>
  <r>
    <x v="3"/>
    <x v="1"/>
    <n v="25"/>
    <x v="0"/>
  </r>
  <r>
    <x v="3"/>
    <x v="2"/>
    <n v="15"/>
    <x v="0"/>
  </r>
  <r>
    <x v="3"/>
    <x v="3"/>
    <n v="10"/>
    <x v="0"/>
  </r>
  <r>
    <x v="3"/>
    <x v="4"/>
    <n v="25"/>
    <x v="0"/>
  </r>
  <r>
    <x v="3"/>
    <x v="5"/>
    <n v="9.8000000000000007"/>
    <x v="0"/>
  </r>
  <r>
    <x v="3"/>
    <x v="6"/>
    <n v="15"/>
    <x v="0"/>
  </r>
  <r>
    <x v="3"/>
    <x v="7"/>
    <n v="99.8"/>
    <x v="0"/>
  </r>
  <r>
    <x v="4"/>
    <x v="0"/>
    <s v="方睿"/>
    <x v="0"/>
  </r>
  <r>
    <x v="4"/>
    <x v="1"/>
    <n v="19"/>
    <x v="0"/>
  </r>
  <r>
    <x v="4"/>
    <x v="2"/>
    <n v="15"/>
    <x v="0"/>
  </r>
  <r>
    <x v="4"/>
    <x v="3"/>
    <n v="8"/>
    <x v="0"/>
  </r>
  <r>
    <x v="4"/>
    <x v="4"/>
    <n v="25"/>
    <x v="0"/>
  </r>
  <r>
    <x v="4"/>
    <x v="5"/>
    <n v="10"/>
    <x v="0"/>
  </r>
  <r>
    <x v="4"/>
    <x v="6"/>
    <n v="15"/>
    <x v="0"/>
  </r>
  <r>
    <x v="4"/>
    <x v="7"/>
    <n v="92"/>
    <x v="0"/>
  </r>
  <r>
    <x v="5"/>
    <x v="0"/>
    <s v="陈无忧"/>
    <x v="0"/>
  </r>
  <r>
    <x v="5"/>
    <x v="1"/>
    <n v="24"/>
    <x v="0"/>
  </r>
  <r>
    <x v="5"/>
    <x v="2"/>
    <n v="15"/>
    <x v="0"/>
  </r>
  <r>
    <x v="5"/>
    <x v="3"/>
    <n v="8.5"/>
    <x v="0"/>
  </r>
  <r>
    <x v="5"/>
    <x v="4"/>
    <n v="24"/>
    <x v="0"/>
  </r>
  <r>
    <x v="5"/>
    <x v="5"/>
    <n v="10"/>
    <x v="0"/>
  </r>
  <r>
    <x v="5"/>
    <x v="6"/>
    <n v="15"/>
    <x v="0"/>
  </r>
  <r>
    <x v="5"/>
    <x v="7"/>
    <n v="96.5"/>
    <x v="0"/>
  </r>
  <r>
    <x v="6"/>
    <x v="0"/>
    <s v="宋菲雅"/>
    <x v="0"/>
  </r>
  <r>
    <x v="6"/>
    <x v="1"/>
    <n v="21"/>
    <x v="0"/>
  </r>
  <r>
    <x v="6"/>
    <x v="2"/>
    <n v="15"/>
    <x v="0"/>
  </r>
  <r>
    <x v="6"/>
    <x v="3"/>
    <n v="10"/>
    <x v="0"/>
  </r>
  <r>
    <x v="6"/>
    <x v="4"/>
    <n v="25"/>
    <x v="0"/>
  </r>
  <r>
    <x v="6"/>
    <x v="5"/>
    <n v="10"/>
    <x v="0"/>
  </r>
  <r>
    <x v="6"/>
    <x v="6"/>
    <n v="15"/>
    <x v="0"/>
  </r>
  <r>
    <x v="6"/>
    <x v="7"/>
    <n v="96"/>
    <x v="0"/>
  </r>
  <r>
    <x v="7"/>
    <x v="0"/>
    <s v="黄馨颖"/>
    <x v="0"/>
  </r>
  <r>
    <x v="7"/>
    <x v="1"/>
    <n v="25"/>
    <x v="0"/>
  </r>
  <r>
    <x v="7"/>
    <x v="2"/>
    <n v="15"/>
    <x v="0"/>
  </r>
  <r>
    <x v="7"/>
    <x v="3"/>
    <n v="10"/>
    <x v="0"/>
  </r>
  <r>
    <x v="7"/>
    <x v="4"/>
    <n v="25"/>
    <x v="0"/>
  </r>
  <r>
    <x v="7"/>
    <x v="5"/>
    <n v="6.3"/>
    <x v="0"/>
  </r>
  <r>
    <x v="7"/>
    <x v="6"/>
    <n v="15"/>
    <x v="0"/>
  </r>
  <r>
    <x v="7"/>
    <x v="7"/>
    <n v="96.3"/>
    <x v="0"/>
  </r>
  <r>
    <x v="8"/>
    <x v="0"/>
    <s v="尹炬豪"/>
    <x v="0"/>
  </r>
  <r>
    <x v="8"/>
    <x v="1"/>
    <n v="25"/>
    <x v="0"/>
  </r>
  <r>
    <x v="8"/>
    <x v="2"/>
    <n v="15"/>
    <x v="0"/>
  </r>
  <r>
    <x v="8"/>
    <x v="3"/>
    <n v="10"/>
    <x v="0"/>
  </r>
  <r>
    <x v="8"/>
    <x v="4"/>
    <n v="25"/>
    <x v="0"/>
  </r>
  <r>
    <x v="8"/>
    <x v="5"/>
    <n v="10"/>
    <x v="0"/>
  </r>
  <r>
    <x v="8"/>
    <x v="6"/>
    <n v="15"/>
    <x v="0"/>
  </r>
  <r>
    <x v="8"/>
    <x v="7"/>
    <n v="100"/>
    <x v="0"/>
  </r>
  <r>
    <x v="9"/>
    <x v="0"/>
    <s v="杨佳悦"/>
    <x v="0"/>
  </r>
  <r>
    <x v="9"/>
    <x v="1"/>
    <n v="25"/>
    <x v="0"/>
  </r>
  <r>
    <x v="9"/>
    <x v="2"/>
    <n v="15"/>
    <x v="0"/>
  </r>
  <r>
    <x v="9"/>
    <x v="3"/>
    <n v="10"/>
    <x v="0"/>
  </r>
  <r>
    <x v="9"/>
    <x v="4"/>
    <n v="25"/>
    <x v="0"/>
  </r>
  <r>
    <x v="9"/>
    <x v="5"/>
    <n v="10"/>
    <x v="0"/>
  </r>
  <r>
    <x v="9"/>
    <x v="6"/>
    <n v="15"/>
    <x v="0"/>
  </r>
  <r>
    <x v="9"/>
    <x v="7"/>
    <n v="100"/>
    <x v="0"/>
  </r>
  <r>
    <x v="10"/>
    <x v="0"/>
    <s v="叶子齐"/>
    <x v="0"/>
  </r>
  <r>
    <x v="10"/>
    <x v="1"/>
    <n v="25"/>
    <x v="0"/>
  </r>
  <r>
    <x v="10"/>
    <x v="2"/>
    <n v="15"/>
    <x v="0"/>
  </r>
  <r>
    <x v="10"/>
    <x v="3"/>
    <n v="6.5"/>
    <x v="0"/>
  </r>
  <r>
    <x v="10"/>
    <x v="4"/>
    <n v="23"/>
    <x v="0"/>
  </r>
  <r>
    <x v="10"/>
    <x v="5"/>
    <n v="6.3"/>
    <x v="0"/>
  </r>
  <r>
    <x v="10"/>
    <x v="6"/>
    <n v="15"/>
    <x v="0"/>
  </r>
  <r>
    <x v="10"/>
    <x v="7"/>
    <n v="90.8"/>
    <x v="0"/>
  </r>
  <r>
    <x v="11"/>
    <x v="0"/>
    <s v="戴子喻"/>
    <x v="0"/>
  </r>
  <r>
    <x v="11"/>
    <x v="1"/>
    <n v="24"/>
    <x v="0"/>
  </r>
  <r>
    <x v="11"/>
    <x v="2"/>
    <n v="15"/>
    <x v="0"/>
  </r>
  <r>
    <x v="11"/>
    <x v="3"/>
    <n v="8"/>
    <x v="0"/>
  </r>
  <r>
    <x v="11"/>
    <x v="4"/>
    <n v="24"/>
    <x v="0"/>
  </r>
  <r>
    <x v="11"/>
    <x v="5"/>
    <n v="10"/>
    <x v="0"/>
  </r>
  <r>
    <x v="11"/>
    <x v="6"/>
    <n v="15"/>
    <x v="0"/>
  </r>
  <r>
    <x v="11"/>
    <x v="7"/>
    <n v="96"/>
    <x v="0"/>
  </r>
  <r>
    <x v="12"/>
    <x v="0"/>
    <s v="涂壤"/>
    <x v="0"/>
  </r>
  <r>
    <x v="12"/>
    <x v="1"/>
    <n v="24"/>
    <x v="0"/>
  </r>
  <r>
    <x v="12"/>
    <x v="2"/>
    <n v="15"/>
    <x v="0"/>
  </r>
  <r>
    <x v="12"/>
    <x v="3"/>
    <n v="7"/>
    <x v="0"/>
  </r>
  <r>
    <x v="12"/>
    <x v="4"/>
    <n v="24"/>
    <x v="0"/>
  </r>
  <r>
    <x v="12"/>
    <x v="5"/>
    <n v="10"/>
    <x v="0"/>
  </r>
  <r>
    <x v="12"/>
    <x v="6"/>
    <n v="15"/>
    <x v="0"/>
  </r>
  <r>
    <x v="12"/>
    <x v="7"/>
    <n v="95"/>
    <x v="0"/>
  </r>
  <r>
    <x v="13"/>
    <x v="0"/>
    <s v="马瑜衫"/>
    <x v="0"/>
  </r>
  <r>
    <x v="13"/>
    <x v="1"/>
    <n v="22"/>
    <x v="0"/>
  </r>
  <r>
    <x v="13"/>
    <x v="2"/>
    <n v="15"/>
    <x v="0"/>
  </r>
  <r>
    <x v="13"/>
    <x v="3"/>
    <n v="8"/>
    <x v="0"/>
  </r>
  <r>
    <x v="13"/>
    <x v="4"/>
    <n v="22"/>
    <x v="0"/>
  </r>
  <r>
    <x v="13"/>
    <x v="5"/>
    <n v="9.6"/>
    <x v="0"/>
  </r>
  <r>
    <x v="13"/>
    <x v="6"/>
    <n v="15"/>
    <x v="0"/>
  </r>
  <r>
    <x v="13"/>
    <x v="7"/>
    <n v="91.6"/>
    <x v="0"/>
  </r>
  <r>
    <x v="14"/>
    <x v="0"/>
    <s v="何镇山"/>
    <x v="0"/>
  </r>
  <r>
    <x v="14"/>
    <x v="1"/>
    <n v="24"/>
    <x v="0"/>
  </r>
  <r>
    <x v="14"/>
    <x v="2"/>
    <n v="15"/>
    <x v="0"/>
  </r>
  <r>
    <x v="14"/>
    <x v="3"/>
    <n v="9"/>
    <x v="0"/>
  </r>
  <r>
    <x v="14"/>
    <x v="4"/>
    <n v="25"/>
    <x v="0"/>
  </r>
  <r>
    <x v="14"/>
    <x v="5"/>
    <n v="9.8000000000000007"/>
    <x v="0"/>
  </r>
  <r>
    <x v="14"/>
    <x v="6"/>
    <n v="15"/>
    <x v="0"/>
  </r>
  <r>
    <x v="14"/>
    <x v="7"/>
    <n v="97.8"/>
    <x v="0"/>
  </r>
  <r>
    <x v="15"/>
    <x v="0"/>
    <s v="陈彦君"/>
    <x v="0"/>
  </r>
  <r>
    <x v="15"/>
    <x v="1"/>
    <n v="24"/>
    <x v="0"/>
  </r>
  <r>
    <x v="15"/>
    <x v="2"/>
    <n v="15"/>
    <x v="0"/>
  </r>
  <r>
    <x v="15"/>
    <x v="3"/>
    <n v="9"/>
    <x v="0"/>
  </r>
  <r>
    <x v="15"/>
    <x v="4"/>
    <n v="23"/>
    <x v="0"/>
  </r>
  <r>
    <x v="15"/>
    <x v="5"/>
    <n v="10"/>
    <x v="0"/>
  </r>
  <r>
    <x v="15"/>
    <x v="6"/>
    <n v="15"/>
    <x v="0"/>
  </r>
  <r>
    <x v="15"/>
    <x v="7"/>
    <n v="96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数据透视表1" cacheId="0" applyNumberFormats="0" applyBorderFormats="0" applyFontFormats="0" applyPatternFormats="0" applyAlignmentFormats="0" applyWidthHeightFormats="1" dataCaption="值" updatedVersion="5" minRefreshableVersion="3" useAutoFormatting="1" itemPrintTitles="1" createdVersion="5" indent="0" outline="1" outlineData="1" multipleFieldFilters="0">
  <location ref="A3:H88" firstHeaderRow="1" firstDataRow="2" firstDataCol="1" rowPageCount="1" colPageCount="1"/>
  <pivotFields count="4">
    <pivotField axis="axisRow" showAll="0">
      <items count="84">
        <item x="13"/>
        <item x="75"/>
        <item x="5"/>
        <item x="27"/>
        <item x="26"/>
        <item x="59"/>
        <item x="6"/>
        <item x="37"/>
        <item x="53"/>
        <item x="50"/>
        <item x="31"/>
        <item x="32"/>
        <item x="63"/>
        <item x="62"/>
        <item x="45"/>
        <item x="73"/>
        <item x="35"/>
        <item x="0"/>
        <item x="14"/>
        <item x="7"/>
        <item x="33"/>
        <item x="25"/>
        <item x="30"/>
        <item x="71"/>
        <item x="44"/>
        <item x="22"/>
        <item x="48"/>
        <item x="43"/>
        <item x="65"/>
        <item x="8"/>
        <item x="12"/>
        <item x="18"/>
        <item x="70"/>
        <item x="40"/>
        <item x="34"/>
        <item x="15"/>
        <item x="16"/>
        <item x="29"/>
        <item x="52"/>
        <item x="20"/>
        <item x="39"/>
        <item x="82"/>
        <item x="58"/>
        <item x="46"/>
        <item x="54"/>
        <item x="2"/>
        <item x="42"/>
        <item x="49"/>
        <item x="81"/>
        <item x="3"/>
        <item x="9"/>
        <item x="4"/>
        <item x="74"/>
        <item x="47"/>
        <item x="21"/>
        <item x="11"/>
        <item x="76"/>
        <item x="80"/>
        <item x="19"/>
        <item x="68"/>
        <item x="41"/>
        <item x="1"/>
        <item x="55"/>
        <item x="36"/>
        <item x="78"/>
        <item x="17"/>
        <item x="64"/>
        <item x="10"/>
        <item x="56"/>
        <item x="69"/>
        <item x="51"/>
        <item x="38"/>
        <item x="66"/>
        <item x="72"/>
        <item x="57"/>
        <item x="23"/>
        <item x="60"/>
        <item x="61"/>
        <item x="67"/>
        <item x="24"/>
        <item x="77"/>
        <item x="28"/>
        <item x="79"/>
        <item t="default"/>
      </items>
    </pivotField>
    <pivotField axis="axisCol" showAll="0">
      <items count="8">
        <item x="5"/>
        <item x="3"/>
        <item x="4"/>
        <item h="1" x="0"/>
        <item x="1"/>
        <item x="2"/>
        <item x="6"/>
        <item t="default"/>
      </items>
    </pivotField>
    <pivotField dataField="1" showAll="0"/>
    <pivotField axis="axisPage" showAll="0">
      <items count="2">
        <item x="0"/>
        <item t="default"/>
      </items>
    </pivotField>
  </pivotFields>
  <rowFields count="1">
    <field x="0"/>
  </rowFields>
  <rowItems count="8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 t="grand">
      <x/>
    </i>
  </rowItems>
  <colFields count="1">
    <field x="1"/>
  </colFields>
  <colItems count="7">
    <i>
      <x/>
    </i>
    <i>
      <x v="1"/>
    </i>
    <i>
      <x v="2"/>
    </i>
    <i>
      <x v="4"/>
    </i>
    <i>
      <x v="5"/>
    </i>
    <i>
      <x v="6"/>
    </i>
    <i t="grand">
      <x/>
    </i>
  </colItems>
  <pageFields count="1">
    <pageField fld="3" hier="-1"/>
  </pageFields>
  <dataFields count="1">
    <dataField name="计数项:值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2" cacheId="1" applyNumberFormats="0" applyBorderFormats="0" applyFontFormats="0" applyPatternFormats="0" applyAlignmentFormats="0" applyWidthHeightFormats="1" dataCaption="值" updatedVersion="5" minRefreshableVersion="3" useAutoFormatting="1" itemPrintTitles="1" createdVersion="5" indent="0" outline="1" outlineData="1" multipleFieldFilters="0">
  <location ref="A3:H42" firstHeaderRow="1" firstDataRow="2" firstDataCol="1" rowPageCount="1" colPageCount="1"/>
  <pivotFields count="4">
    <pivotField axis="axisRow" showAll="0">
      <items count="38">
        <item x="12"/>
        <item x="6"/>
        <item x="8"/>
        <item x="2"/>
        <item x="34"/>
        <item x="0"/>
        <item x="36"/>
        <item x="13"/>
        <item x="15"/>
        <item x="25"/>
        <item x="31"/>
        <item x="27"/>
        <item x="16"/>
        <item x="17"/>
        <item x="7"/>
        <item x="23"/>
        <item x="29"/>
        <item x="14"/>
        <item x="9"/>
        <item x="30"/>
        <item x="20"/>
        <item x="4"/>
        <item x="1"/>
        <item x="21"/>
        <item x="11"/>
        <item x="10"/>
        <item x="18"/>
        <item x="32"/>
        <item x="22"/>
        <item x="28"/>
        <item x="24"/>
        <item x="5"/>
        <item x="3"/>
        <item x="26"/>
        <item x="19"/>
        <item x="33"/>
        <item x="35"/>
        <item t="default"/>
      </items>
    </pivotField>
    <pivotField axis="axisCol" showAll="0">
      <items count="8">
        <item x="5"/>
        <item x="2"/>
        <item x="3"/>
        <item x="4"/>
        <item h="1" x="0"/>
        <item x="1"/>
        <item x="6"/>
        <item t="default"/>
      </items>
    </pivotField>
    <pivotField dataField="1" showAll="0"/>
    <pivotField axis="axisPage" showAll="0">
      <items count="2">
        <item x="0"/>
        <item t="default"/>
      </items>
    </pivotField>
  </pivotFields>
  <rowFields count="1">
    <field x="0"/>
  </rowFields>
  <rowItems count="3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5"/>
    </i>
    <i>
      <x v="6"/>
    </i>
    <i t="grand">
      <x/>
    </i>
  </colItems>
  <pageFields count="1">
    <pageField fld="3" hier="-1"/>
  </pageFields>
  <dataFields count="1">
    <dataField name="计数项:值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数据透视表3" cacheId="2" applyNumberFormats="0" applyBorderFormats="0" applyFontFormats="0" applyPatternFormats="0" applyAlignmentFormats="0" applyWidthHeightFormats="1" dataCaption="值" updatedVersion="5" minRefreshableVersion="3" useAutoFormatting="1" itemPrintTitles="1" createdVersion="5" indent="0" outline="1" outlineData="1" multipleFieldFilters="0">
  <location ref="A3:I21" firstHeaderRow="1" firstDataRow="2" firstDataCol="1" rowPageCount="1" colPageCount="1"/>
  <pivotFields count="4">
    <pivotField axis="axisRow" showAll="0">
      <items count="17">
        <item x="15"/>
        <item x="0"/>
        <item x="9"/>
        <item x="14"/>
        <item x="12"/>
        <item x="13"/>
        <item x="1"/>
        <item x="3"/>
        <item x="6"/>
        <item x="11"/>
        <item x="7"/>
        <item x="2"/>
        <item x="5"/>
        <item x="4"/>
        <item x="8"/>
        <item x="10"/>
        <item t="default"/>
      </items>
    </pivotField>
    <pivotField axis="axisCol" showAll="0">
      <items count="9">
        <item x="6"/>
        <item x="3"/>
        <item x="2"/>
        <item x="4"/>
        <item x="5"/>
        <item h="1" x="0"/>
        <item x="7"/>
        <item x="1"/>
        <item t="default"/>
      </items>
    </pivotField>
    <pivotField dataField="1" showAll="0"/>
    <pivotField axis="axisPage" showAll="0">
      <items count="2">
        <item x="0"/>
        <item t="default"/>
      </items>
    </pivotField>
  </pivotFields>
  <rowFields count="1">
    <field x="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6"/>
    </i>
    <i>
      <x v="7"/>
    </i>
    <i t="grand">
      <x/>
    </i>
  </colItems>
  <pageFields count="1">
    <pageField fld="3" hier="-1"/>
  </pageFields>
  <dataFields count="1">
    <dataField name="计数项:值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表1" displayName="表1" ref="A1:F499" totalsRowShown="0" headerRowDxfId="10">
  <autoFilter ref="A1:F499"/>
  <tableColumns count="6">
    <tableColumn id="1" name="身份证号"/>
    <tableColumn id="6" name="考试等级"/>
    <tableColumn id="2" name="考试项目"/>
    <tableColumn id="7" name="考试项目排序" dataDxfId="9">
      <calculatedColumnFormula>VLOOKUP(表1[[#This Row],[考试项目]],$H$3:$I$8,2,0)</calculatedColumnFormula>
    </tableColumn>
    <tableColumn id="3" name="得分"/>
    <tableColumn id="8" name="是否为总分" dataDxfId="8">
      <calculatedColumnFormula>IF(表1[[#This Row],[考试项目]]=$H$8,1,0)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F223" totalsRowShown="0" headerRowDxfId="7" headerRowBorderDxfId="6">
  <autoFilter ref="A1:F223"/>
  <tableColumns count="6">
    <tableColumn id="1" name="身份证号"/>
    <tableColumn id="5" name="考试等级"/>
    <tableColumn id="2" name="考试项目"/>
    <tableColumn id="6" name="考试项目排序" dataDxfId="5">
      <calculatedColumnFormula>VLOOKUP(表2[[#This Row],[考试项目]],$H$2:$I$7,2,0)</calculatedColumnFormula>
    </tableColumn>
    <tableColumn id="3" name="得分"/>
    <tableColumn id="7" name="是否为总分" dataDxfId="4">
      <calculatedColumnFormula>IF(表2[[#This Row],[考试项目]]=$H$7,1,0)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表3" displayName="表3" ref="A1:F113" totalsRowShown="0" headerRowDxfId="3" headerRowBorderDxfId="2">
  <autoFilter ref="A1:F113"/>
  <tableColumns count="6">
    <tableColumn id="1" name="身份证号"/>
    <tableColumn id="5" name="考试等级"/>
    <tableColumn id="2" name="考试项目"/>
    <tableColumn id="6" name="考试项目排序" dataDxfId="1">
      <calculatedColumnFormula>VLOOKUP(表3[[#This Row],[考试项目]],$H$3:$I$9,2,0)</calculatedColumnFormula>
    </tableColumn>
    <tableColumn id="3" name="得分"/>
    <tableColumn id="7" name="是否为总分" dataDxfId="0">
      <calculatedColumnFormula>IF(表3[[#This Row],[考试项目]]=$H$9,1,0)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3"/>
  <sheetViews>
    <sheetView topLeftCell="A761" workbookViewId="0">
      <selection activeCell="B778" sqref="B778"/>
    </sheetView>
  </sheetViews>
  <sheetFormatPr defaultRowHeight="13.5"/>
  <cols>
    <col min="1" max="1" width="20.5" bestFit="1" customWidth="1"/>
    <col min="2" max="2" width="20.5" customWidth="1"/>
    <col min="3" max="3" width="9.25" bestFit="1" customWidth="1"/>
    <col min="4" max="4" width="23.5" bestFit="1" customWidth="1"/>
    <col min="5" max="5" width="13.25" bestFit="1" customWidth="1"/>
    <col min="6" max="6" width="5.5" bestFit="1" customWidth="1"/>
    <col min="7" max="7" width="11.25" bestFit="1" customWidth="1"/>
  </cols>
  <sheetData>
    <row r="1" spans="1:7" ht="15">
      <c r="A1" s="49" t="s">
        <v>217</v>
      </c>
      <c r="B1" s="50"/>
      <c r="C1" s="50" t="s">
        <v>218</v>
      </c>
      <c r="D1" s="50" t="s">
        <v>219</v>
      </c>
      <c r="E1" s="50" t="s">
        <v>220</v>
      </c>
      <c r="F1" s="50" t="s">
        <v>221</v>
      </c>
      <c r="G1" s="51" t="s">
        <v>222</v>
      </c>
    </row>
    <row r="2" spans="1:7">
      <c r="A2" t="s">
        <v>33</v>
      </c>
      <c r="C2">
        <v>1</v>
      </c>
      <c r="D2" t="s">
        <v>193</v>
      </c>
      <c r="E2">
        <v>5</v>
      </c>
      <c r="F2">
        <v>15</v>
      </c>
      <c r="G2">
        <v>0</v>
      </c>
    </row>
    <row r="3" spans="1:7">
      <c r="A3" t="s">
        <v>33</v>
      </c>
      <c r="C3">
        <v>1</v>
      </c>
      <c r="D3" t="s">
        <v>190</v>
      </c>
      <c r="E3">
        <v>3</v>
      </c>
      <c r="F3">
        <v>25</v>
      </c>
      <c r="G3">
        <v>0</v>
      </c>
    </row>
    <row r="4" spans="1:7">
      <c r="A4" t="s">
        <v>33</v>
      </c>
      <c r="C4">
        <v>1</v>
      </c>
      <c r="D4" t="s">
        <v>191</v>
      </c>
      <c r="E4">
        <v>4</v>
      </c>
      <c r="F4">
        <v>9.8000000000000007</v>
      </c>
      <c r="G4">
        <v>0</v>
      </c>
    </row>
    <row r="5" spans="1:7">
      <c r="A5" t="s">
        <v>33</v>
      </c>
      <c r="C5">
        <v>1</v>
      </c>
      <c r="D5" t="s">
        <v>188</v>
      </c>
      <c r="E5">
        <v>1</v>
      </c>
      <c r="F5">
        <v>25</v>
      </c>
      <c r="G5">
        <v>0</v>
      </c>
    </row>
    <row r="6" spans="1:7">
      <c r="A6" t="s">
        <v>33</v>
      </c>
      <c r="C6">
        <v>1</v>
      </c>
      <c r="D6" t="s">
        <v>189</v>
      </c>
      <c r="E6">
        <v>2</v>
      </c>
      <c r="F6">
        <v>25</v>
      </c>
      <c r="G6">
        <v>0</v>
      </c>
    </row>
    <row r="7" spans="1:7">
      <c r="A7" t="s">
        <v>33</v>
      </c>
      <c r="C7">
        <v>1</v>
      </c>
      <c r="D7" t="s">
        <v>4</v>
      </c>
      <c r="E7">
        <v>6</v>
      </c>
      <c r="F7">
        <v>99.8</v>
      </c>
      <c r="G7">
        <v>1</v>
      </c>
    </row>
    <row r="8" spans="1:7">
      <c r="A8" t="s">
        <v>158</v>
      </c>
      <c r="C8">
        <v>1</v>
      </c>
      <c r="D8" t="s">
        <v>193</v>
      </c>
      <c r="E8">
        <v>5</v>
      </c>
      <c r="F8">
        <v>15</v>
      </c>
      <c r="G8">
        <v>0</v>
      </c>
    </row>
    <row r="9" spans="1:7">
      <c r="A9" t="s">
        <v>158</v>
      </c>
      <c r="C9">
        <v>1</v>
      </c>
      <c r="D9" t="s">
        <v>190</v>
      </c>
      <c r="E9">
        <v>3</v>
      </c>
      <c r="F9">
        <v>25</v>
      </c>
      <c r="G9">
        <v>0</v>
      </c>
    </row>
    <row r="10" spans="1:7">
      <c r="A10" t="s">
        <v>158</v>
      </c>
      <c r="C10">
        <v>1</v>
      </c>
      <c r="D10" t="s">
        <v>191</v>
      </c>
      <c r="E10">
        <v>4</v>
      </c>
      <c r="F10">
        <v>9.8000000000000007</v>
      </c>
      <c r="G10">
        <v>0</v>
      </c>
    </row>
    <row r="11" spans="1:7">
      <c r="A11" t="s">
        <v>158</v>
      </c>
      <c r="C11">
        <v>1</v>
      </c>
      <c r="D11" t="s">
        <v>188</v>
      </c>
      <c r="E11">
        <v>1</v>
      </c>
      <c r="F11">
        <v>25</v>
      </c>
      <c r="G11">
        <v>0</v>
      </c>
    </row>
    <row r="12" spans="1:7">
      <c r="A12" t="s">
        <v>158</v>
      </c>
      <c r="C12">
        <v>1</v>
      </c>
      <c r="D12" t="s">
        <v>189</v>
      </c>
      <c r="E12">
        <v>2</v>
      </c>
      <c r="F12">
        <v>20</v>
      </c>
      <c r="G12">
        <v>0</v>
      </c>
    </row>
    <row r="13" spans="1:7">
      <c r="A13" t="s">
        <v>158</v>
      </c>
      <c r="C13">
        <v>1</v>
      </c>
      <c r="D13" t="s">
        <v>4</v>
      </c>
      <c r="E13">
        <v>6</v>
      </c>
      <c r="F13">
        <v>94.8</v>
      </c>
      <c r="G13">
        <v>1</v>
      </c>
    </row>
    <row r="14" spans="1:7">
      <c r="A14" t="s">
        <v>16</v>
      </c>
      <c r="C14">
        <v>1</v>
      </c>
      <c r="D14" t="s">
        <v>193</v>
      </c>
      <c r="E14">
        <v>5</v>
      </c>
      <c r="F14">
        <v>15</v>
      </c>
      <c r="G14">
        <v>0</v>
      </c>
    </row>
    <row r="15" spans="1:7">
      <c r="A15" t="s">
        <v>16</v>
      </c>
      <c r="C15">
        <v>1</v>
      </c>
      <c r="D15" t="s">
        <v>190</v>
      </c>
      <c r="E15">
        <v>3</v>
      </c>
      <c r="F15">
        <v>23</v>
      </c>
      <c r="G15">
        <v>0</v>
      </c>
    </row>
    <row r="16" spans="1:7">
      <c r="A16" t="s">
        <v>16</v>
      </c>
      <c r="C16">
        <v>1</v>
      </c>
      <c r="D16" t="s">
        <v>191</v>
      </c>
      <c r="E16">
        <v>4</v>
      </c>
      <c r="F16">
        <v>9.8000000000000007</v>
      </c>
      <c r="G16">
        <v>0</v>
      </c>
    </row>
    <row r="17" spans="1:7">
      <c r="A17" t="s">
        <v>16</v>
      </c>
      <c r="C17">
        <v>1</v>
      </c>
      <c r="D17" t="s">
        <v>188</v>
      </c>
      <c r="E17">
        <v>1</v>
      </c>
      <c r="F17">
        <v>25</v>
      </c>
      <c r="G17">
        <v>0</v>
      </c>
    </row>
    <row r="18" spans="1:7">
      <c r="A18" t="s">
        <v>16</v>
      </c>
      <c r="C18">
        <v>1</v>
      </c>
      <c r="D18" t="s">
        <v>189</v>
      </c>
      <c r="E18">
        <v>2</v>
      </c>
      <c r="F18">
        <v>15</v>
      </c>
      <c r="G18">
        <v>0</v>
      </c>
    </row>
    <row r="19" spans="1:7">
      <c r="A19" t="s">
        <v>16</v>
      </c>
      <c r="C19">
        <v>1</v>
      </c>
      <c r="D19" t="s">
        <v>4</v>
      </c>
      <c r="E19">
        <v>6</v>
      </c>
      <c r="F19">
        <v>87.8</v>
      </c>
      <c r="G19">
        <v>1</v>
      </c>
    </row>
    <row r="20" spans="1:7">
      <c r="A20" t="s">
        <v>61</v>
      </c>
      <c r="C20">
        <v>1</v>
      </c>
      <c r="D20" t="s">
        <v>193</v>
      </c>
      <c r="E20">
        <v>5</v>
      </c>
      <c r="F20">
        <v>15</v>
      </c>
      <c r="G20">
        <v>0</v>
      </c>
    </row>
    <row r="21" spans="1:7">
      <c r="A21" t="s">
        <v>61</v>
      </c>
      <c r="C21">
        <v>1</v>
      </c>
      <c r="D21" t="s">
        <v>190</v>
      </c>
      <c r="E21">
        <v>3</v>
      </c>
      <c r="F21">
        <v>22</v>
      </c>
      <c r="G21">
        <v>0</v>
      </c>
    </row>
    <row r="22" spans="1:7">
      <c r="A22" t="s">
        <v>61</v>
      </c>
      <c r="C22">
        <v>1</v>
      </c>
      <c r="D22" t="s">
        <v>191</v>
      </c>
      <c r="E22">
        <v>4</v>
      </c>
      <c r="F22">
        <v>9.6</v>
      </c>
      <c r="G22">
        <v>0</v>
      </c>
    </row>
    <row r="23" spans="1:7">
      <c r="A23" t="s">
        <v>61</v>
      </c>
      <c r="C23">
        <v>1</v>
      </c>
      <c r="D23" t="s">
        <v>188</v>
      </c>
      <c r="E23">
        <v>1</v>
      </c>
      <c r="F23">
        <v>20</v>
      </c>
      <c r="G23">
        <v>0</v>
      </c>
    </row>
    <row r="24" spans="1:7">
      <c r="A24" t="s">
        <v>61</v>
      </c>
      <c r="C24">
        <v>1</v>
      </c>
      <c r="D24" t="s">
        <v>189</v>
      </c>
      <c r="E24">
        <v>2</v>
      </c>
      <c r="F24">
        <v>15</v>
      </c>
      <c r="G24">
        <v>0</v>
      </c>
    </row>
    <row r="25" spans="1:7">
      <c r="A25" t="s">
        <v>61</v>
      </c>
      <c r="C25">
        <v>1</v>
      </c>
      <c r="D25" t="s">
        <v>4</v>
      </c>
      <c r="E25">
        <v>6</v>
      </c>
      <c r="F25">
        <v>81.599999999999994</v>
      </c>
      <c r="G25">
        <v>1</v>
      </c>
    </row>
    <row r="26" spans="1:7">
      <c r="A26" t="s">
        <v>59</v>
      </c>
      <c r="C26">
        <v>1</v>
      </c>
      <c r="D26" t="s">
        <v>193</v>
      </c>
      <c r="E26">
        <v>5</v>
      </c>
      <c r="F26">
        <v>15</v>
      </c>
      <c r="G26">
        <v>0</v>
      </c>
    </row>
    <row r="27" spans="1:7">
      <c r="A27" t="s">
        <v>59</v>
      </c>
      <c r="C27">
        <v>1</v>
      </c>
      <c r="D27" t="s">
        <v>190</v>
      </c>
      <c r="E27">
        <v>3</v>
      </c>
      <c r="F27">
        <v>25</v>
      </c>
      <c r="G27">
        <v>0</v>
      </c>
    </row>
    <row r="28" spans="1:7">
      <c r="A28" t="s">
        <v>59</v>
      </c>
      <c r="C28">
        <v>1</v>
      </c>
      <c r="D28" t="s">
        <v>191</v>
      </c>
      <c r="E28">
        <v>4</v>
      </c>
      <c r="F28">
        <v>9.6</v>
      </c>
      <c r="G28">
        <v>0</v>
      </c>
    </row>
    <row r="29" spans="1:7">
      <c r="A29" t="s">
        <v>59</v>
      </c>
      <c r="C29">
        <v>1</v>
      </c>
      <c r="D29" t="s">
        <v>188</v>
      </c>
      <c r="E29">
        <v>1</v>
      </c>
      <c r="F29">
        <v>25</v>
      </c>
      <c r="G29">
        <v>0</v>
      </c>
    </row>
    <row r="30" spans="1:7">
      <c r="A30" t="s">
        <v>59</v>
      </c>
      <c r="C30">
        <v>1</v>
      </c>
      <c r="D30" t="s">
        <v>189</v>
      </c>
      <c r="E30">
        <v>2</v>
      </c>
      <c r="F30">
        <v>25</v>
      </c>
      <c r="G30">
        <v>0</v>
      </c>
    </row>
    <row r="31" spans="1:7">
      <c r="A31" t="s">
        <v>59</v>
      </c>
      <c r="C31">
        <v>1</v>
      </c>
      <c r="D31" t="s">
        <v>4</v>
      </c>
      <c r="E31">
        <v>6</v>
      </c>
      <c r="F31">
        <v>99.6</v>
      </c>
      <c r="G31">
        <v>1</v>
      </c>
    </row>
    <row r="32" spans="1:7">
      <c r="A32" t="s">
        <v>126</v>
      </c>
      <c r="C32">
        <v>1</v>
      </c>
      <c r="D32" t="s">
        <v>193</v>
      </c>
      <c r="E32">
        <v>5</v>
      </c>
      <c r="F32">
        <v>15</v>
      </c>
      <c r="G32">
        <v>0</v>
      </c>
    </row>
    <row r="33" spans="1:7">
      <c r="A33" t="s">
        <v>126</v>
      </c>
      <c r="C33">
        <v>1</v>
      </c>
      <c r="D33" t="s">
        <v>190</v>
      </c>
      <c r="E33">
        <v>3</v>
      </c>
      <c r="F33">
        <v>25</v>
      </c>
      <c r="G33">
        <v>0</v>
      </c>
    </row>
    <row r="34" spans="1:7">
      <c r="A34" t="s">
        <v>126</v>
      </c>
      <c r="C34">
        <v>1</v>
      </c>
      <c r="D34" t="s">
        <v>191</v>
      </c>
      <c r="E34">
        <v>4</v>
      </c>
      <c r="F34">
        <v>6.3</v>
      </c>
      <c r="G34">
        <v>0</v>
      </c>
    </row>
    <row r="35" spans="1:7">
      <c r="A35" t="s">
        <v>126</v>
      </c>
      <c r="C35">
        <v>1</v>
      </c>
      <c r="D35" t="s">
        <v>188</v>
      </c>
      <c r="E35">
        <v>1</v>
      </c>
      <c r="F35">
        <v>25</v>
      </c>
      <c r="G35">
        <v>0</v>
      </c>
    </row>
    <row r="36" spans="1:7">
      <c r="A36" t="s">
        <v>126</v>
      </c>
      <c r="C36">
        <v>1</v>
      </c>
      <c r="D36" t="s">
        <v>189</v>
      </c>
      <c r="E36">
        <v>2</v>
      </c>
      <c r="F36">
        <v>17</v>
      </c>
      <c r="G36">
        <v>0</v>
      </c>
    </row>
    <row r="37" spans="1:7">
      <c r="A37" t="s">
        <v>126</v>
      </c>
      <c r="C37">
        <v>1</v>
      </c>
      <c r="D37" t="s">
        <v>4</v>
      </c>
      <c r="E37">
        <v>6</v>
      </c>
      <c r="F37">
        <v>88.3</v>
      </c>
      <c r="G37">
        <v>1</v>
      </c>
    </row>
    <row r="38" spans="1:7">
      <c r="A38" t="s">
        <v>18</v>
      </c>
      <c r="C38">
        <v>1</v>
      </c>
      <c r="D38" t="s">
        <v>193</v>
      </c>
      <c r="E38">
        <v>5</v>
      </c>
      <c r="F38">
        <v>15</v>
      </c>
      <c r="G38">
        <v>0</v>
      </c>
    </row>
    <row r="39" spans="1:7">
      <c r="A39" t="s">
        <v>18</v>
      </c>
      <c r="C39">
        <v>1</v>
      </c>
      <c r="D39" t="s">
        <v>190</v>
      </c>
      <c r="E39">
        <v>3</v>
      </c>
      <c r="F39">
        <v>25</v>
      </c>
      <c r="G39">
        <v>0</v>
      </c>
    </row>
    <row r="40" spans="1:7">
      <c r="A40" t="s">
        <v>18</v>
      </c>
      <c r="C40">
        <v>1</v>
      </c>
      <c r="D40" t="s">
        <v>191</v>
      </c>
      <c r="E40">
        <v>4</v>
      </c>
      <c r="F40">
        <v>9.6</v>
      </c>
      <c r="G40">
        <v>0</v>
      </c>
    </row>
    <row r="41" spans="1:7">
      <c r="A41" t="s">
        <v>18</v>
      </c>
      <c r="C41">
        <v>1</v>
      </c>
      <c r="D41" t="s">
        <v>188</v>
      </c>
      <c r="E41">
        <v>1</v>
      </c>
      <c r="F41">
        <v>25</v>
      </c>
      <c r="G41">
        <v>0</v>
      </c>
    </row>
    <row r="42" spans="1:7">
      <c r="A42" t="s">
        <v>18</v>
      </c>
      <c r="C42">
        <v>1</v>
      </c>
      <c r="D42" t="s">
        <v>189</v>
      </c>
      <c r="E42">
        <v>2</v>
      </c>
      <c r="F42">
        <v>25</v>
      </c>
      <c r="G42">
        <v>0</v>
      </c>
    </row>
    <row r="43" spans="1:7">
      <c r="A43" t="s">
        <v>18</v>
      </c>
      <c r="C43">
        <v>1</v>
      </c>
      <c r="D43" t="s">
        <v>4</v>
      </c>
      <c r="E43">
        <v>6</v>
      </c>
      <c r="F43">
        <v>99.6</v>
      </c>
      <c r="G43">
        <v>1</v>
      </c>
    </row>
    <row r="44" spans="1:7">
      <c r="A44" t="s">
        <v>82</v>
      </c>
      <c r="C44">
        <v>1</v>
      </c>
      <c r="D44" t="s">
        <v>193</v>
      </c>
      <c r="E44">
        <v>5</v>
      </c>
      <c r="F44">
        <v>15</v>
      </c>
      <c r="G44">
        <v>0</v>
      </c>
    </row>
    <row r="45" spans="1:7">
      <c r="A45" t="s">
        <v>82</v>
      </c>
      <c r="C45">
        <v>1</v>
      </c>
      <c r="D45" t="s">
        <v>190</v>
      </c>
      <c r="E45">
        <v>3</v>
      </c>
      <c r="F45">
        <v>23</v>
      </c>
      <c r="G45">
        <v>0</v>
      </c>
    </row>
    <row r="46" spans="1:7">
      <c r="A46" t="s">
        <v>82</v>
      </c>
      <c r="C46">
        <v>1</v>
      </c>
      <c r="D46" t="s">
        <v>191</v>
      </c>
      <c r="E46">
        <v>4</v>
      </c>
      <c r="F46">
        <v>9.8000000000000007</v>
      </c>
      <c r="G46">
        <v>0</v>
      </c>
    </row>
    <row r="47" spans="1:7">
      <c r="A47" t="s">
        <v>82</v>
      </c>
      <c r="C47">
        <v>1</v>
      </c>
      <c r="D47" t="s">
        <v>188</v>
      </c>
      <c r="E47">
        <v>1</v>
      </c>
      <c r="F47">
        <v>25</v>
      </c>
      <c r="G47">
        <v>0</v>
      </c>
    </row>
    <row r="48" spans="1:7">
      <c r="A48" t="s">
        <v>82</v>
      </c>
      <c r="C48">
        <v>1</v>
      </c>
      <c r="D48" t="s">
        <v>189</v>
      </c>
      <c r="E48">
        <v>2</v>
      </c>
      <c r="F48">
        <v>25</v>
      </c>
      <c r="G48">
        <v>0</v>
      </c>
    </row>
    <row r="49" spans="1:7">
      <c r="A49" t="s">
        <v>82</v>
      </c>
      <c r="C49">
        <v>1</v>
      </c>
      <c r="D49" t="s">
        <v>4</v>
      </c>
      <c r="E49">
        <v>6</v>
      </c>
      <c r="F49">
        <v>97.8</v>
      </c>
      <c r="G49">
        <v>1</v>
      </c>
    </row>
    <row r="50" spans="1:7">
      <c r="A50" t="s">
        <v>114</v>
      </c>
      <c r="C50">
        <v>1</v>
      </c>
      <c r="D50" t="s">
        <v>193</v>
      </c>
      <c r="E50">
        <v>5</v>
      </c>
      <c r="F50">
        <v>15</v>
      </c>
      <c r="G50">
        <v>0</v>
      </c>
    </row>
    <row r="51" spans="1:7">
      <c r="A51" t="s">
        <v>114</v>
      </c>
      <c r="C51">
        <v>1</v>
      </c>
      <c r="D51" t="s">
        <v>190</v>
      </c>
      <c r="E51">
        <v>3</v>
      </c>
      <c r="F51">
        <v>25</v>
      </c>
      <c r="G51">
        <v>0</v>
      </c>
    </row>
    <row r="52" spans="1:7">
      <c r="A52" t="s">
        <v>114</v>
      </c>
      <c r="C52">
        <v>1</v>
      </c>
      <c r="D52" t="s">
        <v>191</v>
      </c>
      <c r="E52">
        <v>4</v>
      </c>
      <c r="F52">
        <v>9.8000000000000007</v>
      </c>
      <c r="G52">
        <v>0</v>
      </c>
    </row>
    <row r="53" spans="1:7">
      <c r="A53" t="s">
        <v>114</v>
      </c>
      <c r="C53">
        <v>1</v>
      </c>
      <c r="D53" t="s">
        <v>188</v>
      </c>
      <c r="E53">
        <v>1</v>
      </c>
      <c r="F53">
        <v>25</v>
      </c>
      <c r="G53">
        <v>0</v>
      </c>
    </row>
    <row r="54" spans="1:7">
      <c r="A54" t="s">
        <v>114</v>
      </c>
      <c r="C54">
        <v>1</v>
      </c>
      <c r="D54" t="s">
        <v>189</v>
      </c>
      <c r="E54">
        <v>2</v>
      </c>
      <c r="F54">
        <v>25</v>
      </c>
      <c r="G54">
        <v>0</v>
      </c>
    </row>
    <row r="55" spans="1:7">
      <c r="A55" t="s">
        <v>114</v>
      </c>
      <c r="C55">
        <v>1</v>
      </c>
      <c r="D55" t="s">
        <v>4</v>
      </c>
      <c r="E55">
        <v>6</v>
      </c>
      <c r="F55">
        <v>99.8</v>
      </c>
      <c r="G55">
        <v>1</v>
      </c>
    </row>
    <row r="56" spans="1:7">
      <c r="A56" t="s">
        <v>108</v>
      </c>
      <c r="C56">
        <v>1</v>
      </c>
      <c r="D56" t="s">
        <v>193</v>
      </c>
      <c r="E56">
        <v>5</v>
      </c>
      <c r="F56">
        <v>15</v>
      </c>
      <c r="G56">
        <v>0</v>
      </c>
    </row>
    <row r="57" spans="1:7">
      <c r="A57" t="s">
        <v>108</v>
      </c>
      <c r="C57">
        <v>1</v>
      </c>
      <c r="D57" t="s">
        <v>190</v>
      </c>
      <c r="E57">
        <v>3</v>
      </c>
      <c r="F57">
        <v>25</v>
      </c>
      <c r="G57">
        <v>0</v>
      </c>
    </row>
    <row r="58" spans="1:7">
      <c r="A58" t="s">
        <v>108</v>
      </c>
      <c r="C58">
        <v>1</v>
      </c>
      <c r="D58" t="s">
        <v>191</v>
      </c>
      <c r="E58">
        <v>4</v>
      </c>
      <c r="F58">
        <v>10</v>
      </c>
      <c r="G58">
        <v>0</v>
      </c>
    </row>
    <row r="59" spans="1:7">
      <c r="A59" t="s">
        <v>108</v>
      </c>
      <c r="C59">
        <v>1</v>
      </c>
      <c r="D59" t="s">
        <v>188</v>
      </c>
      <c r="E59">
        <v>1</v>
      </c>
      <c r="F59">
        <v>25</v>
      </c>
      <c r="G59">
        <v>0</v>
      </c>
    </row>
    <row r="60" spans="1:7">
      <c r="A60" t="s">
        <v>108</v>
      </c>
      <c r="C60">
        <v>1</v>
      </c>
      <c r="D60" t="s">
        <v>189</v>
      </c>
      <c r="E60">
        <v>2</v>
      </c>
      <c r="F60">
        <v>25</v>
      </c>
      <c r="G60">
        <v>0</v>
      </c>
    </row>
    <row r="61" spans="1:7">
      <c r="A61" t="s">
        <v>108</v>
      </c>
      <c r="C61">
        <v>1</v>
      </c>
      <c r="D61" t="s">
        <v>4</v>
      </c>
      <c r="E61">
        <v>6</v>
      </c>
      <c r="F61">
        <v>100</v>
      </c>
      <c r="G61">
        <v>1</v>
      </c>
    </row>
    <row r="62" spans="1:7">
      <c r="A62" t="s">
        <v>70</v>
      </c>
      <c r="C62">
        <v>1</v>
      </c>
      <c r="D62" t="s">
        <v>193</v>
      </c>
      <c r="E62">
        <v>5</v>
      </c>
      <c r="F62">
        <v>15</v>
      </c>
      <c r="G62">
        <v>0</v>
      </c>
    </row>
    <row r="63" spans="1:7">
      <c r="A63" t="s">
        <v>70</v>
      </c>
      <c r="C63">
        <v>1</v>
      </c>
      <c r="D63" t="s">
        <v>190</v>
      </c>
      <c r="E63">
        <v>3</v>
      </c>
      <c r="F63">
        <v>23</v>
      </c>
      <c r="G63">
        <v>0</v>
      </c>
    </row>
    <row r="64" spans="1:7">
      <c r="A64" t="s">
        <v>70</v>
      </c>
      <c r="C64">
        <v>1</v>
      </c>
      <c r="D64" t="s">
        <v>191</v>
      </c>
      <c r="E64">
        <v>4</v>
      </c>
      <c r="F64">
        <v>10</v>
      </c>
      <c r="G64">
        <v>0</v>
      </c>
    </row>
    <row r="65" spans="1:7">
      <c r="A65" t="s">
        <v>70</v>
      </c>
      <c r="C65">
        <v>1</v>
      </c>
      <c r="D65" t="s">
        <v>188</v>
      </c>
      <c r="E65">
        <v>1</v>
      </c>
      <c r="F65">
        <v>25</v>
      </c>
      <c r="G65">
        <v>0</v>
      </c>
    </row>
    <row r="66" spans="1:7">
      <c r="A66" t="s">
        <v>70</v>
      </c>
      <c r="C66">
        <v>1</v>
      </c>
      <c r="D66" t="s">
        <v>189</v>
      </c>
      <c r="E66">
        <v>2</v>
      </c>
      <c r="F66">
        <v>20</v>
      </c>
      <c r="G66">
        <v>0</v>
      </c>
    </row>
    <row r="67" spans="1:7">
      <c r="A67" t="s">
        <v>70</v>
      </c>
      <c r="C67">
        <v>1</v>
      </c>
      <c r="D67" t="s">
        <v>4</v>
      </c>
      <c r="E67">
        <v>6</v>
      </c>
      <c r="F67">
        <v>93</v>
      </c>
      <c r="G67">
        <v>1</v>
      </c>
    </row>
    <row r="68" spans="1:7">
      <c r="A68" t="s">
        <v>72</v>
      </c>
      <c r="C68">
        <v>1</v>
      </c>
      <c r="D68" t="s">
        <v>193</v>
      </c>
      <c r="E68">
        <v>5</v>
      </c>
      <c r="F68">
        <v>15</v>
      </c>
      <c r="G68">
        <v>0</v>
      </c>
    </row>
    <row r="69" spans="1:7">
      <c r="A69" t="s">
        <v>72</v>
      </c>
      <c r="C69">
        <v>1</v>
      </c>
      <c r="D69" t="s">
        <v>190</v>
      </c>
      <c r="E69">
        <v>3</v>
      </c>
      <c r="F69">
        <v>22</v>
      </c>
      <c r="G69">
        <v>0</v>
      </c>
    </row>
    <row r="70" spans="1:7">
      <c r="A70" t="s">
        <v>72</v>
      </c>
      <c r="C70">
        <v>1</v>
      </c>
      <c r="D70" t="s">
        <v>191</v>
      </c>
      <c r="E70">
        <v>4</v>
      </c>
      <c r="F70">
        <v>10</v>
      </c>
      <c r="G70">
        <v>0</v>
      </c>
    </row>
    <row r="71" spans="1:7">
      <c r="A71" t="s">
        <v>72</v>
      </c>
      <c r="C71">
        <v>1</v>
      </c>
      <c r="D71" t="s">
        <v>188</v>
      </c>
      <c r="E71">
        <v>1</v>
      </c>
      <c r="F71">
        <v>25</v>
      </c>
      <c r="G71">
        <v>0</v>
      </c>
    </row>
    <row r="72" spans="1:7">
      <c r="A72" t="s">
        <v>72</v>
      </c>
      <c r="C72">
        <v>1</v>
      </c>
      <c r="D72" t="s">
        <v>189</v>
      </c>
      <c r="E72">
        <v>2</v>
      </c>
      <c r="F72">
        <v>21</v>
      </c>
      <c r="G72">
        <v>0</v>
      </c>
    </row>
    <row r="73" spans="1:7">
      <c r="A73" t="s">
        <v>72</v>
      </c>
      <c r="C73">
        <v>1</v>
      </c>
      <c r="D73" t="s">
        <v>4</v>
      </c>
      <c r="E73">
        <v>6</v>
      </c>
      <c r="F73">
        <v>93</v>
      </c>
      <c r="G73">
        <v>1</v>
      </c>
    </row>
    <row r="74" spans="1:7">
      <c r="A74" t="s">
        <v>134</v>
      </c>
      <c r="C74">
        <v>1</v>
      </c>
      <c r="D74" t="s">
        <v>193</v>
      </c>
      <c r="E74">
        <v>5</v>
      </c>
      <c r="F74">
        <v>15</v>
      </c>
      <c r="G74">
        <v>0</v>
      </c>
    </row>
    <row r="75" spans="1:7">
      <c r="A75" t="s">
        <v>134</v>
      </c>
      <c r="C75">
        <v>1</v>
      </c>
      <c r="D75" t="s">
        <v>190</v>
      </c>
      <c r="E75">
        <v>3</v>
      </c>
      <c r="F75">
        <v>23</v>
      </c>
      <c r="G75">
        <v>0</v>
      </c>
    </row>
    <row r="76" spans="1:7">
      <c r="A76" t="s">
        <v>134</v>
      </c>
      <c r="C76">
        <v>1</v>
      </c>
      <c r="D76" t="s">
        <v>191</v>
      </c>
      <c r="E76">
        <v>4</v>
      </c>
      <c r="F76">
        <v>7.2</v>
      </c>
      <c r="G76">
        <v>0</v>
      </c>
    </row>
    <row r="77" spans="1:7">
      <c r="A77" t="s">
        <v>134</v>
      </c>
      <c r="C77">
        <v>1</v>
      </c>
      <c r="D77" t="s">
        <v>188</v>
      </c>
      <c r="E77">
        <v>1</v>
      </c>
      <c r="F77">
        <v>25</v>
      </c>
      <c r="G77">
        <v>0</v>
      </c>
    </row>
    <row r="78" spans="1:7">
      <c r="A78" t="s">
        <v>134</v>
      </c>
      <c r="C78">
        <v>1</v>
      </c>
      <c r="D78" t="s">
        <v>189</v>
      </c>
      <c r="E78">
        <v>2</v>
      </c>
      <c r="F78">
        <v>18</v>
      </c>
      <c r="G78">
        <v>0</v>
      </c>
    </row>
    <row r="79" spans="1:7">
      <c r="A79" t="s">
        <v>134</v>
      </c>
      <c r="C79">
        <v>1</v>
      </c>
      <c r="D79" t="s">
        <v>4</v>
      </c>
      <c r="E79">
        <v>6</v>
      </c>
      <c r="F79">
        <v>88.2</v>
      </c>
      <c r="G79">
        <v>1</v>
      </c>
    </row>
    <row r="80" spans="1:7">
      <c r="A80" t="s">
        <v>132</v>
      </c>
      <c r="C80">
        <v>1</v>
      </c>
      <c r="D80" t="s">
        <v>193</v>
      </c>
      <c r="E80">
        <v>5</v>
      </c>
      <c r="F80">
        <v>15</v>
      </c>
      <c r="G80">
        <v>0</v>
      </c>
    </row>
    <row r="81" spans="1:7">
      <c r="A81" t="s">
        <v>132</v>
      </c>
      <c r="C81">
        <v>1</v>
      </c>
      <c r="D81" t="s">
        <v>190</v>
      </c>
      <c r="E81">
        <v>3</v>
      </c>
      <c r="F81">
        <v>22</v>
      </c>
      <c r="G81">
        <v>0</v>
      </c>
    </row>
    <row r="82" spans="1:7">
      <c r="A82" t="s">
        <v>132</v>
      </c>
      <c r="C82">
        <v>1</v>
      </c>
      <c r="D82" t="s">
        <v>191</v>
      </c>
      <c r="E82">
        <v>4</v>
      </c>
      <c r="F82">
        <v>8.6</v>
      </c>
      <c r="G82">
        <v>0</v>
      </c>
    </row>
    <row r="83" spans="1:7">
      <c r="A83" t="s">
        <v>132</v>
      </c>
      <c r="C83">
        <v>1</v>
      </c>
      <c r="D83" t="s">
        <v>188</v>
      </c>
      <c r="E83">
        <v>1</v>
      </c>
      <c r="F83">
        <v>25</v>
      </c>
      <c r="G83">
        <v>0</v>
      </c>
    </row>
    <row r="84" spans="1:7">
      <c r="A84" t="s">
        <v>132</v>
      </c>
      <c r="C84">
        <v>1</v>
      </c>
      <c r="D84" t="s">
        <v>189</v>
      </c>
      <c r="E84">
        <v>2</v>
      </c>
      <c r="F84">
        <v>25</v>
      </c>
      <c r="G84">
        <v>0</v>
      </c>
    </row>
    <row r="85" spans="1:7">
      <c r="A85" t="s">
        <v>132</v>
      </c>
      <c r="C85">
        <v>1</v>
      </c>
      <c r="D85" t="s">
        <v>4</v>
      </c>
      <c r="E85">
        <v>6</v>
      </c>
      <c r="F85">
        <v>95.6</v>
      </c>
      <c r="G85">
        <v>1</v>
      </c>
    </row>
    <row r="86" spans="1:7">
      <c r="A86" t="s">
        <v>98</v>
      </c>
      <c r="C86">
        <v>1</v>
      </c>
      <c r="D86" t="s">
        <v>193</v>
      </c>
      <c r="E86">
        <v>5</v>
      </c>
      <c r="F86">
        <v>15</v>
      </c>
      <c r="G86">
        <v>0</v>
      </c>
    </row>
    <row r="87" spans="1:7">
      <c r="A87" t="s">
        <v>98</v>
      </c>
      <c r="C87">
        <v>1</v>
      </c>
      <c r="D87" t="s">
        <v>190</v>
      </c>
      <c r="E87">
        <v>3</v>
      </c>
      <c r="F87">
        <v>20</v>
      </c>
      <c r="G87">
        <v>0</v>
      </c>
    </row>
    <row r="88" spans="1:7">
      <c r="A88" t="s">
        <v>98</v>
      </c>
      <c r="C88">
        <v>1</v>
      </c>
      <c r="D88" t="s">
        <v>191</v>
      </c>
      <c r="E88">
        <v>4</v>
      </c>
      <c r="F88">
        <v>9.6</v>
      </c>
      <c r="G88">
        <v>0</v>
      </c>
    </row>
    <row r="89" spans="1:7">
      <c r="A89" t="s">
        <v>98</v>
      </c>
      <c r="C89">
        <v>1</v>
      </c>
      <c r="D89" t="s">
        <v>188</v>
      </c>
      <c r="E89">
        <v>1</v>
      </c>
      <c r="F89">
        <v>25</v>
      </c>
      <c r="G89">
        <v>0</v>
      </c>
    </row>
    <row r="90" spans="1:7">
      <c r="A90" t="s">
        <v>98</v>
      </c>
      <c r="C90">
        <v>1</v>
      </c>
      <c r="D90" t="s">
        <v>189</v>
      </c>
      <c r="E90">
        <v>2</v>
      </c>
      <c r="F90">
        <v>20</v>
      </c>
      <c r="G90">
        <v>0</v>
      </c>
    </row>
    <row r="91" spans="1:7">
      <c r="A91" t="s">
        <v>98</v>
      </c>
      <c r="C91">
        <v>1</v>
      </c>
      <c r="D91" t="s">
        <v>4</v>
      </c>
      <c r="E91">
        <v>6</v>
      </c>
      <c r="F91">
        <v>89.6</v>
      </c>
      <c r="G91">
        <v>1</v>
      </c>
    </row>
    <row r="92" spans="1:7">
      <c r="A92" t="s">
        <v>154</v>
      </c>
      <c r="C92">
        <v>1</v>
      </c>
      <c r="D92" t="s">
        <v>193</v>
      </c>
      <c r="E92">
        <v>5</v>
      </c>
      <c r="F92">
        <v>14</v>
      </c>
      <c r="G92">
        <v>0</v>
      </c>
    </row>
    <row r="93" spans="1:7">
      <c r="A93" t="s">
        <v>154</v>
      </c>
      <c r="C93">
        <v>1</v>
      </c>
      <c r="D93" t="s">
        <v>190</v>
      </c>
      <c r="E93">
        <v>3</v>
      </c>
      <c r="F93">
        <v>25</v>
      </c>
      <c r="G93">
        <v>0</v>
      </c>
    </row>
    <row r="94" spans="1:7">
      <c r="A94" t="s">
        <v>154</v>
      </c>
      <c r="C94">
        <v>1</v>
      </c>
      <c r="D94" t="s">
        <v>191</v>
      </c>
      <c r="E94">
        <v>4</v>
      </c>
      <c r="F94">
        <v>10</v>
      </c>
      <c r="G94">
        <v>0</v>
      </c>
    </row>
    <row r="95" spans="1:7">
      <c r="A95" t="s">
        <v>154</v>
      </c>
      <c r="C95">
        <v>1</v>
      </c>
      <c r="D95" t="s">
        <v>188</v>
      </c>
      <c r="E95">
        <v>1</v>
      </c>
      <c r="F95">
        <v>25</v>
      </c>
      <c r="G95">
        <v>0</v>
      </c>
    </row>
    <row r="96" spans="1:7">
      <c r="A96" t="s">
        <v>154</v>
      </c>
      <c r="C96">
        <v>1</v>
      </c>
      <c r="D96" t="s">
        <v>189</v>
      </c>
      <c r="E96">
        <v>2</v>
      </c>
      <c r="F96">
        <v>25</v>
      </c>
      <c r="G96">
        <v>0</v>
      </c>
    </row>
    <row r="97" spans="1:7">
      <c r="A97" t="s">
        <v>154</v>
      </c>
      <c r="C97">
        <v>1</v>
      </c>
      <c r="D97" t="s">
        <v>4</v>
      </c>
      <c r="E97">
        <v>6</v>
      </c>
      <c r="F97">
        <v>99</v>
      </c>
      <c r="G97">
        <v>1</v>
      </c>
    </row>
    <row r="98" spans="1:7">
      <c r="A98" t="s">
        <v>78</v>
      </c>
      <c r="C98">
        <v>1</v>
      </c>
      <c r="D98" t="s">
        <v>193</v>
      </c>
      <c r="E98">
        <v>5</v>
      </c>
      <c r="F98">
        <v>15</v>
      </c>
      <c r="G98">
        <v>0</v>
      </c>
    </row>
    <row r="99" spans="1:7">
      <c r="A99" t="s">
        <v>78</v>
      </c>
      <c r="C99">
        <v>1</v>
      </c>
      <c r="D99" t="s">
        <v>190</v>
      </c>
      <c r="E99">
        <v>3</v>
      </c>
      <c r="F99">
        <v>25</v>
      </c>
      <c r="G99">
        <v>0</v>
      </c>
    </row>
    <row r="100" spans="1:7">
      <c r="A100" t="s">
        <v>78</v>
      </c>
      <c r="C100">
        <v>1</v>
      </c>
      <c r="D100" t="s">
        <v>191</v>
      </c>
      <c r="E100">
        <v>4</v>
      </c>
      <c r="F100">
        <v>10</v>
      </c>
      <c r="G100">
        <v>0</v>
      </c>
    </row>
    <row r="101" spans="1:7">
      <c r="A101" t="s">
        <v>78</v>
      </c>
      <c r="C101">
        <v>1</v>
      </c>
      <c r="D101" t="s">
        <v>188</v>
      </c>
      <c r="E101">
        <v>1</v>
      </c>
      <c r="F101">
        <v>25</v>
      </c>
      <c r="G101">
        <v>0</v>
      </c>
    </row>
    <row r="102" spans="1:7">
      <c r="A102" t="s">
        <v>78</v>
      </c>
      <c r="C102">
        <v>1</v>
      </c>
      <c r="D102" t="s">
        <v>189</v>
      </c>
      <c r="E102">
        <v>2</v>
      </c>
      <c r="F102">
        <v>25</v>
      </c>
      <c r="G102">
        <v>0</v>
      </c>
    </row>
    <row r="103" spans="1:7">
      <c r="A103" t="s">
        <v>78</v>
      </c>
      <c r="C103">
        <v>1</v>
      </c>
      <c r="D103" t="s">
        <v>4</v>
      </c>
      <c r="E103">
        <v>6</v>
      </c>
      <c r="F103">
        <v>100</v>
      </c>
      <c r="G103">
        <v>1</v>
      </c>
    </row>
    <row r="104" spans="1:7">
      <c r="A104" t="s">
        <v>5</v>
      </c>
      <c r="C104">
        <v>1</v>
      </c>
      <c r="D104" t="s">
        <v>193</v>
      </c>
      <c r="E104">
        <v>5</v>
      </c>
      <c r="F104">
        <v>15</v>
      </c>
      <c r="G104">
        <v>0</v>
      </c>
    </row>
    <row r="105" spans="1:7">
      <c r="A105" t="s">
        <v>5</v>
      </c>
      <c r="C105">
        <v>1</v>
      </c>
      <c r="D105" t="s">
        <v>190</v>
      </c>
      <c r="E105">
        <v>3</v>
      </c>
      <c r="F105">
        <v>25</v>
      </c>
      <c r="G105">
        <v>0</v>
      </c>
    </row>
    <row r="106" spans="1:7">
      <c r="A106" t="s">
        <v>5</v>
      </c>
      <c r="C106">
        <v>1</v>
      </c>
      <c r="D106" t="s">
        <v>191</v>
      </c>
      <c r="E106">
        <v>4</v>
      </c>
      <c r="F106">
        <v>10</v>
      </c>
      <c r="G106">
        <v>0</v>
      </c>
    </row>
    <row r="107" spans="1:7">
      <c r="A107" t="s">
        <v>5</v>
      </c>
      <c r="C107">
        <v>1</v>
      </c>
      <c r="D107" t="s">
        <v>188</v>
      </c>
      <c r="E107">
        <v>1</v>
      </c>
      <c r="F107">
        <v>25</v>
      </c>
      <c r="G107">
        <v>0</v>
      </c>
    </row>
    <row r="108" spans="1:7">
      <c r="A108" t="s">
        <v>5</v>
      </c>
      <c r="C108">
        <v>1</v>
      </c>
      <c r="D108" t="s">
        <v>189</v>
      </c>
      <c r="E108">
        <v>2</v>
      </c>
      <c r="F108">
        <v>25</v>
      </c>
      <c r="G108">
        <v>0</v>
      </c>
    </row>
    <row r="109" spans="1:7">
      <c r="A109" t="s">
        <v>5</v>
      </c>
      <c r="C109">
        <v>1</v>
      </c>
      <c r="D109" t="s">
        <v>4</v>
      </c>
      <c r="E109">
        <v>6</v>
      </c>
      <c r="F109">
        <v>100</v>
      </c>
      <c r="G109">
        <v>1</v>
      </c>
    </row>
    <row r="110" spans="1:7">
      <c r="A110" t="s">
        <v>35</v>
      </c>
      <c r="C110">
        <v>1</v>
      </c>
      <c r="D110" t="s">
        <v>193</v>
      </c>
      <c r="E110">
        <v>5</v>
      </c>
      <c r="F110">
        <v>15</v>
      </c>
      <c r="G110">
        <v>0</v>
      </c>
    </row>
    <row r="111" spans="1:7">
      <c r="A111" t="s">
        <v>35</v>
      </c>
      <c r="C111">
        <v>1</v>
      </c>
      <c r="D111" t="s">
        <v>190</v>
      </c>
      <c r="E111">
        <v>3</v>
      </c>
      <c r="F111">
        <v>25</v>
      </c>
      <c r="G111">
        <v>0</v>
      </c>
    </row>
    <row r="112" spans="1:7">
      <c r="A112" t="s">
        <v>35</v>
      </c>
      <c r="C112">
        <v>1</v>
      </c>
      <c r="D112" t="s">
        <v>191</v>
      </c>
      <c r="E112">
        <v>4</v>
      </c>
      <c r="F112">
        <v>10</v>
      </c>
      <c r="G112">
        <v>0</v>
      </c>
    </row>
    <row r="113" spans="1:7">
      <c r="A113" t="s">
        <v>35</v>
      </c>
      <c r="C113">
        <v>1</v>
      </c>
      <c r="D113" t="s">
        <v>188</v>
      </c>
      <c r="E113">
        <v>1</v>
      </c>
      <c r="F113">
        <v>25</v>
      </c>
      <c r="G113">
        <v>0</v>
      </c>
    </row>
    <row r="114" spans="1:7">
      <c r="A114" t="s">
        <v>35</v>
      </c>
      <c r="C114">
        <v>1</v>
      </c>
      <c r="D114" t="s">
        <v>189</v>
      </c>
      <c r="E114">
        <v>2</v>
      </c>
      <c r="F114">
        <v>25</v>
      </c>
      <c r="G114">
        <v>0</v>
      </c>
    </row>
    <row r="115" spans="1:7">
      <c r="A115" t="s">
        <v>35</v>
      </c>
      <c r="C115">
        <v>1</v>
      </c>
      <c r="D115" t="s">
        <v>4</v>
      </c>
      <c r="E115">
        <v>6</v>
      </c>
      <c r="F115">
        <v>100</v>
      </c>
      <c r="G115">
        <v>1</v>
      </c>
    </row>
    <row r="116" spans="1:7">
      <c r="A116" t="s">
        <v>20</v>
      </c>
      <c r="C116">
        <v>1</v>
      </c>
      <c r="D116" t="s">
        <v>193</v>
      </c>
      <c r="E116">
        <v>5</v>
      </c>
      <c r="F116">
        <v>15</v>
      </c>
      <c r="G116">
        <v>0</v>
      </c>
    </row>
    <row r="117" spans="1:7">
      <c r="A117" t="s">
        <v>20</v>
      </c>
      <c r="C117">
        <v>1</v>
      </c>
      <c r="D117" t="s">
        <v>190</v>
      </c>
      <c r="E117">
        <v>3</v>
      </c>
      <c r="F117">
        <v>25</v>
      </c>
      <c r="G117">
        <v>0</v>
      </c>
    </row>
    <row r="118" spans="1:7">
      <c r="A118" t="s">
        <v>20</v>
      </c>
      <c r="C118">
        <v>1</v>
      </c>
      <c r="D118" t="s">
        <v>191</v>
      </c>
      <c r="E118">
        <v>4</v>
      </c>
      <c r="F118">
        <v>10</v>
      </c>
      <c r="G118">
        <v>0</v>
      </c>
    </row>
    <row r="119" spans="1:7">
      <c r="A119" t="s">
        <v>20</v>
      </c>
      <c r="C119">
        <v>1</v>
      </c>
      <c r="D119" t="s">
        <v>188</v>
      </c>
      <c r="E119">
        <v>1</v>
      </c>
      <c r="F119">
        <v>25</v>
      </c>
      <c r="G119">
        <v>0</v>
      </c>
    </row>
    <row r="120" spans="1:7">
      <c r="A120" t="s">
        <v>20</v>
      </c>
      <c r="C120">
        <v>1</v>
      </c>
      <c r="D120" t="s">
        <v>189</v>
      </c>
      <c r="E120">
        <v>2</v>
      </c>
      <c r="F120">
        <v>25</v>
      </c>
      <c r="G120">
        <v>0</v>
      </c>
    </row>
    <row r="121" spans="1:7">
      <c r="A121" t="s">
        <v>20</v>
      </c>
      <c r="C121">
        <v>1</v>
      </c>
      <c r="D121" t="s">
        <v>4</v>
      </c>
      <c r="E121">
        <v>6</v>
      </c>
      <c r="F121">
        <v>100</v>
      </c>
      <c r="G121">
        <v>1</v>
      </c>
    </row>
    <row r="122" spans="1:7">
      <c r="A122" t="s">
        <v>74</v>
      </c>
      <c r="C122">
        <v>1</v>
      </c>
      <c r="D122" t="s">
        <v>193</v>
      </c>
      <c r="E122">
        <v>5</v>
      </c>
      <c r="F122">
        <v>15</v>
      </c>
      <c r="G122">
        <v>0</v>
      </c>
    </row>
    <row r="123" spans="1:7">
      <c r="A123" t="s">
        <v>74</v>
      </c>
      <c r="C123">
        <v>1</v>
      </c>
      <c r="D123" t="s">
        <v>190</v>
      </c>
      <c r="E123">
        <v>3</v>
      </c>
      <c r="F123">
        <v>25</v>
      </c>
      <c r="G123">
        <v>0</v>
      </c>
    </row>
    <row r="124" spans="1:7">
      <c r="A124" t="s">
        <v>74</v>
      </c>
      <c r="C124">
        <v>1</v>
      </c>
      <c r="D124" t="s">
        <v>191</v>
      </c>
      <c r="E124">
        <v>4</v>
      </c>
      <c r="F124">
        <v>10</v>
      </c>
      <c r="G124">
        <v>0</v>
      </c>
    </row>
    <row r="125" spans="1:7">
      <c r="A125" t="s">
        <v>74</v>
      </c>
      <c r="C125">
        <v>1</v>
      </c>
      <c r="D125" t="s">
        <v>188</v>
      </c>
      <c r="E125">
        <v>1</v>
      </c>
      <c r="F125">
        <v>25</v>
      </c>
      <c r="G125">
        <v>0</v>
      </c>
    </row>
    <row r="126" spans="1:7">
      <c r="A126" t="s">
        <v>74</v>
      </c>
      <c r="C126">
        <v>1</v>
      </c>
      <c r="D126" t="s">
        <v>189</v>
      </c>
      <c r="E126">
        <v>2</v>
      </c>
      <c r="F126">
        <v>25</v>
      </c>
      <c r="G126">
        <v>0</v>
      </c>
    </row>
    <row r="127" spans="1:7">
      <c r="A127" t="s">
        <v>74</v>
      </c>
      <c r="C127">
        <v>1</v>
      </c>
      <c r="D127" t="s">
        <v>4</v>
      </c>
      <c r="E127">
        <v>6</v>
      </c>
      <c r="F127">
        <v>100</v>
      </c>
      <c r="G127">
        <v>1</v>
      </c>
    </row>
    <row r="128" spans="1:7">
      <c r="A128" t="s">
        <v>57</v>
      </c>
      <c r="C128">
        <v>1</v>
      </c>
      <c r="D128" t="s">
        <v>193</v>
      </c>
      <c r="E128">
        <v>5</v>
      </c>
      <c r="F128">
        <v>15</v>
      </c>
      <c r="G128">
        <v>0</v>
      </c>
    </row>
    <row r="129" spans="1:7">
      <c r="A129" t="s">
        <v>57</v>
      </c>
      <c r="C129">
        <v>1</v>
      </c>
      <c r="D129" t="s">
        <v>190</v>
      </c>
      <c r="E129">
        <v>3</v>
      </c>
      <c r="F129">
        <v>25</v>
      </c>
      <c r="G129">
        <v>0</v>
      </c>
    </row>
    <row r="130" spans="1:7">
      <c r="A130" t="s">
        <v>57</v>
      </c>
      <c r="C130">
        <v>1</v>
      </c>
      <c r="D130" t="s">
        <v>191</v>
      </c>
      <c r="E130">
        <v>4</v>
      </c>
      <c r="F130">
        <v>9.8000000000000007</v>
      </c>
      <c r="G130">
        <v>0</v>
      </c>
    </row>
    <row r="131" spans="1:7">
      <c r="A131" t="s">
        <v>57</v>
      </c>
      <c r="C131">
        <v>1</v>
      </c>
      <c r="D131" t="s">
        <v>188</v>
      </c>
      <c r="E131">
        <v>1</v>
      </c>
      <c r="F131">
        <v>25</v>
      </c>
      <c r="G131">
        <v>0</v>
      </c>
    </row>
    <row r="132" spans="1:7">
      <c r="A132" t="s">
        <v>57</v>
      </c>
      <c r="C132">
        <v>1</v>
      </c>
      <c r="D132" t="s">
        <v>189</v>
      </c>
      <c r="E132">
        <v>2</v>
      </c>
      <c r="F132">
        <v>25</v>
      </c>
      <c r="G132">
        <v>0</v>
      </c>
    </row>
    <row r="133" spans="1:7">
      <c r="A133" t="s">
        <v>57</v>
      </c>
      <c r="C133">
        <v>1</v>
      </c>
      <c r="D133" t="s">
        <v>4</v>
      </c>
      <c r="E133">
        <v>6</v>
      </c>
      <c r="F133">
        <v>99.8</v>
      </c>
      <c r="G133">
        <v>1</v>
      </c>
    </row>
    <row r="134" spans="1:7">
      <c r="A134" t="s">
        <v>68</v>
      </c>
      <c r="C134">
        <v>1</v>
      </c>
      <c r="D134" t="s">
        <v>193</v>
      </c>
      <c r="E134">
        <v>5</v>
      </c>
      <c r="F134">
        <v>15</v>
      </c>
      <c r="G134">
        <v>0</v>
      </c>
    </row>
    <row r="135" spans="1:7">
      <c r="A135" t="s">
        <v>68</v>
      </c>
      <c r="C135">
        <v>1</v>
      </c>
      <c r="D135" t="s">
        <v>190</v>
      </c>
      <c r="E135">
        <v>3</v>
      </c>
      <c r="F135">
        <v>23</v>
      </c>
      <c r="G135">
        <v>0</v>
      </c>
    </row>
    <row r="136" spans="1:7">
      <c r="A136" t="s">
        <v>68</v>
      </c>
      <c r="C136">
        <v>1</v>
      </c>
      <c r="D136" t="s">
        <v>191</v>
      </c>
      <c r="E136">
        <v>4</v>
      </c>
      <c r="F136">
        <v>10</v>
      </c>
      <c r="G136">
        <v>0</v>
      </c>
    </row>
    <row r="137" spans="1:7">
      <c r="A137" t="s">
        <v>68</v>
      </c>
      <c r="C137">
        <v>1</v>
      </c>
      <c r="D137" t="s">
        <v>188</v>
      </c>
      <c r="E137">
        <v>1</v>
      </c>
      <c r="F137">
        <v>20</v>
      </c>
      <c r="G137">
        <v>0</v>
      </c>
    </row>
    <row r="138" spans="1:7">
      <c r="A138" t="s">
        <v>68</v>
      </c>
      <c r="C138">
        <v>1</v>
      </c>
      <c r="D138" t="s">
        <v>189</v>
      </c>
      <c r="E138">
        <v>2</v>
      </c>
      <c r="F138">
        <v>18</v>
      </c>
      <c r="G138">
        <v>0</v>
      </c>
    </row>
    <row r="139" spans="1:7">
      <c r="A139" t="s">
        <v>68</v>
      </c>
      <c r="C139">
        <v>1</v>
      </c>
      <c r="D139" t="s">
        <v>4</v>
      </c>
      <c r="E139">
        <v>6</v>
      </c>
      <c r="F139">
        <v>86</v>
      </c>
      <c r="G139">
        <v>1</v>
      </c>
    </row>
    <row r="140" spans="1:7">
      <c r="A140" t="s">
        <v>150</v>
      </c>
      <c r="C140">
        <v>1</v>
      </c>
      <c r="D140" t="s">
        <v>193</v>
      </c>
      <c r="E140">
        <v>5</v>
      </c>
      <c r="F140">
        <v>15</v>
      </c>
      <c r="G140">
        <v>0</v>
      </c>
    </row>
    <row r="141" spans="1:7">
      <c r="A141" t="s">
        <v>150</v>
      </c>
      <c r="C141">
        <v>1</v>
      </c>
      <c r="D141" t="s">
        <v>190</v>
      </c>
      <c r="E141">
        <v>3</v>
      </c>
      <c r="F141">
        <v>23</v>
      </c>
      <c r="G141">
        <v>0</v>
      </c>
    </row>
    <row r="142" spans="1:7">
      <c r="A142" t="s">
        <v>150</v>
      </c>
      <c r="C142">
        <v>1</v>
      </c>
      <c r="D142" t="s">
        <v>191</v>
      </c>
      <c r="E142">
        <v>4</v>
      </c>
      <c r="F142">
        <v>9.6</v>
      </c>
      <c r="G142">
        <v>0</v>
      </c>
    </row>
    <row r="143" spans="1:7">
      <c r="A143" t="s">
        <v>150</v>
      </c>
      <c r="C143">
        <v>1</v>
      </c>
      <c r="D143" t="s">
        <v>188</v>
      </c>
      <c r="E143">
        <v>1</v>
      </c>
      <c r="F143">
        <v>25</v>
      </c>
      <c r="G143">
        <v>0</v>
      </c>
    </row>
    <row r="144" spans="1:7">
      <c r="A144" t="s">
        <v>150</v>
      </c>
      <c r="C144">
        <v>1</v>
      </c>
      <c r="D144" t="s">
        <v>189</v>
      </c>
      <c r="E144">
        <v>2</v>
      </c>
      <c r="F144">
        <v>6</v>
      </c>
      <c r="G144">
        <v>0</v>
      </c>
    </row>
    <row r="145" spans="1:7">
      <c r="A145" t="s">
        <v>150</v>
      </c>
      <c r="C145">
        <v>1</v>
      </c>
      <c r="D145" t="s">
        <v>4</v>
      </c>
      <c r="E145">
        <v>6</v>
      </c>
      <c r="F145">
        <v>78.599999999999994</v>
      </c>
      <c r="G145">
        <v>1</v>
      </c>
    </row>
    <row r="146" spans="1:7">
      <c r="A146" t="s">
        <v>96</v>
      </c>
      <c r="C146">
        <v>1</v>
      </c>
      <c r="D146" t="s">
        <v>193</v>
      </c>
      <c r="E146">
        <v>5</v>
      </c>
      <c r="F146">
        <v>15</v>
      </c>
      <c r="G146">
        <v>0</v>
      </c>
    </row>
    <row r="147" spans="1:7">
      <c r="A147" t="s">
        <v>96</v>
      </c>
      <c r="C147">
        <v>1</v>
      </c>
      <c r="D147" t="s">
        <v>190</v>
      </c>
      <c r="E147">
        <v>3</v>
      </c>
      <c r="F147">
        <v>23</v>
      </c>
      <c r="G147">
        <v>0</v>
      </c>
    </row>
    <row r="148" spans="1:7">
      <c r="A148" t="s">
        <v>96</v>
      </c>
      <c r="C148">
        <v>1</v>
      </c>
      <c r="D148" t="s">
        <v>191</v>
      </c>
      <c r="E148">
        <v>4</v>
      </c>
      <c r="F148">
        <v>10</v>
      </c>
      <c r="G148">
        <v>0</v>
      </c>
    </row>
    <row r="149" spans="1:7">
      <c r="A149" t="s">
        <v>96</v>
      </c>
      <c r="C149">
        <v>1</v>
      </c>
      <c r="D149" t="s">
        <v>188</v>
      </c>
      <c r="E149">
        <v>1</v>
      </c>
      <c r="F149">
        <v>25</v>
      </c>
      <c r="G149">
        <v>0</v>
      </c>
    </row>
    <row r="150" spans="1:7">
      <c r="A150" t="s">
        <v>96</v>
      </c>
      <c r="C150">
        <v>1</v>
      </c>
      <c r="D150" t="s">
        <v>189</v>
      </c>
      <c r="E150">
        <v>2</v>
      </c>
      <c r="F150">
        <v>25</v>
      </c>
      <c r="G150">
        <v>0</v>
      </c>
    </row>
    <row r="151" spans="1:7">
      <c r="A151" t="s">
        <v>96</v>
      </c>
      <c r="C151">
        <v>1</v>
      </c>
      <c r="D151" t="s">
        <v>4</v>
      </c>
      <c r="E151">
        <v>6</v>
      </c>
      <c r="F151">
        <v>98</v>
      </c>
      <c r="G151">
        <v>1</v>
      </c>
    </row>
    <row r="152" spans="1:7">
      <c r="A152" t="s">
        <v>51</v>
      </c>
      <c r="C152">
        <v>1</v>
      </c>
      <c r="D152" t="s">
        <v>193</v>
      </c>
      <c r="E152">
        <v>5</v>
      </c>
      <c r="F152">
        <v>15</v>
      </c>
      <c r="G152">
        <v>0</v>
      </c>
    </row>
    <row r="153" spans="1:7">
      <c r="A153" t="s">
        <v>51</v>
      </c>
      <c r="C153">
        <v>1</v>
      </c>
      <c r="D153" t="s">
        <v>190</v>
      </c>
      <c r="E153">
        <v>3</v>
      </c>
      <c r="F153">
        <v>25</v>
      </c>
      <c r="G153">
        <v>0</v>
      </c>
    </row>
    <row r="154" spans="1:7">
      <c r="A154" t="s">
        <v>51</v>
      </c>
      <c r="C154">
        <v>1</v>
      </c>
      <c r="D154" t="s">
        <v>191</v>
      </c>
      <c r="E154">
        <v>4</v>
      </c>
      <c r="F154">
        <v>9.8000000000000007</v>
      </c>
      <c r="G154">
        <v>0</v>
      </c>
    </row>
    <row r="155" spans="1:7">
      <c r="A155" t="s">
        <v>51</v>
      </c>
      <c r="C155">
        <v>1</v>
      </c>
      <c r="D155" t="s">
        <v>188</v>
      </c>
      <c r="E155">
        <v>1</v>
      </c>
      <c r="F155">
        <v>25</v>
      </c>
      <c r="G155">
        <v>0</v>
      </c>
    </row>
    <row r="156" spans="1:7">
      <c r="A156" t="s">
        <v>51</v>
      </c>
      <c r="C156">
        <v>1</v>
      </c>
      <c r="D156" t="s">
        <v>189</v>
      </c>
      <c r="E156">
        <v>2</v>
      </c>
      <c r="F156">
        <v>25</v>
      </c>
      <c r="G156">
        <v>0</v>
      </c>
    </row>
    <row r="157" spans="1:7">
      <c r="A157" t="s">
        <v>51</v>
      </c>
      <c r="C157">
        <v>1</v>
      </c>
      <c r="D157" t="s">
        <v>4</v>
      </c>
      <c r="E157">
        <v>6</v>
      </c>
      <c r="F157">
        <v>99.8</v>
      </c>
      <c r="G157">
        <v>1</v>
      </c>
    </row>
    <row r="158" spans="1:7">
      <c r="A158" t="s">
        <v>104</v>
      </c>
      <c r="C158">
        <v>1</v>
      </c>
      <c r="D158" t="s">
        <v>193</v>
      </c>
      <c r="E158">
        <v>5</v>
      </c>
      <c r="F158">
        <v>15</v>
      </c>
      <c r="G158">
        <v>0</v>
      </c>
    </row>
    <row r="159" spans="1:7">
      <c r="A159" t="s">
        <v>104</v>
      </c>
      <c r="C159">
        <v>1</v>
      </c>
      <c r="D159" t="s">
        <v>190</v>
      </c>
      <c r="E159">
        <v>3</v>
      </c>
      <c r="F159">
        <v>25</v>
      </c>
      <c r="G159">
        <v>0</v>
      </c>
    </row>
    <row r="160" spans="1:7">
      <c r="A160" t="s">
        <v>104</v>
      </c>
      <c r="C160">
        <v>1</v>
      </c>
      <c r="D160" t="s">
        <v>191</v>
      </c>
      <c r="E160">
        <v>4</v>
      </c>
      <c r="F160">
        <v>9.8000000000000007</v>
      </c>
      <c r="G160">
        <v>0</v>
      </c>
    </row>
    <row r="161" spans="1:7">
      <c r="A161" t="s">
        <v>104</v>
      </c>
      <c r="C161">
        <v>1</v>
      </c>
      <c r="D161" t="s">
        <v>188</v>
      </c>
      <c r="E161">
        <v>1</v>
      </c>
      <c r="F161">
        <v>25</v>
      </c>
      <c r="G161">
        <v>0</v>
      </c>
    </row>
    <row r="162" spans="1:7">
      <c r="A162" t="s">
        <v>104</v>
      </c>
      <c r="C162">
        <v>1</v>
      </c>
      <c r="D162" t="s">
        <v>189</v>
      </c>
      <c r="E162">
        <v>2</v>
      </c>
      <c r="F162">
        <v>21</v>
      </c>
      <c r="G162">
        <v>0</v>
      </c>
    </row>
    <row r="163" spans="1:7">
      <c r="A163" t="s">
        <v>104</v>
      </c>
      <c r="C163">
        <v>1</v>
      </c>
      <c r="D163" t="s">
        <v>4</v>
      </c>
      <c r="E163">
        <v>6</v>
      </c>
      <c r="F163">
        <v>95.8</v>
      </c>
      <c r="G163">
        <v>1</v>
      </c>
    </row>
    <row r="164" spans="1:7">
      <c r="A164" t="s">
        <v>94</v>
      </c>
      <c r="C164">
        <v>1</v>
      </c>
      <c r="D164" t="s">
        <v>193</v>
      </c>
      <c r="E164">
        <v>5</v>
      </c>
      <c r="F164">
        <v>15</v>
      </c>
      <c r="G164">
        <v>0</v>
      </c>
    </row>
    <row r="165" spans="1:7">
      <c r="A165" t="s">
        <v>94</v>
      </c>
      <c r="C165">
        <v>1</v>
      </c>
      <c r="D165" t="s">
        <v>190</v>
      </c>
      <c r="E165">
        <v>3</v>
      </c>
      <c r="F165">
        <v>23</v>
      </c>
      <c r="G165">
        <v>0</v>
      </c>
    </row>
    <row r="166" spans="1:7">
      <c r="A166" t="s">
        <v>94</v>
      </c>
      <c r="C166">
        <v>1</v>
      </c>
      <c r="D166" t="s">
        <v>191</v>
      </c>
      <c r="E166">
        <v>4</v>
      </c>
      <c r="F166">
        <v>9.6</v>
      </c>
      <c r="G166">
        <v>0</v>
      </c>
    </row>
    <row r="167" spans="1:7">
      <c r="A167" t="s">
        <v>94</v>
      </c>
      <c r="C167">
        <v>1</v>
      </c>
      <c r="D167" t="s">
        <v>188</v>
      </c>
      <c r="E167">
        <v>1</v>
      </c>
      <c r="F167">
        <v>25</v>
      </c>
      <c r="G167">
        <v>0</v>
      </c>
    </row>
    <row r="168" spans="1:7">
      <c r="A168" t="s">
        <v>94</v>
      </c>
      <c r="C168">
        <v>1</v>
      </c>
      <c r="D168" t="s">
        <v>189</v>
      </c>
      <c r="E168">
        <v>2</v>
      </c>
      <c r="F168">
        <v>25</v>
      </c>
      <c r="G168">
        <v>0</v>
      </c>
    </row>
    <row r="169" spans="1:7">
      <c r="A169" t="s">
        <v>94</v>
      </c>
      <c r="C169">
        <v>1</v>
      </c>
      <c r="D169" t="s">
        <v>4</v>
      </c>
      <c r="E169">
        <v>6</v>
      </c>
      <c r="F169">
        <v>97.6</v>
      </c>
      <c r="G169">
        <v>1</v>
      </c>
    </row>
    <row r="170" spans="1:7">
      <c r="A170" t="s">
        <v>138</v>
      </c>
      <c r="C170">
        <v>1</v>
      </c>
      <c r="D170" t="s">
        <v>193</v>
      </c>
      <c r="E170">
        <v>5</v>
      </c>
      <c r="F170">
        <v>15</v>
      </c>
      <c r="G170">
        <v>0</v>
      </c>
    </row>
    <row r="171" spans="1:7">
      <c r="A171" t="s">
        <v>138</v>
      </c>
      <c r="C171">
        <v>1</v>
      </c>
      <c r="D171" t="s">
        <v>190</v>
      </c>
      <c r="E171">
        <v>3</v>
      </c>
      <c r="F171">
        <v>24</v>
      </c>
      <c r="G171">
        <v>0</v>
      </c>
    </row>
    <row r="172" spans="1:7">
      <c r="A172" t="s">
        <v>138</v>
      </c>
      <c r="C172">
        <v>1</v>
      </c>
      <c r="D172" t="s">
        <v>191</v>
      </c>
      <c r="E172">
        <v>4</v>
      </c>
      <c r="F172">
        <v>9.6</v>
      </c>
      <c r="G172">
        <v>0</v>
      </c>
    </row>
    <row r="173" spans="1:7">
      <c r="A173" t="s">
        <v>138</v>
      </c>
      <c r="C173">
        <v>1</v>
      </c>
      <c r="D173" t="s">
        <v>188</v>
      </c>
      <c r="E173">
        <v>1</v>
      </c>
      <c r="F173">
        <v>20</v>
      </c>
      <c r="G173">
        <v>0</v>
      </c>
    </row>
    <row r="174" spans="1:7">
      <c r="A174" t="s">
        <v>138</v>
      </c>
      <c r="C174">
        <v>1</v>
      </c>
      <c r="D174" t="s">
        <v>189</v>
      </c>
      <c r="E174">
        <v>2</v>
      </c>
      <c r="F174">
        <v>12</v>
      </c>
      <c r="G174">
        <v>0</v>
      </c>
    </row>
    <row r="175" spans="1:7">
      <c r="A175" t="s">
        <v>138</v>
      </c>
      <c r="C175">
        <v>1</v>
      </c>
      <c r="D175" t="s">
        <v>4</v>
      </c>
      <c r="E175">
        <v>6</v>
      </c>
      <c r="F175">
        <v>80.599999999999994</v>
      </c>
      <c r="G175">
        <v>1</v>
      </c>
    </row>
    <row r="176" spans="1:7">
      <c r="A176" t="s">
        <v>22</v>
      </c>
      <c r="C176">
        <v>1</v>
      </c>
      <c r="D176" t="s">
        <v>193</v>
      </c>
      <c r="E176">
        <v>5</v>
      </c>
      <c r="F176">
        <v>15</v>
      </c>
      <c r="G176">
        <v>0</v>
      </c>
    </row>
    <row r="177" spans="1:7">
      <c r="A177" t="s">
        <v>22</v>
      </c>
      <c r="C177">
        <v>1</v>
      </c>
      <c r="D177" t="s">
        <v>190</v>
      </c>
      <c r="E177">
        <v>3</v>
      </c>
      <c r="F177">
        <v>23</v>
      </c>
      <c r="G177">
        <v>0</v>
      </c>
    </row>
    <row r="178" spans="1:7">
      <c r="A178" t="s">
        <v>22</v>
      </c>
      <c r="C178">
        <v>1</v>
      </c>
      <c r="D178" t="s">
        <v>191</v>
      </c>
      <c r="E178">
        <v>4</v>
      </c>
      <c r="F178">
        <v>6</v>
      </c>
      <c r="G178">
        <v>0</v>
      </c>
    </row>
    <row r="179" spans="1:7">
      <c r="A179" t="s">
        <v>22</v>
      </c>
      <c r="C179">
        <v>1</v>
      </c>
      <c r="D179" t="s">
        <v>188</v>
      </c>
      <c r="E179">
        <v>1</v>
      </c>
      <c r="F179">
        <v>25</v>
      </c>
      <c r="G179">
        <v>0</v>
      </c>
    </row>
    <row r="180" spans="1:7">
      <c r="A180" t="s">
        <v>22</v>
      </c>
      <c r="C180">
        <v>1</v>
      </c>
      <c r="D180" t="s">
        <v>189</v>
      </c>
      <c r="E180">
        <v>2</v>
      </c>
      <c r="F180">
        <v>25</v>
      </c>
      <c r="G180">
        <v>0</v>
      </c>
    </row>
    <row r="181" spans="1:7">
      <c r="A181" t="s">
        <v>22</v>
      </c>
      <c r="C181">
        <v>1</v>
      </c>
      <c r="D181" t="s">
        <v>4</v>
      </c>
      <c r="E181">
        <v>6</v>
      </c>
      <c r="F181">
        <v>94</v>
      </c>
      <c r="G181">
        <v>1</v>
      </c>
    </row>
    <row r="182" spans="1:7">
      <c r="A182" t="s">
        <v>30</v>
      </c>
      <c r="C182">
        <v>1</v>
      </c>
      <c r="D182" t="s">
        <v>193</v>
      </c>
      <c r="E182">
        <v>5</v>
      </c>
      <c r="F182">
        <v>15</v>
      </c>
      <c r="G182">
        <v>0</v>
      </c>
    </row>
    <row r="183" spans="1:7">
      <c r="A183" t="s">
        <v>30</v>
      </c>
      <c r="C183">
        <v>1</v>
      </c>
      <c r="D183" t="s">
        <v>190</v>
      </c>
      <c r="E183">
        <v>3</v>
      </c>
      <c r="F183">
        <v>20</v>
      </c>
      <c r="G183">
        <v>0</v>
      </c>
    </row>
    <row r="184" spans="1:7">
      <c r="A184" t="s">
        <v>30</v>
      </c>
      <c r="C184">
        <v>1</v>
      </c>
      <c r="D184" t="s">
        <v>191</v>
      </c>
      <c r="E184">
        <v>4</v>
      </c>
      <c r="F184">
        <v>5</v>
      </c>
      <c r="G184">
        <v>0</v>
      </c>
    </row>
    <row r="185" spans="1:7">
      <c r="A185" t="s">
        <v>30</v>
      </c>
      <c r="C185">
        <v>1</v>
      </c>
      <c r="D185" t="s">
        <v>188</v>
      </c>
      <c r="E185">
        <v>1</v>
      </c>
      <c r="F185">
        <v>20</v>
      </c>
      <c r="G185">
        <v>0</v>
      </c>
    </row>
    <row r="186" spans="1:7">
      <c r="A186" t="s">
        <v>30</v>
      </c>
      <c r="C186">
        <v>1</v>
      </c>
      <c r="D186" t="s">
        <v>189</v>
      </c>
      <c r="E186">
        <v>2</v>
      </c>
      <c r="F186">
        <v>3</v>
      </c>
      <c r="G186">
        <v>0</v>
      </c>
    </row>
    <row r="187" spans="1:7">
      <c r="A187" t="s">
        <v>30</v>
      </c>
      <c r="C187">
        <v>1</v>
      </c>
      <c r="D187" t="s">
        <v>4</v>
      </c>
      <c r="E187">
        <v>6</v>
      </c>
      <c r="F187">
        <v>63</v>
      </c>
      <c r="G187">
        <v>1</v>
      </c>
    </row>
    <row r="188" spans="1:7">
      <c r="A188" t="s">
        <v>43</v>
      </c>
      <c r="C188">
        <v>1</v>
      </c>
      <c r="D188" t="s">
        <v>193</v>
      </c>
      <c r="E188">
        <v>5</v>
      </c>
      <c r="F188">
        <v>15</v>
      </c>
      <c r="G188">
        <v>0</v>
      </c>
    </row>
    <row r="189" spans="1:7">
      <c r="A189" t="s">
        <v>43</v>
      </c>
      <c r="C189">
        <v>1</v>
      </c>
      <c r="D189" t="s">
        <v>190</v>
      </c>
      <c r="E189">
        <v>3</v>
      </c>
      <c r="F189">
        <v>25</v>
      </c>
      <c r="G189">
        <v>0</v>
      </c>
    </row>
    <row r="190" spans="1:7">
      <c r="A190" t="s">
        <v>43</v>
      </c>
      <c r="C190">
        <v>1</v>
      </c>
      <c r="D190" t="s">
        <v>191</v>
      </c>
      <c r="E190">
        <v>4</v>
      </c>
      <c r="F190">
        <v>10</v>
      </c>
      <c r="G190">
        <v>0</v>
      </c>
    </row>
    <row r="191" spans="1:7">
      <c r="A191" t="s">
        <v>43</v>
      </c>
      <c r="C191">
        <v>1</v>
      </c>
      <c r="D191" t="s">
        <v>188</v>
      </c>
      <c r="E191">
        <v>1</v>
      </c>
      <c r="F191">
        <v>25</v>
      </c>
      <c r="G191">
        <v>0</v>
      </c>
    </row>
    <row r="192" spans="1:7">
      <c r="A192" t="s">
        <v>43</v>
      </c>
      <c r="C192">
        <v>1</v>
      </c>
      <c r="D192" t="s">
        <v>189</v>
      </c>
      <c r="E192">
        <v>2</v>
      </c>
      <c r="F192">
        <v>25</v>
      </c>
      <c r="G192">
        <v>0</v>
      </c>
    </row>
    <row r="193" spans="1:7">
      <c r="A193" t="s">
        <v>43</v>
      </c>
      <c r="C193">
        <v>1</v>
      </c>
      <c r="D193" t="s">
        <v>4</v>
      </c>
      <c r="E193">
        <v>6</v>
      </c>
      <c r="F193">
        <v>100</v>
      </c>
      <c r="G193">
        <v>1</v>
      </c>
    </row>
    <row r="194" spans="1:7">
      <c r="A194" t="s">
        <v>148</v>
      </c>
      <c r="C194">
        <v>1</v>
      </c>
      <c r="D194" t="s">
        <v>193</v>
      </c>
      <c r="E194">
        <v>5</v>
      </c>
      <c r="F194">
        <v>15</v>
      </c>
      <c r="G194">
        <v>0</v>
      </c>
    </row>
    <row r="195" spans="1:7">
      <c r="A195" t="s">
        <v>148</v>
      </c>
      <c r="C195">
        <v>1</v>
      </c>
      <c r="D195" t="s">
        <v>190</v>
      </c>
      <c r="E195">
        <v>3</v>
      </c>
      <c r="F195">
        <v>23</v>
      </c>
      <c r="G195">
        <v>0</v>
      </c>
    </row>
    <row r="196" spans="1:7">
      <c r="A196" t="s">
        <v>148</v>
      </c>
      <c r="C196">
        <v>1</v>
      </c>
      <c r="D196" t="s">
        <v>191</v>
      </c>
      <c r="E196">
        <v>4</v>
      </c>
      <c r="F196">
        <v>9.6</v>
      </c>
      <c r="G196">
        <v>0</v>
      </c>
    </row>
    <row r="197" spans="1:7">
      <c r="A197" t="s">
        <v>148</v>
      </c>
      <c r="C197">
        <v>1</v>
      </c>
      <c r="D197" t="s">
        <v>188</v>
      </c>
      <c r="E197">
        <v>1</v>
      </c>
      <c r="F197">
        <v>25</v>
      </c>
      <c r="G197">
        <v>0</v>
      </c>
    </row>
    <row r="198" spans="1:7">
      <c r="A198" t="s">
        <v>148</v>
      </c>
      <c r="C198">
        <v>1</v>
      </c>
      <c r="D198" t="s">
        <v>189</v>
      </c>
      <c r="E198">
        <v>2</v>
      </c>
      <c r="F198">
        <v>22</v>
      </c>
      <c r="G198">
        <v>0</v>
      </c>
    </row>
    <row r="199" spans="1:7">
      <c r="A199" t="s">
        <v>148</v>
      </c>
      <c r="C199">
        <v>1</v>
      </c>
      <c r="D199" t="s">
        <v>4</v>
      </c>
      <c r="E199">
        <v>6</v>
      </c>
      <c r="F199">
        <v>94.6</v>
      </c>
      <c r="G199">
        <v>1</v>
      </c>
    </row>
    <row r="200" spans="1:7">
      <c r="A200" t="s">
        <v>88</v>
      </c>
      <c r="C200">
        <v>1</v>
      </c>
      <c r="D200" t="s">
        <v>193</v>
      </c>
      <c r="E200">
        <v>5</v>
      </c>
      <c r="F200">
        <v>15</v>
      </c>
      <c r="G200">
        <v>0</v>
      </c>
    </row>
    <row r="201" spans="1:7">
      <c r="A201" t="s">
        <v>88</v>
      </c>
      <c r="C201">
        <v>1</v>
      </c>
      <c r="D201" t="s">
        <v>190</v>
      </c>
      <c r="E201">
        <v>3</v>
      </c>
      <c r="F201">
        <v>23</v>
      </c>
      <c r="G201">
        <v>0</v>
      </c>
    </row>
    <row r="202" spans="1:7">
      <c r="A202" t="s">
        <v>88</v>
      </c>
      <c r="C202">
        <v>1</v>
      </c>
      <c r="D202" t="s">
        <v>191</v>
      </c>
      <c r="E202">
        <v>4</v>
      </c>
      <c r="F202">
        <v>9.8000000000000007</v>
      </c>
      <c r="G202">
        <v>0</v>
      </c>
    </row>
    <row r="203" spans="1:7">
      <c r="A203" t="s">
        <v>88</v>
      </c>
      <c r="C203">
        <v>1</v>
      </c>
      <c r="D203" t="s">
        <v>188</v>
      </c>
      <c r="E203">
        <v>1</v>
      </c>
      <c r="F203">
        <v>25</v>
      </c>
      <c r="G203">
        <v>0</v>
      </c>
    </row>
    <row r="204" spans="1:7">
      <c r="A204" t="s">
        <v>88</v>
      </c>
      <c r="C204">
        <v>1</v>
      </c>
      <c r="D204" t="s">
        <v>189</v>
      </c>
      <c r="E204">
        <v>2</v>
      </c>
      <c r="F204">
        <v>25</v>
      </c>
      <c r="G204">
        <v>0</v>
      </c>
    </row>
    <row r="205" spans="1:7">
      <c r="A205" t="s">
        <v>88</v>
      </c>
      <c r="C205">
        <v>1</v>
      </c>
      <c r="D205" t="s">
        <v>4</v>
      </c>
      <c r="E205">
        <v>6</v>
      </c>
      <c r="F205">
        <v>97.8</v>
      </c>
      <c r="G205">
        <v>1</v>
      </c>
    </row>
    <row r="206" spans="1:7">
      <c r="A206" t="s">
        <v>76</v>
      </c>
      <c r="C206">
        <v>1</v>
      </c>
      <c r="D206" t="s">
        <v>193</v>
      </c>
      <c r="E206">
        <v>5</v>
      </c>
      <c r="F206">
        <v>15</v>
      </c>
      <c r="G206">
        <v>0</v>
      </c>
    </row>
    <row r="207" spans="1:7">
      <c r="A207" t="s">
        <v>76</v>
      </c>
      <c r="C207">
        <v>1</v>
      </c>
      <c r="D207" t="s">
        <v>190</v>
      </c>
      <c r="E207">
        <v>3</v>
      </c>
      <c r="F207">
        <v>25</v>
      </c>
      <c r="G207">
        <v>0</v>
      </c>
    </row>
    <row r="208" spans="1:7">
      <c r="A208" t="s">
        <v>76</v>
      </c>
      <c r="C208">
        <v>1</v>
      </c>
      <c r="D208" t="s">
        <v>191</v>
      </c>
      <c r="E208">
        <v>4</v>
      </c>
      <c r="F208">
        <v>9.8000000000000007</v>
      </c>
      <c r="G208">
        <v>0</v>
      </c>
    </row>
    <row r="209" spans="1:7">
      <c r="A209" t="s">
        <v>76</v>
      </c>
      <c r="C209">
        <v>1</v>
      </c>
      <c r="D209" t="s">
        <v>188</v>
      </c>
      <c r="E209">
        <v>1</v>
      </c>
      <c r="F209">
        <v>25</v>
      </c>
      <c r="G209">
        <v>0</v>
      </c>
    </row>
    <row r="210" spans="1:7">
      <c r="A210" t="s">
        <v>76</v>
      </c>
      <c r="C210">
        <v>1</v>
      </c>
      <c r="D210" t="s">
        <v>189</v>
      </c>
      <c r="E210">
        <v>2</v>
      </c>
      <c r="F210">
        <v>25</v>
      </c>
      <c r="G210">
        <v>0</v>
      </c>
    </row>
    <row r="211" spans="1:7">
      <c r="A211" t="s">
        <v>76</v>
      </c>
      <c r="C211">
        <v>1</v>
      </c>
      <c r="D211" t="s">
        <v>4</v>
      </c>
      <c r="E211">
        <v>6</v>
      </c>
      <c r="F211">
        <v>99.8</v>
      </c>
      <c r="G211">
        <v>1</v>
      </c>
    </row>
    <row r="212" spans="1:7">
      <c r="A212" t="s">
        <v>37</v>
      </c>
      <c r="C212">
        <v>1</v>
      </c>
      <c r="D212" t="s">
        <v>193</v>
      </c>
      <c r="E212">
        <v>5</v>
      </c>
      <c r="F212">
        <v>15</v>
      </c>
      <c r="G212">
        <v>0</v>
      </c>
    </row>
    <row r="213" spans="1:7">
      <c r="A213" t="s">
        <v>37</v>
      </c>
      <c r="C213">
        <v>1</v>
      </c>
      <c r="D213" t="s">
        <v>190</v>
      </c>
      <c r="E213">
        <v>3</v>
      </c>
      <c r="F213">
        <v>23</v>
      </c>
      <c r="G213">
        <v>0</v>
      </c>
    </row>
    <row r="214" spans="1:7">
      <c r="A214" t="s">
        <v>37</v>
      </c>
      <c r="C214">
        <v>1</v>
      </c>
      <c r="D214" t="s">
        <v>191</v>
      </c>
      <c r="E214">
        <v>4</v>
      </c>
      <c r="F214">
        <v>9.4</v>
      </c>
      <c r="G214">
        <v>0</v>
      </c>
    </row>
    <row r="215" spans="1:7">
      <c r="A215" t="s">
        <v>37</v>
      </c>
      <c r="C215">
        <v>1</v>
      </c>
      <c r="D215" t="s">
        <v>188</v>
      </c>
      <c r="E215">
        <v>1</v>
      </c>
      <c r="F215">
        <v>25</v>
      </c>
      <c r="G215">
        <v>0</v>
      </c>
    </row>
    <row r="216" spans="1:7">
      <c r="A216" t="s">
        <v>37</v>
      </c>
      <c r="C216">
        <v>1</v>
      </c>
      <c r="D216" t="s">
        <v>189</v>
      </c>
      <c r="E216">
        <v>2</v>
      </c>
      <c r="F216">
        <v>25</v>
      </c>
      <c r="G216">
        <v>0</v>
      </c>
    </row>
    <row r="217" spans="1:7">
      <c r="A217" t="s">
        <v>37</v>
      </c>
      <c r="C217">
        <v>1</v>
      </c>
      <c r="D217" t="s">
        <v>4</v>
      </c>
      <c r="E217">
        <v>6</v>
      </c>
      <c r="F217">
        <v>97.4</v>
      </c>
      <c r="G217">
        <v>1</v>
      </c>
    </row>
    <row r="218" spans="1:7">
      <c r="A218" t="s">
        <v>39</v>
      </c>
      <c r="C218">
        <v>1</v>
      </c>
      <c r="D218" t="s">
        <v>193</v>
      </c>
      <c r="E218">
        <v>5</v>
      </c>
      <c r="F218">
        <v>15</v>
      </c>
      <c r="G218">
        <v>0</v>
      </c>
    </row>
    <row r="219" spans="1:7">
      <c r="A219" t="s">
        <v>39</v>
      </c>
      <c r="C219">
        <v>1</v>
      </c>
      <c r="D219" t="s">
        <v>190</v>
      </c>
      <c r="E219">
        <v>3</v>
      </c>
      <c r="F219">
        <v>24</v>
      </c>
      <c r="G219">
        <v>0</v>
      </c>
    </row>
    <row r="220" spans="1:7">
      <c r="A220" t="s">
        <v>39</v>
      </c>
      <c r="C220">
        <v>1</v>
      </c>
      <c r="D220" t="s">
        <v>191</v>
      </c>
      <c r="E220">
        <v>4</v>
      </c>
      <c r="F220">
        <v>10</v>
      </c>
      <c r="G220">
        <v>0</v>
      </c>
    </row>
    <row r="221" spans="1:7">
      <c r="A221" t="s">
        <v>39</v>
      </c>
      <c r="C221">
        <v>1</v>
      </c>
      <c r="D221" t="s">
        <v>188</v>
      </c>
      <c r="E221">
        <v>1</v>
      </c>
      <c r="F221">
        <v>25</v>
      </c>
      <c r="G221">
        <v>0</v>
      </c>
    </row>
    <row r="222" spans="1:7">
      <c r="A222" t="s">
        <v>39</v>
      </c>
      <c r="C222">
        <v>1</v>
      </c>
      <c r="D222" t="s">
        <v>189</v>
      </c>
      <c r="E222">
        <v>2</v>
      </c>
      <c r="F222">
        <v>25</v>
      </c>
      <c r="G222">
        <v>0</v>
      </c>
    </row>
    <row r="223" spans="1:7">
      <c r="A223" t="s">
        <v>39</v>
      </c>
      <c r="C223">
        <v>1</v>
      </c>
      <c r="D223" t="s">
        <v>4</v>
      </c>
      <c r="E223">
        <v>6</v>
      </c>
      <c r="F223">
        <v>99</v>
      </c>
      <c r="G223">
        <v>1</v>
      </c>
    </row>
    <row r="224" spans="1:7">
      <c r="A224" t="s">
        <v>66</v>
      </c>
      <c r="C224">
        <v>1</v>
      </c>
      <c r="D224" t="s">
        <v>193</v>
      </c>
      <c r="E224">
        <v>5</v>
      </c>
      <c r="F224">
        <v>15</v>
      </c>
      <c r="G224">
        <v>0</v>
      </c>
    </row>
    <row r="225" spans="1:7">
      <c r="A225" t="s">
        <v>66</v>
      </c>
      <c r="C225">
        <v>1</v>
      </c>
      <c r="D225" t="s">
        <v>190</v>
      </c>
      <c r="E225">
        <v>3</v>
      </c>
      <c r="F225">
        <v>25</v>
      </c>
      <c r="G225">
        <v>0</v>
      </c>
    </row>
    <row r="226" spans="1:7">
      <c r="A226" t="s">
        <v>66</v>
      </c>
      <c r="C226">
        <v>1</v>
      </c>
      <c r="D226" t="s">
        <v>191</v>
      </c>
      <c r="E226">
        <v>4</v>
      </c>
      <c r="F226">
        <v>9.8000000000000007</v>
      </c>
      <c r="G226">
        <v>0</v>
      </c>
    </row>
    <row r="227" spans="1:7">
      <c r="A227" t="s">
        <v>66</v>
      </c>
      <c r="C227">
        <v>1</v>
      </c>
      <c r="D227" t="s">
        <v>188</v>
      </c>
      <c r="E227">
        <v>1</v>
      </c>
      <c r="F227">
        <v>25</v>
      </c>
      <c r="G227">
        <v>0</v>
      </c>
    </row>
    <row r="228" spans="1:7">
      <c r="A228" t="s">
        <v>66</v>
      </c>
      <c r="C228">
        <v>1</v>
      </c>
      <c r="D228" t="s">
        <v>189</v>
      </c>
      <c r="E228">
        <v>2</v>
      </c>
      <c r="F228">
        <v>25</v>
      </c>
      <c r="G228">
        <v>0</v>
      </c>
    </row>
    <row r="229" spans="1:7">
      <c r="A229" t="s">
        <v>66</v>
      </c>
      <c r="C229">
        <v>1</v>
      </c>
      <c r="D229" t="s">
        <v>4</v>
      </c>
      <c r="E229">
        <v>6</v>
      </c>
      <c r="F229">
        <v>99.8</v>
      </c>
      <c r="G229">
        <v>1</v>
      </c>
    </row>
    <row r="230" spans="1:7">
      <c r="A230" t="s">
        <v>112</v>
      </c>
      <c r="C230">
        <v>1</v>
      </c>
      <c r="D230" t="s">
        <v>193</v>
      </c>
      <c r="E230">
        <v>5</v>
      </c>
      <c r="F230">
        <v>15</v>
      </c>
      <c r="G230">
        <v>0</v>
      </c>
    </row>
    <row r="231" spans="1:7">
      <c r="A231" t="s">
        <v>112</v>
      </c>
      <c r="C231">
        <v>1</v>
      </c>
      <c r="D231" t="s">
        <v>190</v>
      </c>
      <c r="E231">
        <v>3</v>
      </c>
      <c r="F231">
        <v>25</v>
      </c>
      <c r="G231">
        <v>0</v>
      </c>
    </row>
    <row r="232" spans="1:7">
      <c r="A232" t="s">
        <v>112</v>
      </c>
      <c r="C232">
        <v>1</v>
      </c>
      <c r="D232" t="s">
        <v>191</v>
      </c>
      <c r="E232">
        <v>4</v>
      </c>
      <c r="F232">
        <v>10</v>
      </c>
      <c r="G232">
        <v>0</v>
      </c>
    </row>
    <row r="233" spans="1:7">
      <c r="A233" t="s">
        <v>112</v>
      </c>
      <c r="C233">
        <v>1</v>
      </c>
      <c r="D233" t="s">
        <v>188</v>
      </c>
      <c r="E233">
        <v>1</v>
      </c>
      <c r="F233">
        <v>25</v>
      </c>
      <c r="G233">
        <v>0</v>
      </c>
    </row>
    <row r="234" spans="1:7">
      <c r="A234" t="s">
        <v>112</v>
      </c>
      <c r="C234">
        <v>1</v>
      </c>
      <c r="D234" t="s">
        <v>189</v>
      </c>
      <c r="E234">
        <v>2</v>
      </c>
      <c r="F234">
        <v>25</v>
      </c>
      <c r="G234">
        <v>0</v>
      </c>
    </row>
    <row r="235" spans="1:7">
      <c r="A235" t="s">
        <v>112</v>
      </c>
      <c r="C235">
        <v>1</v>
      </c>
      <c r="D235" t="s">
        <v>4</v>
      </c>
      <c r="E235">
        <v>6</v>
      </c>
      <c r="F235">
        <v>100</v>
      </c>
      <c r="G235">
        <v>1</v>
      </c>
    </row>
    <row r="236" spans="1:7">
      <c r="A236" t="s">
        <v>47</v>
      </c>
      <c r="C236">
        <v>1</v>
      </c>
      <c r="D236" t="s">
        <v>193</v>
      </c>
      <c r="E236">
        <v>5</v>
      </c>
      <c r="F236">
        <v>15</v>
      </c>
      <c r="G236">
        <v>0</v>
      </c>
    </row>
    <row r="237" spans="1:7">
      <c r="A237" t="s">
        <v>47</v>
      </c>
      <c r="C237">
        <v>1</v>
      </c>
      <c r="D237" t="s">
        <v>190</v>
      </c>
      <c r="E237">
        <v>3</v>
      </c>
      <c r="F237">
        <v>23</v>
      </c>
      <c r="G237">
        <v>0</v>
      </c>
    </row>
    <row r="238" spans="1:7">
      <c r="A238" t="s">
        <v>47</v>
      </c>
      <c r="C238">
        <v>1</v>
      </c>
      <c r="D238" t="s">
        <v>191</v>
      </c>
      <c r="E238">
        <v>4</v>
      </c>
      <c r="F238">
        <v>9.8000000000000007</v>
      </c>
      <c r="G238">
        <v>0</v>
      </c>
    </row>
    <row r="239" spans="1:7">
      <c r="A239" t="s">
        <v>47</v>
      </c>
      <c r="C239">
        <v>1</v>
      </c>
      <c r="D239" t="s">
        <v>188</v>
      </c>
      <c r="E239">
        <v>1</v>
      </c>
      <c r="F239">
        <v>25</v>
      </c>
      <c r="G239">
        <v>0</v>
      </c>
    </row>
    <row r="240" spans="1:7">
      <c r="A240" t="s">
        <v>47</v>
      </c>
      <c r="C240">
        <v>1</v>
      </c>
      <c r="D240" t="s">
        <v>189</v>
      </c>
      <c r="E240">
        <v>2</v>
      </c>
      <c r="F240">
        <v>20</v>
      </c>
      <c r="G240">
        <v>0</v>
      </c>
    </row>
    <row r="241" spans="1:7">
      <c r="A241" t="s">
        <v>47</v>
      </c>
      <c r="C241">
        <v>1</v>
      </c>
      <c r="D241" t="s">
        <v>4</v>
      </c>
      <c r="E241">
        <v>6</v>
      </c>
      <c r="F241">
        <v>92.8</v>
      </c>
      <c r="G241">
        <v>1</v>
      </c>
    </row>
    <row r="242" spans="1:7">
      <c r="A242" t="s">
        <v>86</v>
      </c>
      <c r="C242">
        <v>1</v>
      </c>
      <c r="D242" t="s">
        <v>193</v>
      </c>
      <c r="E242">
        <v>5</v>
      </c>
      <c r="F242">
        <v>15</v>
      </c>
      <c r="G242">
        <v>0</v>
      </c>
    </row>
    <row r="243" spans="1:7">
      <c r="A243" t="s">
        <v>86</v>
      </c>
      <c r="C243">
        <v>1</v>
      </c>
      <c r="D243" t="s">
        <v>190</v>
      </c>
      <c r="E243">
        <v>3</v>
      </c>
      <c r="F243">
        <v>19</v>
      </c>
      <c r="G243">
        <v>0</v>
      </c>
    </row>
    <row r="244" spans="1:7">
      <c r="A244" t="s">
        <v>86</v>
      </c>
      <c r="C244">
        <v>1</v>
      </c>
      <c r="D244" t="s">
        <v>191</v>
      </c>
      <c r="E244">
        <v>4</v>
      </c>
      <c r="F244">
        <v>9.6</v>
      </c>
      <c r="G244">
        <v>0</v>
      </c>
    </row>
    <row r="245" spans="1:7">
      <c r="A245" t="s">
        <v>86</v>
      </c>
      <c r="C245">
        <v>1</v>
      </c>
      <c r="D245" t="s">
        <v>188</v>
      </c>
      <c r="E245">
        <v>1</v>
      </c>
      <c r="F245">
        <v>0</v>
      </c>
      <c r="G245">
        <v>0</v>
      </c>
    </row>
    <row r="246" spans="1:7">
      <c r="A246" t="s">
        <v>86</v>
      </c>
      <c r="C246">
        <v>1</v>
      </c>
      <c r="D246" t="s">
        <v>189</v>
      </c>
      <c r="E246">
        <v>2</v>
      </c>
      <c r="F246">
        <v>2</v>
      </c>
      <c r="G246">
        <v>0</v>
      </c>
    </row>
    <row r="247" spans="1:7">
      <c r="A247" t="s">
        <v>86</v>
      </c>
      <c r="C247">
        <v>1</v>
      </c>
      <c r="D247" t="s">
        <v>4</v>
      </c>
      <c r="E247">
        <v>6</v>
      </c>
      <c r="F247">
        <v>45.6</v>
      </c>
      <c r="G247">
        <v>1</v>
      </c>
    </row>
    <row r="248" spans="1:7">
      <c r="A248" t="s">
        <v>172</v>
      </c>
      <c r="C248">
        <v>1</v>
      </c>
      <c r="D248" t="s">
        <v>193</v>
      </c>
      <c r="E248">
        <v>5</v>
      </c>
      <c r="F248">
        <v>15</v>
      </c>
      <c r="G248">
        <v>0</v>
      </c>
    </row>
    <row r="249" spans="1:7">
      <c r="A249" t="s">
        <v>172</v>
      </c>
      <c r="C249">
        <v>1</v>
      </c>
      <c r="D249" t="s">
        <v>190</v>
      </c>
      <c r="E249">
        <v>3</v>
      </c>
      <c r="F249">
        <v>23</v>
      </c>
      <c r="G249">
        <v>0</v>
      </c>
    </row>
    <row r="250" spans="1:7">
      <c r="A250" t="s">
        <v>172</v>
      </c>
      <c r="C250">
        <v>1</v>
      </c>
      <c r="D250" t="s">
        <v>191</v>
      </c>
      <c r="E250">
        <v>4</v>
      </c>
      <c r="F250">
        <v>5</v>
      </c>
      <c r="G250">
        <v>0</v>
      </c>
    </row>
    <row r="251" spans="1:7">
      <c r="A251" t="s">
        <v>172</v>
      </c>
      <c r="C251">
        <v>1</v>
      </c>
      <c r="D251" t="s">
        <v>188</v>
      </c>
      <c r="E251">
        <v>1</v>
      </c>
      <c r="F251">
        <v>20</v>
      </c>
      <c r="G251">
        <v>0</v>
      </c>
    </row>
    <row r="252" spans="1:7">
      <c r="A252" t="s">
        <v>172</v>
      </c>
      <c r="C252">
        <v>1</v>
      </c>
      <c r="D252" t="s">
        <v>189</v>
      </c>
      <c r="E252">
        <v>2</v>
      </c>
      <c r="F252">
        <v>25</v>
      </c>
      <c r="G252">
        <v>0</v>
      </c>
    </row>
    <row r="253" spans="1:7">
      <c r="A253" t="s">
        <v>172</v>
      </c>
      <c r="C253">
        <v>1</v>
      </c>
      <c r="D253" t="s">
        <v>4</v>
      </c>
      <c r="E253">
        <v>6</v>
      </c>
      <c r="F253">
        <v>88</v>
      </c>
      <c r="G253">
        <v>1</v>
      </c>
    </row>
    <row r="254" spans="1:7">
      <c r="A254" t="s">
        <v>124</v>
      </c>
      <c r="C254">
        <v>1</v>
      </c>
      <c r="D254" t="s">
        <v>193</v>
      </c>
      <c r="E254">
        <v>5</v>
      </c>
      <c r="F254">
        <v>15</v>
      </c>
      <c r="G254">
        <v>0</v>
      </c>
    </row>
    <row r="255" spans="1:7">
      <c r="A255" t="s">
        <v>124</v>
      </c>
      <c r="C255">
        <v>1</v>
      </c>
      <c r="D255" t="s">
        <v>190</v>
      </c>
      <c r="E255">
        <v>3</v>
      </c>
      <c r="F255">
        <v>25</v>
      </c>
      <c r="G255">
        <v>0</v>
      </c>
    </row>
    <row r="256" spans="1:7">
      <c r="A256" t="s">
        <v>124</v>
      </c>
      <c r="C256">
        <v>1</v>
      </c>
      <c r="D256" t="s">
        <v>191</v>
      </c>
      <c r="E256">
        <v>4</v>
      </c>
      <c r="F256">
        <v>6.3</v>
      </c>
      <c r="G256">
        <v>0</v>
      </c>
    </row>
    <row r="257" spans="1:7">
      <c r="A257" t="s">
        <v>124</v>
      </c>
      <c r="C257">
        <v>1</v>
      </c>
      <c r="D257" t="s">
        <v>188</v>
      </c>
      <c r="E257">
        <v>1</v>
      </c>
      <c r="F257">
        <v>25</v>
      </c>
      <c r="G257">
        <v>0</v>
      </c>
    </row>
    <row r="258" spans="1:7">
      <c r="A258" t="s">
        <v>124</v>
      </c>
      <c r="C258">
        <v>1</v>
      </c>
      <c r="D258" t="s">
        <v>189</v>
      </c>
      <c r="E258">
        <v>2</v>
      </c>
      <c r="F258">
        <v>15</v>
      </c>
      <c r="G258">
        <v>0</v>
      </c>
    </row>
    <row r="259" spans="1:7">
      <c r="A259" t="s">
        <v>124</v>
      </c>
      <c r="C259">
        <v>1</v>
      </c>
      <c r="D259" t="s">
        <v>4</v>
      </c>
      <c r="E259">
        <v>6</v>
      </c>
      <c r="F259">
        <v>86.3</v>
      </c>
      <c r="G259">
        <v>1</v>
      </c>
    </row>
    <row r="260" spans="1:7">
      <c r="A260" t="s">
        <v>100</v>
      </c>
      <c r="C260">
        <v>1</v>
      </c>
      <c r="D260" t="s">
        <v>193</v>
      </c>
      <c r="E260">
        <v>5</v>
      </c>
      <c r="F260">
        <v>15</v>
      </c>
      <c r="G260">
        <v>0</v>
      </c>
    </row>
    <row r="261" spans="1:7">
      <c r="A261" t="s">
        <v>100</v>
      </c>
      <c r="C261">
        <v>1</v>
      </c>
      <c r="D261" t="s">
        <v>190</v>
      </c>
      <c r="E261">
        <v>3</v>
      </c>
      <c r="F261">
        <v>25</v>
      </c>
      <c r="G261">
        <v>0</v>
      </c>
    </row>
    <row r="262" spans="1:7">
      <c r="A262" t="s">
        <v>100</v>
      </c>
      <c r="C262">
        <v>1</v>
      </c>
      <c r="D262" t="s">
        <v>191</v>
      </c>
      <c r="E262">
        <v>4</v>
      </c>
      <c r="F262">
        <v>9.6</v>
      </c>
      <c r="G262">
        <v>0</v>
      </c>
    </row>
    <row r="263" spans="1:7">
      <c r="A263" t="s">
        <v>100</v>
      </c>
      <c r="C263">
        <v>1</v>
      </c>
      <c r="D263" t="s">
        <v>188</v>
      </c>
      <c r="E263">
        <v>1</v>
      </c>
      <c r="F263">
        <v>25</v>
      </c>
      <c r="G263">
        <v>0</v>
      </c>
    </row>
    <row r="264" spans="1:7">
      <c r="A264" t="s">
        <v>100</v>
      </c>
      <c r="C264">
        <v>1</v>
      </c>
      <c r="D264" t="s">
        <v>189</v>
      </c>
      <c r="E264">
        <v>2</v>
      </c>
      <c r="F264">
        <v>25</v>
      </c>
      <c r="G264">
        <v>0</v>
      </c>
    </row>
    <row r="265" spans="1:7">
      <c r="A265" t="s">
        <v>100</v>
      </c>
      <c r="C265">
        <v>1</v>
      </c>
      <c r="D265" t="s">
        <v>4</v>
      </c>
      <c r="E265">
        <v>6</v>
      </c>
      <c r="F265">
        <v>99.6</v>
      </c>
      <c r="G265">
        <v>1</v>
      </c>
    </row>
    <row r="266" spans="1:7">
      <c r="A266" t="s">
        <v>116</v>
      </c>
      <c r="C266">
        <v>1</v>
      </c>
      <c r="D266" t="s">
        <v>193</v>
      </c>
      <c r="E266">
        <v>5</v>
      </c>
      <c r="F266">
        <v>15</v>
      </c>
      <c r="G266">
        <v>0</v>
      </c>
    </row>
    <row r="267" spans="1:7">
      <c r="A267" t="s">
        <v>116</v>
      </c>
      <c r="C267">
        <v>1</v>
      </c>
      <c r="D267" t="s">
        <v>190</v>
      </c>
      <c r="E267">
        <v>3</v>
      </c>
      <c r="F267">
        <v>23</v>
      </c>
      <c r="G267">
        <v>0</v>
      </c>
    </row>
    <row r="268" spans="1:7">
      <c r="A268" t="s">
        <v>116</v>
      </c>
      <c r="C268">
        <v>1</v>
      </c>
      <c r="D268" t="s">
        <v>191</v>
      </c>
      <c r="E268">
        <v>4</v>
      </c>
      <c r="F268">
        <v>9.4</v>
      </c>
      <c r="G268">
        <v>0</v>
      </c>
    </row>
    <row r="269" spans="1:7">
      <c r="A269" t="s">
        <v>116</v>
      </c>
      <c r="C269">
        <v>1</v>
      </c>
      <c r="D269" t="s">
        <v>188</v>
      </c>
      <c r="E269">
        <v>1</v>
      </c>
      <c r="F269">
        <v>20</v>
      </c>
      <c r="G269">
        <v>0</v>
      </c>
    </row>
    <row r="270" spans="1:7">
      <c r="A270" t="s">
        <v>116</v>
      </c>
      <c r="C270">
        <v>1</v>
      </c>
      <c r="D270" t="s">
        <v>189</v>
      </c>
      <c r="E270">
        <v>2</v>
      </c>
      <c r="F270">
        <v>14</v>
      </c>
      <c r="G270">
        <v>0</v>
      </c>
    </row>
    <row r="271" spans="1:7">
      <c r="A271" t="s">
        <v>116</v>
      </c>
      <c r="C271">
        <v>1</v>
      </c>
      <c r="D271" t="s">
        <v>4</v>
      </c>
      <c r="E271">
        <v>6</v>
      </c>
      <c r="F271">
        <v>81.400000000000006</v>
      </c>
      <c r="G271">
        <v>1</v>
      </c>
    </row>
    <row r="272" spans="1:7">
      <c r="A272" t="s">
        <v>10</v>
      </c>
      <c r="C272">
        <v>1</v>
      </c>
      <c r="D272" t="s">
        <v>193</v>
      </c>
      <c r="E272">
        <v>5</v>
      </c>
      <c r="F272">
        <v>15</v>
      </c>
      <c r="G272">
        <v>0</v>
      </c>
    </row>
    <row r="273" spans="1:7">
      <c r="A273" t="s">
        <v>10</v>
      </c>
      <c r="C273">
        <v>1</v>
      </c>
      <c r="D273" t="s">
        <v>190</v>
      </c>
      <c r="E273">
        <v>3</v>
      </c>
      <c r="F273">
        <v>22</v>
      </c>
      <c r="G273">
        <v>0</v>
      </c>
    </row>
    <row r="274" spans="1:7">
      <c r="A274" t="s">
        <v>10</v>
      </c>
      <c r="C274">
        <v>1</v>
      </c>
      <c r="D274" t="s">
        <v>191</v>
      </c>
      <c r="E274">
        <v>4</v>
      </c>
      <c r="F274">
        <v>9.8000000000000007</v>
      </c>
      <c r="G274">
        <v>0</v>
      </c>
    </row>
    <row r="275" spans="1:7">
      <c r="A275" t="s">
        <v>10</v>
      </c>
      <c r="C275">
        <v>1</v>
      </c>
      <c r="D275" t="s">
        <v>188</v>
      </c>
      <c r="E275">
        <v>1</v>
      </c>
      <c r="F275">
        <v>25</v>
      </c>
      <c r="G275">
        <v>0</v>
      </c>
    </row>
    <row r="276" spans="1:7">
      <c r="A276" t="s">
        <v>10</v>
      </c>
      <c r="C276">
        <v>1</v>
      </c>
      <c r="D276" t="s">
        <v>189</v>
      </c>
      <c r="E276">
        <v>2</v>
      </c>
      <c r="F276">
        <v>20</v>
      </c>
      <c r="G276">
        <v>0</v>
      </c>
    </row>
    <row r="277" spans="1:7">
      <c r="A277" t="s">
        <v>10</v>
      </c>
      <c r="C277">
        <v>1</v>
      </c>
      <c r="D277" t="s">
        <v>4</v>
      </c>
      <c r="E277">
        <v>6</v>
      </c>
      <c r="F277">
        <v>91.8</v>
      </c>
      <c r="G277">
        <v>1</v>
      </c>
    </row>
    <row r="278" spans="1:7">
      <c r="A278" t="s">
        <v>92</v>
      </c>
      <c r="C278">
        <v>1</v>
      </c>
      <c r="D278" t="s">
        <v>193</v>
      </c>
      <c r="E278">
        <v>5</v>
      </c>
      <c r="F278">
        <v>15</v>
      </c>
      <c r="G278">
        <v>0</v>
      </c>
    </row>
    <row r="279" spans="1:7">
      <c r="A279" t="s">
        <v>92</v>
      </c>
      <c r="C279">
        <v>1</v>
      </c>
      <c r="D279" t="s">
        <v>190</v>
      </c>
      <c r="E279">
        <v>3</v>
      </c>
      <c r="F279">
        <v>25</v>
      </c>
      <c r="G279">
        <v>0</v>
      </c>
    </row>
    <row r="280" spans="1:7">
      <c r="A280" t="s">
        <v>92</v>
      </c>
      <c r="C280">
        <v>1</v>
      </c>
      <c r="D280" t="s">
        <v>191</v>
      </c>
      <c r="E280">
        <v>4</v>
      </c>
      <c r="F280">
        <v>9.6</v>
      </c>
      <c r="G280">
        <v>0</v>
      </c>
    </row>
    <row r="281" spans="1:7">
      <c r="A281" t="s">
        <v>92</v>
      </c>
      <c r="C281">
        <v>1</v>
      </c>
      <c r="D281" t="s">
        <v>188</v>
      </c>
      <c r="E281">
        <v>1</v>
      </c>
      <c r="F281">
        <v>25</v>
      </c>
      <c r="G281">
        <v>0</v>
      </c>
    </row>
    <row r="282" spans="1:7">
      <c r="A282" t="s">
        <v>92</v>
      </c>
      <c r="C282">
        <v>1</v>
      </c>
      <c r="D282" t="s">
        <v>189</v>
      </c>
      <c r="E282">
        <v>2</v>
      </c>
      <c r="F282">
        <v>25</v>
      </c>
      <c r="G282">
        <v>0</v>
      </c>
    </row>
    <row r="283" spans="1:7">
      <c r="A283" t="s">
        <v>92</v>
      </c>
      <c r="C283">
        <v>1</v>
      </c>
      <c r="D283" t="s">
        <v>4</v>
      </c>
      <c r="E283">
        <v>6</v>
      </c>
      <c r="F283">
        <v>99.6</v>
      </c>
      <c r="G283">
        <v>1</v>
      </c>
    </row>
    <row r="284" spans="1:7">
      <c r="A284" t="s">
        <v>106</v>
      </c>
      <c r="C284">
        <v>1</v>
      </c>
      <c r="D284" t="s">
        <v>193</v>
      </c>
      <c r="E284">
        <v>5</v>
      </c>
      <c r="F284">
        <v>15</v>
      </c>
      <c r="G284">
        <v>0</v>
      </c>
    </row>
    <row r="285" spans="1:7">
      <c r="A285" t="s">
        <v>106</v>
      </c>
      <c r="C285">
        <v>1</v>
      </c>
      <c r="D285" t="s">
        <v>190</v>
      </c>
      <c r="E285">
        <v>3</v>
      </c>
      <c r="F285">
        <v>25</v>
      </c>
      <c r="G285">
        <v>0</v>
      </c>
    </row>
    <row r="286" spans="1:7">
      <c r="A286" t="s">
        <v>106</v>
      </c>
      <c r="C286">
        <v>1</v>
      </c>
      <c r="D286" t="s">
        <v>191</v>
      </c>
      <c r="E286">
        <v>4</v>
      </c>
      <c r="F286">
        <v>10</v>
      </c>
      <c r="G286">
        <v>0</v>
      </c>
    </row>
    <row r="287" spans="1:7">
      <c r="A287" t="s">
        <v>106</v>
      </c>
      <c r="C287">
        <v>1</v>
      </c>
      <c r="D287" t="s">
        <v>188</v>
      </c>
      <c r="E287">
        <v>1</v>
      </c>
      <c r="F287">
        <v>25</v>
      </c>
      <c r="G287">
        <v>0</v>
      </c>
    </row>
    <row r="288" spans="1:7">
      <c r="A288" t="s">
        <v>106</v>
      </c>
      <c r="C288">
        <v>1</v>
      </c>
      <c r="D288" t="s">
        <v>189</v>
      </c>
      <c r="E288">
        <v>2</v>
      </c>
      <c r="F288">
        <v>18</v>
      </c>
      <c r="G288">
        <v>0</v>
      </c>
    </row>
    <row r="289" spans="1:7">
      <c r="A289" t="s">
        <v>106</v>
      </c>
      <c r="C289">
        <v>1</v>
      </c>
      <c r="D289" t="s">
        <v>4</v>
      </c>
      <c r="E289">
        <v>6</v>
      </c>
      <c r="F289">
        <v>93</v>
      </c>
      <c r="G289">
        <v>1</v>
      </c>
    </row>
    <row r="290" spans="1:7">
      <c r="A290" t="s">
        <v>170</v>
      </c>
      <c r="C290">
        <v>1</v>
      </c>
      <c r="D290" t="s">
        <v>193</v>
      </c>
      <c r="E290">
        <v>5</v>
      </c>
      <c r="F290">
        <v>15</v>
      </c>
      <c r="G290">
        <v>0</v>
      </c>
    </row>
    <row r="291" spans="1:7">
      <c r="A291" t="s">
        <v>170</v>
      </c>
      <c r="C291">
        <v>1</v>
      </c>
      <c r="D291" t="s">
        <v>190</v>
      </c>
      <c r="E291">
        <v>3</v>
      </c>
      <c r="F291">
        <v>23</v>
      </c>
      <c r="G291">
        <v>0</v>
      </c>
    </row>
    <row r="292" spans="1:7">
      <c r="A292" t="s">
        <v>170</v>
      </c>
      <c r="C292">
        <v>1</v>
      </c>
      <c r="D292" t="s">
        <v>191</v>
      </c>
      <c r="E292">
        <v>4</v>
      </c>
      <c r="F292">
        <v>6</v>
      </c>
      <c r="G292">
        <v>0</v>
      </c>
    </row>
    <row r="293" spans="1:7">
      <c r="A293" t="s">
        <v>170</v>
      </c>
      <c r="C293">
        <v>1</v>
      </c>
      <c r="D293" t="s">
        <v>188</v>
      </c>
      <c r="E293">
        <v>1</v>
      </c>
      <c r="F293">
        <v>25</v>
      </c>
      <c r="G293">
        <v>0</v>
      </c>
    </row>
    <row r="294" spans="1:7">
      <c r="A294" t="s">
        <v>170</v>
      </c>
      <c r="C294">
        <v>1</v>
      </c>
      <c r="D294" t="s">
        <v>189</v>
      </c>
      <c r="E294">
        <v>2</v>
      </c>
      <c r="F294">
        <v>25</v>
      </c>
      <c r="G294">
        <v>0</v>
      </c>
    </row>
    <row r="295" spans="1:7">
      <c r="A295" t="s">
        <v>170</v>
      </c>
      <c r="C295">
        <v>1</v>
      </c>
      <c r="D295" t="s">
        <v>4</v>
      </c>
      <c r="E295">
        <v>6</v>
      </c>
      <c r="F295">
        <v>94</v>
      </c>
      <c r="G295">
        <v>1</v>
      </c>
    </row>
    <row r="296" spans="1:7">
      <c r="A296" t="s">
        <v>12</v>
      </c>
      <c r="C296">
        <v>1</v>
      </c>
      <c r="D296" t="s">
        <v>193</v>
      </c>
      <c r="E296">
        <v>5</v>
      </c>
      <c r="F296">
        <v>15</v>
      </c>
      <c r="G296">
        <v>0</v>
      </c>
    </row>
    <row r="297" spans="1:7">
      <c r="A297" t="s">
        <v>12</v>
      </c>
      <c r="C297">
        <v>1</v>
      </c>
      <c r="D297" t="s">
        <v>190</v>
      </c>
      <c r="E297">
        <v>3</v>
      </c>
      <c r="F297">
        <v>23</v>
      </c>
      <c r="G297">
        <v>0</v>
      </c>
    </row>
    <row r="298" spans="1:7">
      <c r="A298" t="s">
        <v>12</v>
      </c>
      <c r="C298">
        <v>1</v>
      </c>
      <c r="D298" t="s">
        <v>191</v>
      </c>
      <c r="E298">
        <v>4</v>
      </c>
      <c r="F298">
        <v>10</v>
      </c>
      <c r="G298">
        <v>0</v>
      </c>
    </row>
    <row r="299" spans="1:7">
      <c r="A299" t="s">
        <v>12</v>
      </c>
      <c r="C299">
        <v>1</v>
      </c>
      <c r="D299" t="s">
        <v>188</v>
      </c>
      <c r="E299">
        <v>1</v>
      </c>
      <c r="F299">
        <v>25</v>
      </c>
      <c r="G299">
        <v>0</v>
      </c>
    </row>
    <row r="300" spans="1:7">
      <c r="A300" t="s">
        <v>12</v>
      </c>
      <c r="C300">
        <v>1</v>
      </c>
      <c r="D300" t="s">
        <v>189</v>
      </c>
      <c r="E300">
        <v>2</v>
      </c>
      <c r="F300">
        <v>21</v>
      </c>
      <c r="G300">
        <v>0</v>
      </c>
    </row>
    <row r="301" spans="1:7">
      <c r="A301" t="s">
        <v>12</v>
      </c>
      <c r="C301">
        <v>1</v>
      </c>
      <c r="D301" t="s">
        <v>4</v>
      </c>
      <c r="E301">
        <v>6</v>
      </c>
      <c r="F301">
        <v>94</v>
      </c>
      <c r="G301">
        <v>1</v>
      </c>
    </row>
    <row r="302" spans="1:7">
      <c r="A302" t="s">
        <v>24</v>
      </c>
      <c r="C302">
        <v>1</v>
      </c>
      <c r="D302" t="s">
        <v>193</v>
      </c>
      <c r="E302">
        <v>5</v>
      </c>
      <c r="F302">
        <v>15</v>
      </c>
      <c r="G302">
        <v>0</v>
      </c>
    </row>
    <row r="303" spans="1:7">
      <c r="A303" t="s">
        <v>24</v>
      </c>
      <c r="C303">
        <v>1</v>
      </c>
      <c r="D303" t="s">
        <v>190</v>
      </c>
      <c r="E303">
        <v>3</v>
      </c>
      <c r="F303">
        <v>24</v>
      </c>
      <c r="G303">
        <v>0</v>
      </c>
    </row>
    <row r="304" spans="1:7">
      <c r="A304" t="s">
        <v>24</v>
      </c>
      <c r="C304">
        <v>1</v>
      </c>
      <c r="D304" t="s">
        <v>191</v>
      </c>
      <c r="E304">
        <v>4</v>
      </c>
      <c r="F304">
        <v>6.3</v>
      </c>
      <c r="G304">
        <v>0</v>
      </c>
    </row>
    <row r="305" spans="1:7">
      <c r="A305" t="s">
        <v>24</v>
      </c>
      <c r="C305">
        <v>1</v>
      </c>
      <c r="D305" t="s">
        <v>188</v>
      </c>
      <c r="E305">
        <v>1</v>
      </c>
      <c r="F305">
        <v>25</v>
      </c>
      <c r="G305">
        <v>0</v>
      </c>
    </row>
    <row r="306" spans="1:7">
      <c r="A306" t="s">
        <v>24</v>
      </c>
      <c r="C306">
        <v>1</v>
      </c>
      <c r="D306" t="s">
        <v>189</v>
      </c>
      <c r="E306">
        <v>2</v>
      </c>
      <c r="F306">
        <v>25</v>
      </c>
      <c r="G306">
        <v>0</v>
      </c>
    </row>
    <row r="307" spans="1:7">
      <c r="A307" t="s">
        <v>24</v>
      </c>
      <c r="C307">
        <v>1</v>
      </c>
      <c r="D307" t="s">
        <v>4</v>
      </c>
      <c r="E307">
        <v>6</v>
      </c>
      <c r="F307">
        <v>95.3</v>
      </c>
      <c r="G307">
        <v>1</v>
      </c>
    </row>
    <row r="308" spans="1:7">
      <c r="A308" t="s">
        <v>14</v>
      </c>
      <c r="C308">
        <v>1</v>
      </c>
      <c r="D308" t="s">
        <v>193</v>
      </c>
      <c r="E308">
        <v>5</v>
      </c>
      <c r="F308">
        <v>15</v>
      </c>
      <c r="G308">
        <v>0</v>
      </c>
    </row>
    <row r="309" spans="1:7">
      <c r="A309" t="s">
        <v>14</v>
      </c>
      <c r="C309">
        <v>1</v>
      </c>
      <c r="D309" t="s">
        <v>190</v>
      </c>
      <c r="E309">
        <v>3</v>
      </c>
      <c r="F309">
        <v>23</v>
      </c>
      <c r="G309">
        <v>0</v>
      </c>
    </row>
    <row r="310" spans="1:7">
      <c r="A310" t="s">
        <v>14</v>
      </c>
      <c r="C310">
        <v>1</v>
      </c>
      <c r="D310" t="s">
        <v>191</v>
      </c>
      <c r="E310">
        <v>4</v>
      </c>
      <c r="F310">
        <v>9.6</v>
      </c>
      <c r="G310">
        <v>0</v>
      </c>
    </row>
    <row r="311" spans="1:7">
      <c r="A311" t="s">
        <v>14</v>
      </c>
      <c r="C311">
        <v>1</v>
      </c>
      <c r="D311" t="s">
        <v>188</v>
      </c>
      <c r="E311">
        <v>1</v>
      </c>
      <c r="F311">
        <v>25</v>
      </c>
      <c r="G311">
        <v>0</v>
      </c>
    </row>
    <row r="312" spans="1:7">
      <c r="A312" t="s">
        <v>14</v>
      </c>
      <c r="C312">
        <v>1</v>
      </c>
      <c r="D312" t="s">
        <v>189</v>
      </c>
      <c r="E312">
        <v>2</v>
      </c>
      <c r="F312">
        <v>21</v>
      </c>
      <c r="G312">
        <v>0</v>
      </c>
    </row>
    <row r="313" spans="1:7">
      <c r="A313" t="s">
        <v>14</v>
      </c>
      <c r="C313">
        <v>1</v>
      </c>
      <c r="D313" t="s">
        <v>4</v>
      </c>
      <c r="E313">
        <v>6</v>
      </c>
      <c r="F313">
        <v>93.6</v>
      </c>
      <c r="G313">
        <v>1</v>
      </c>
    </row>
    <row r="314" spans="1:7">
      <c r="A314" t="s">
        <v>156</v>
      </c>
      <c r="C314">
        <v>1</v>
      </c>
      <c r="D314" t="s">
        <v>193</v>
      </c>
      <c r="E314">
        <v>5</v>
      </c>
      <c r="F314">
        <v>14</v>
      </c>
      <c r="G314">
        <v>0</v>
      </c>
    </row>
    <row r="315" spans="1:7">
      <c r="A315" t="s">
        <v>156</v>
      </c>
      <c r="C315">
        <v>1</v>
      </c>
      <c r="D315" t="s">
        <v>190</v>
      </c>
      <c r="E315">
        <v>3</v>
      </c>
      <c r="F315">
        <v>24</v>
      </c>
      <c r="G315">
        <v>0</v>
      </c>
    </row>
    <row r="316" spans="1:7">
      <c r="A316" t="s">
        <v>156</v>
      </c>
      <c r="C316">
        <v>1</v>
      </c>
      <c r="D316" t="s">
        <v>191</v>
      </c>
      <c r="E316">
        <v>4</v>
      </c>
      <c r="F316">
        <v>9.8000000000000007</v>
      </c>
      <c r="G316">
        <v>0</v>
      </c>
    </row>
    <row r="317" spans="1:7">
      <c r="A317" t="s">
        <v>156</v>
      </c>
      <c r="C317">
        <v>1</v>
      </c>
      <c r="D317" t="s">
        <v>188</v>
      </c>
      <c r="E317">
        <v>1</v>
      </c>
      <c r="F317">
        <v>25</v>
      </c>
      <c r="G317">
        <v>0</v>
      </c>
    </row>
    <row r="318" spans="1:7">
      <c r="A318" t="s">
        <v>156</v>
      </c>
      <c r="C318">
        <v>1</v>
      </c>
      <c r="D318" t="s">
        <v>189</v>
      </c>
      <c r="E318">
        <v>2</v>
      </c>
      <c r="F318">
        <v>24</v>
      </c>
      <c r="G318">
        <v>0</v>
      </c>
    </row>
    <row r="319" spans="1:7">
      <c r="A319" t="s">
        <v>156</v>
      </c>
      <c r="C319">
        <v>1</v>
      </c>
      <c r="D319" t="s">
        <v>4</v>
      </c>
      <c r="E319">
        <v>6</v>
      </c>
      <c r="F319">
        <v>96.8</v>
      </c>
      <c r="G319">
        <v>1</v>
      </c>
    </row>
    <row r="320" spans="1:7">
      <c r="A320" t="s">
        <v>102</v>
      </c>
      <c r="C320">
        <v>1</v>
      </c>
      <c r="D320" t="s">
        <v>193</v>
      </c>
      <c r="E320">
        <v>5</v>
      </c>
      <c r="F320">
        <v>15</v>
      </c>
      <c r="G320">
        <v>0</v>
      </c>
    </row>
    <row r="321" spans="1:7">
      <c r="A321" t="s">
        <v>102</v>
      </c>
      <c r="C321">
        <v>1</v>
      </c>
      <c r="D321" t="s">
        <v>190</v>
      </c>
      <c r="E321">
        <v>3</v>
      </c>
      <c r="F321">
        <v>25</v>
      </c>
      <c r="G321">
        <v>0</v>
      </c>
    </row>
    <row r="322" spans="1:7">
      <c r="A322" t="s">
        <v>102</v>
      </c>
      <c r="C322">
        <v>1</v>
      </c>
      <c r="D322" t="s">
        <v>191</v>
      </c>
      <c r="E322">
        <v>4</v>
      </c>
      <c r="F322">
        <v>9.1999999999999993</v>
      </c>
      <c r="G322">
        <v>0</v>
      </c>
    </row>
    <row r="323" spans="1:7">
      <c r="A323" t="s">
        <v>102</v>
      </c>
      <c r="C323">
        <v>1</v>
      </c>
      <c r="D323" t="s">
        <v>188</v>
      </c>
      <c r="E323">
        <v>1</v>
      </c>
      <c r="F323">
        <v>25</v>
      </c>
      <c r="G323">
        <v>0</v>
      </c>
    </row>
    <row r="324" spans="1:7">
      <c r="A324" t="s">
        <v>102</v>
      </c>
      <c r="C324">
        <v>1</v>
      </c>
      <c r="D324" t="s">
        <v>189</v>
      </c>
      <c r="E324">
        <v>2</v>
      </c>
      <c r="F324">
        <v>16</v>
      </c>
      <c r="G324">
        <v>0</v>
      </c>
    </row>
    <row r="325" spans="1:7">
      <c r="A325" t="s">
        <v>102</v>
      </c>
      <c r="C325">
        <v>1</v>
      </c>
      <c r="D325" t="s">
        <v>4</v>
      </c>
      <c r="E325">
        <v>6</v>
      </c>
      <c r="F325">
        <v>90.2</v>
      </c>
      <c r="G325">
        <v>1</v>
      </c>
    </row>
    <row r="326" spans="1:7">
      <c r="A326" t="s">
        <v>49</v>
      </c>
      <c r="C326">
        <v>1</v>
      </c>
      <c r="D326" t="s">
        <v>193</v>
      </c>
      <c r="E326">
        <v>5</v>
      </c>
      <c r="F326">
        <v>15</v>
      </c>
      <c r="G326">
        <v>0</v>
      </c>
    </row>
    <row r="327" spans="1:7">
      <c r="A327" t="s">
        <v>49</v>
      </c>
      <c r="C327">
        <v>1</v>
      </c>
      <c r="D327" t="s">
        <v>190</v>
      </c>
      <c r="E327">
        <v>3</v>
      </c>
      <c r="F327">
        <v>25</v>
      </c>
      <c r="G327">
        <v>0</v>
      </c>
    </row>
    <row r="328" spans="1:7">
      <c r="A328" t="s">
        <v>49</v>
      </c>
      <c r="C328">
        <v>1</v>
      </c>
      <c r="D328" t="s">
        <v>191</v>
      </c>
      <c r="E328">
        <v>4</v>
      </c>
      <c r="F328">
        <v>10</v>
      </c>
      <c r="G328">
        <v>0</v>
      </c>
    </row>
    <row r="329" spans="1:7">
      <c r="A329" t="s">
        <v>49</v>
      </c>
      <c r="C329">
        <v>1</v>
      </c>
      <c r="D329" t="s">
        <v>188</v>
      </c>
      <c r="E329">
        <v>1</v>
      </c>
      <c r="F329">
        <v>25</v>
      </c>
      <c r="G329">
        <v>0</v>
      </c>
    </row>
    <row r="330" spans="1:7">
      <c r="A330" t="s">
        <v>49</v>
      </c>
      <c r="C330">
        <v>1</v>
      </c>
      <c r="D330" t="s">
        <v>189</v>
      </c>
      <c r="E330">
        <v>2</v>
      </c>
      <c r="F330">
        <v>25</v>
      </c>
      <c r="G330">
        <v>0</v>
      </c>
    </row>
    <row r="331" spans="1:7">
      <c r="A331" t="s">
        <v>49</v>
      </c>
      <c r="C331">
        <v>1</v>
      </c>
      <c r="D331" t="s">
        <v>4</v>
      </c>
      <c r="E331">
        <v>6</v>
      </c>
      <c r="F331">
        <v>100</v>
      </c>
      <c r="G331">
        <v>1</v>
      </c>
    </row>
    <row r="332" spans="1:7">
      <c r="A332" t="s">
        <v>28</v>
      </c>
      <c r="C332">
        <v>1</v>
      </c>
      <c r="D332" t="s">
        <v>193</v>
      </c>
      <c r="E332">
        <v>5</v>
      </c>
      <c r="F332">
        <v>15</v>
      </c>
      <c r="G332">
        <v>0</v>
      </c>
    </row>
    <row r="333" spans="1:7">
      <c r="A333" t="s">
        <v>28</v>
      </c>
      <c r="C333">
        <v>1</v>
      </c>
      <c r="D333" t="s">
        <v>190</v>
      </c>
      <c r="E333">
        <v>3</v>
      </c>
      <c r="F333">
        <v>23</v>
      </c>
      <c r="G333">
        <v>0</v>
      </c>
    </row>
    <row r="334" spans="1:7">
      <c r="A334" t="s">
        <v>28</v>
      </c>
      <c r="C334">
        <v>1</v>
      </c>
      <c r="D334" t="s">
        <v>191</v>
      </c>
      <c r="E334">
        <v>4</v>
      </c>
      <c r="F334">
        <v>7.2</v>
      </c>
      <c r="G334">
        <v>0</v>
      </c>
    </row>
    <row r="335" spans="1:7">
      <c r="A335" t="s">
        <v>28</v>
      </c>
      <c r="C335">
        <v>1</v>
      </c>
      <c r="D335" t="s">
        <v>188</v>
      </c>
      <c r="E335">
        <v>1</v>
      </c>
      <c r="F335">
        <v>20</v>
      </c>
      <c r="G335">
        <v>0</v>
      </c>
    </row>
    <row r="336" spans="1:7">
      <c r="A336" t="s">
        <v>28</v>
      </c>
      <c r="C336">
        <v>1</v>
      </c>
      <c r="D336" t="s">
        <v>189</v>
      </c>
      <c r="E336">
        <v>2</v>
      </c>
      <c r="F336">
        <v>25</v>
      </c>
      <c r="G336">
        <v>0</v>
      </c>
    </row>
    <row r="337" spans="1:7">
      <c r="A337" t="s">
        <v>28</v>
      </c>
      <c r="C337">
        <v>1</v>
      </c>
      <c r="D337" t="s">
        <v>4</v>
      </c>
      <c r="E337">
        <v>6</v>
      </c>
      <c r="F337">
        <v>90.2</v>
      </c>
      <c r="G337">
        <v>1</v>
      </c>
    </row>
    <row r="338" spans="1:7">
      <c r="A338" t="s">
        <v>160</v>
      </c>
      <c r="C338">
        <v>1</v>
      </c>
      <c r="D338" t="s">
        <v>193</v>
      </c>
      <c r="E338">
        <v>5</v>
      </c>
      <c r="F338">
        <v>15</v>
      </c>
      <c r="G338">
        <v>0</v>
      </c>
    </row>
    <row r="339" spans="1:7">
      <c r="A339" t="s">
        <v>160</v>
      </c>
      <c r="C339">
        <v>1</v>
      </c>
      <c r="D339" t="s">
        <v>190</v>
      </c>
      <c r="E339">
        <v>3</v>
      </c>
      <c r="F339">
        <v>25</v>
      </c>
      <c r="G339">
        <v>0</v>
      </c>
    </row>
    <row r="340" spans="1:7">
      <c r="A340" t="s">
        <v>160</v>
      </c>
      <c r="C340">
        <v>1</v>
      </c>
      <c r="D340" t="s">
        <v>191</v>
      </c>
      <c r="E340">
        <v>4</v>
      </c>
      <c r="F340">
        <v>9.4</v>
      </c>
      <c r="G340">
        <v>0</v>
      </c>
    </row>
    <row r="341" spans="1:7">
      <c r="A341" t="s">
        <v>160</v>
      </c>
      <c r="C341">
        <v>1</v>
      </c>
      <c r="D341" t="s">
        <v>188</v>
      </c>
      <c r="E341">
        <v>1</v>
      </c>
      <c r="F341">
        <v>20</v>
      </c>
      <c r="G341">
        <v>0</v>
      </c>
    </row>
    <row r="342" spans="1:7">
      <c r="A342" t="s">
        <v>160</v>
      </c>
      <c r="C342">
        <v>1</v>
      </c>
      <c r="D342" t="s">
        <v>189</v>
      </c>
      <c r="E342">
        <v>2</v>
      </c>
      <c r="F342">
        <v>4</v>
      </c>
      <c r="G342">
        <v>0</v>
      </c>
    </row>
    <row r="343" spans="1:7">
      <c r="A343" t="s">
        <v>160</v>
      </c>
      <c r="C343">
        <v>1</v>
      </c>
      <c r="D343" t="s">
        <v>4</v>
      </c>
      <c r="E343">
        <v>6</v>
      </c>
      <c r="F343">
        <v>73.400000000000006</v>
      </c>
      <c r="G343">
        <v>1</v>
      </c>
    </row>
    <row r="344" spans="1:7">
      <c r="A344" t="s">
        <v>168</v>
      </c>
      <c r="C344">
        <v>1</v>
      </c>
      <c r="D344" t="s">
        <v>193</v>
      </c>
      <c r="E344">
        <v>5</v>
      </c>
      <c r="F344">
        <v>15</v>
      </c>
      <c r="G344">
        <v>0</v>
      </c>
    </row>
    <row r="345" spans="1:7">
      <c r="A345" t="s">
        <v>168</v>
      </c>
      <c r="C345">
        <v>1</v>
      </c>
      <c r="D345" t="s">
        <v>190</v>
      </c>
      <c r="E345">
        <v>3</v>
      </c>
      <c r="F345">
        <v>21</v>
      </c>
      <c r="G345">
        <v>0</v>
      </c>
    </row>
    <row r="346" spans="1:7">
      <c r="A346" t="s">
        <v>168</v>
      </c>
      <c r="C346">
        <v>1</v>
      </c>
      <c r="D346" t="s">
        <v>191</v>
      </c>
      <c r="E346">
        <v>4</v>
      </c>
      <c r="F346">
        <v>6.3</v>
      </c>
      <c r="G346">
        <v>0</v>
      </c>
    </row>
    <row r="347" spans="1:7">
      <c r="A347" t="s">
        <v>168</v>
      </c>
      <c r="C347">
        <v>1</v>
      </c>
      <c r="D347" t="s">
        <v>188</v>
      </c>
      <c r="E347">
        <v>1</v>
      </c>
      <c r="F347">
        <v>20</v>
      </c>
      <c r="G347">
        <v>0</v>
      </c>
    </row>
    <row r="348" spans="1:7">
      <c r="A348" t="s">
        <v>168</v>
      </c>
      <c r="C348">
        <v>1</v>
      </c>
      <c r="D348" t="s">
        <v>189</v>
      </c>
      <c r="E348">
        <v>2</v>
      </c>
      <c r="F348">
        <v>22</v>
      </c>
      <c r="G348">
        <v>0</v>
      </c>
    </row>
    <row r="349" spans="1:7">
      <c r="A349" t="s">
        <v>168</v>
      </c>
      <c r="C349">
        <v>1</v>
      </c>
      <c r="D349" t="s">
        <v>4</v>
      </c>
      <c r="E349">
        <v>6</v>
      </c>
      <c r="F349">
        <v>84.3</v>
      </c>
      <c r="G349">
        <v>1</v>
      </c>
    </row>
    <row r="350" spans="1:7">
      <c r="A350" t="s">
        <v>45</v>
      </c>
      <c r="C350">
        <v>1</v>
      </c>
      <c r="D350" t="s">
        <v>193</v>
      </c>
      <c r="E350">
        <v>5</v>
      </c>
      <c r="F350">
        <v>15</v>
      </c>
      <c r="G350">
        <v>0</v>
      </c>
    </row>
    <row r="351" spans="1:7">
      <c r="A351" t="s">
        <v>45</v>
      </c>
      <c r="C351">
        <v>1</v>
      </c>
      <c r="D351" t="s">
        <v>190</v>
      </c>
      <c r="E351">
        <v>3</v>
      </c>
      <c r="F351">
        <v>25</v>
      </c>
      <c r="G351">
        <v>0</v>
      </c>
    </row>
    <row r="352" spans="1:7">
      <c r="A352" t="s">
        <v>45</v>
      </c>
      <c r="C352">
        <v>1</v>
      </c>
      <c r="D352" t="s">
        <v>191</v>
      </c>
      <c r="E352">
        <v>4</v>
      </c>
      <c r="F352">
        <v>10</v>
      </c>
      <c r="G352">
        <v>0</v>
      </c>
    </row>
    <row r="353" spans="1:7">
      <c r="A353" t="s">
        <v>45</v>
      </c>
      <c r="C353">
        <v>1</v>
      </c>
      <c r="D353" t="s">
        <v>188</v>
      </c>
      <c r="E353">
        <v>1</v>
      </c>
      <c r="F353">
        <v>25</v>
      </c>
      <c r="G353">
        <v>0</v>
      </c>
    </row>
    <row r="354" spans="1:7">
      <c r="A354" t="s">
        <v>45</v>
      </c>
      <c r="C354">
        <v>1</v>
      </c>
      <c r="D354" t="s">
        <v>189</v>
      </c>
      <c r="E354">
        <v>2</v>
      </c>
      <c r="F354">
        <v>25</v>
      </c>
      <c r="G354">
        <v>0</v>
      </c>
    </row>
    <row r="355" spans="1:7">
      <c r="A355" t="s">
        <v>45</v>
      </c>
      <c r="C355">
        <v>1</v>
      </c>
      <c r="D355" t="s">
        <v>4</v>
      </c>
      <c r="E355">
        <v>6</v>
      </c>
      <c r="F355">
        <v>100</v>
      </c>
      <c r="G355">
        <v>1</v>
      </c>
    </row>
    <row r="356" spans="1:7">
      <c r="A356" t="s">
        <v>144</v>
      </c>
      <c r="C356">
        <v>1</v>
      </c>
      <c r="D356" t="s">
        <v>193</v>
      </c>
      <c r="E356">
        <v>5</v>
      </c>
      <c r="F356">
        <v>15</v>
      </c>
      <c r="G356">
        <v>0</v>
      </c>
    </row>
    <row r="357" spans="1:7">
      <c r="A357" t="s">
        <v>144</v>
      </c>
      <c r="C357">
        <v>1</v>
      </c>
      <c r="D357" t="s">
        <v>190</v>
      </c>
      <c r="E357">
        <v>3</v>
      </c>
      <c r="F357">
        <v>22</v>
      </c>
      <c r="G357">
        <v>0</v>
      </c>
    </row>
    <row r="358" spans="1:7">
      <c r="A358" t="s">
        <v>144</v>
      </c>
      <c r="C358">
        <v>1</v>
      </c>
      <c r="D358" t="s">
        <v>191</v>
      </c>
      <c r="E358">
        <v>4</v>
      </c>
      <c r="F358">
        <v>9.4</v>
      </c>
      <c r="G358">
        <v>0</v>
      </c>
    </row>
    <row r="359" spans="1:7">
      <c r="A359" t="s">
        <v>144</v>
      </c>
      <c r="C359">
        <v>1</v>
      </c>
      <c r="D359" t="s">
        <v>188</v>
      </c>
      <c r="E359">
        <v>1</v>
      </c>
      <c r="F359">
        <v>20</v>
      </c>
      <c r="G359">
        <v>0</v>
      </c>
    </row>
    <row r="360" spans="1:7">
      <c r="A360" t="s">
        <v>144</v>
      </c>
      <c r="C360">
        <v>1</v>
      </c>
      <c r="D360" t="s">
        <v>189</v>
      </c>
      <c r="E360">
        <v>2</v>
      </c>
      <c r="F360">
        <v>15</v>
      </c>
      <c r="G360">
        <v>0</v>
      </c>
    </row>
    <row r="361" spans="1:7">
      <c r="A361" t="s">
        <v>144</v>
      </c>
      <c r="C361">
        <v>1</v>
      </c>
      <c r="D361" t="s">
        <v>4</v>
      </c>
      <c r="E361">
        <v>6</v>
      </c>
      <c r="F361">
        <v>81.400000000000006</v>
      </c>
      <c r="G361">
        <v>1</v>
      </c>
    </row>
    <row r="362" spans="1:7">
      <c r="A362" t="s">
        <v>90</v>
      </c>
      <c r="C362">
        <v>1</v>
      </c>
      <c r="D362" t="s">
        <v>193</v>
      </c>
      <c r="E362">
        <v>5</v>
      </c>
      <c r="F362">
        <v>15</v>
      </c>
      <c r="G362">
        <v>0</v>
      </c>
    </row>
    <row r="363" spans="1:7">
      <c r="A363" t="s">
        <v>90</v>
      </c>
      <c r="C363">
        <v>1</v>
      </c>
      <c r="D363" t="s">
        <v>190</v>
      </c>
      <c r="E363">
        <v>3</v>
      </c>
      <c r="F363">
        <v>25</v>
      </c>
      <c r="G363">
        <v>0</v>
      </c>
    </row>
    <row r="364" spans="1:7">
      <c r="A364" t="s">
        <v>90</v>
      </c>
      <c r="C364">
        <v>1</v>
      </c>
      <c r="D364" t="s">
        <v>191</v>
      </c>
      <c r="E364">
        <v>4</v>
      </c>
      <c r="F364">
        <v>9.6</v>
      </c>
      <c r="G364">
        <v>0</v>
      </c>
    </row>
    <row r="365" spans="1:7">
      <c r="A365" t="s">
        <v>90</v>
      </c>
      <c r="C365">
        <v>1</v>
      </c>
      <c r="D365" t="s">
        <v>188</v>
      </c>
      <c r="E365">
        <v>1</v>
      </c>
      <c r="F365">
        <v>25</v>
      </c>
      <c r="G365">
        <v>0</v>
      </c>
    </row>
    <row r="366" spans="1:7">
      <c r="A366" t="s">
        <v>90</v>
      </c>
      <c r="C366">
        <v>1</v>
      </c>
      <c r="D366" t="s">
        <v>189</v>
      </c>
      <c r="E366">
        <v>2</v>
      </c>
      <c r="F366">
        <v>25</v>
      </c>
      <c r="G366">
        <v>0</v>
      </c>
    </row>
    <row r="367" spans="1:7">
      <c r="A367" t="s">
        <v>90</v>
      </c>
      <c r="C367">
        <v>1</v>
      </c>
      <c r="D367" t="s">
        <v>4</v>
      </c>
      <c r="E367">
        <v>6</v>
      </c>
      <c r="F367">
        <v>99.6</v>
      </c>
      <c r="G367">
        <v>1</v>
      </c>
    </row>
    <row r="368" spans="1:7">
      <c r="A368" t="s">
        <v>8</v>
      </c>
      <c r="C368">
        <v>1</v>
      </c>
      <c r="D368" t="s">
        <v>193</v>
      </c>
      <c r="E368">
        <v>5</v>
      </c>
      <c r="F368">
        <v>15</v>
      </c>
      <c r="G368">
        <v>0</v>
      </c>
    </row>
    <row r="369" spans="1:7">
      <c r="A369" t="s">
        <v>8</v>
      </c>
      <c r="C369">
        <v>1</v>
      </c>
      <c r="D369" t="s">
        <v>190</v>
      </c>
      <c r="E369">
        <v>3</v>
      </c>
      <c r="F369">
        <v>22</v>
      </c>
      <c r="G369">
        <v>0</v>
      </c>
    </row>
    <row r="370" spans="1:7">
      <c r="A370" t="s">
        <v>8</v>
      </c>
      <c r="C370">
        <v>1</v>
      </c>
      <c r="D370" t="s">
        <v>191</v>
      </c>
      <c r="E370">
        <v>4</v>
      </c>
      <c r="F370">
        <v>9.6</v>
      </c>
      <c r="G370">
        <v>0</v>
      </c>
    </row>
    <row r="371" spans="1:7">
      <c r="A371" t="s">
        <v>8</v>
      </c>
      <c r="C371">
        <v>1</v>
      </c>
      <c r="D371" t="s">
        <v>188</v>
      </c>
      <c r="E371">
        <v>1</v>
      </c>
      <c r="F371">
        <v>25</v>
      </c>
      <c r="G371">
        <v>0</v>
      </c>
    </row>
    <row r="372" spans="1:7">
      <c r="A372" t="s">
        <v>8</v>
      </c>
      <c r="C372">
        <v>1</v>
      </c>
      <c r="D372" t="s">
        <v>189</v>
      </c>
      <c r="E372">
        <v>2</v>
      </c>
      <c r="F372">
        <v>16</v>
      </c>
      <c r="G372">
        <v>0</v>
      </c>
    </row>
    <row r="373" spans="1:7">
      <c r="A373" t="s">
        <v>8</v>
      </c>
      <c r="C373">
        <v>1</v>
      </c>
      <c r="D373" t="s">
        <v>4</v>
      </c>
      <c r="E373">
        <v>6</v>
      </c>
      <c r="F373">
        <v>87.6</v>
      </c>
      <c r="G373">
        <v>1</v>
      </c>
    </row>
    <row r="374" spans="1:7">
      <c r="A374" t="s">
        <v>118</v>
      </c>
      <c r="C374">
        <v>1</v>
      </c>
      <c r="D374" t="s">
        <v>193</v>
      </c>
      <c r="E374">
        <v>5</v>
      </c>
      <c r="F374">
        <v>15</v>
      </c>
      <c r="G374">
        <v>0</v>
      </c>
    </row>
    <row r="375" spans="1:7">
      <c r="A375" t="s">
        <v>118</v>
      </c>
      <c r="C375">
        <v>1</v>
      </c>
      <c r="D375" t="s">
        <v>190</v>
      </c>
      <c r="E375">
        <v>3</v>
      </c>
      <c r="F375">
        <v>25</v>
      </c>
      <c r="G375">
        <v>0</v>
      </c>
    </row>
    <row r="376" spans="1:7">
      <c r="A376" t="s">
        <v>118</v>
      </c>
      <c r="C376">
        <v>1</v>
      </c>
      <c r="D376" t="s">
        <v>191</v>
      </c>
      <c r="E376">
        <v>4</v>
      </c>
      <c r="F376">
        <v>9.8000000000000007</v>
      </c>
      <c r="G376">
        <v>0</v>
      </c>
    </row>
    <row r="377" spans="1:7">
      <c r="A377" t="s">
        <v>118</v>
      </c>
      <c r="C377">
        <v>1</v>
      </c>
      <c r="D377" t="s">
        <v>188</v>
      </c>
      <c r="E377">
        <v>1</v>
      </c>
      <c r="F377">
        <v>25</v>
      </c>
      <c r="G377">
        <v>0</v>
      </c>
    </row>
    <row r="378" spans="1:7">
      <c r="A378" t="s">
        <v>118</v>
      </c>
      <c r="C378">
        <v>1</v>
      </c>
      <c r="D378" t="s">
        <v>189</v>
      </c>
      <c r="E378">
        <v>2</v>
      </c>
      <c r="F378">
        <v>25</v>
      </c>
      <c r="G378">
        <v>0</v>
      </c>
    </row>
    <row r="379" spans="1:7">
      <c r="A379" t="s">
        <v>118</v>
      </c>
      <c r="C379">
        <v>1</v>
      </c>
      <c r="D379" t="s">
        <v>4</v>
      </c>
      <c r="E379">
        <v>6</v>
      </c>
      <c r="F379">
        <v>99.8</v>
      </c>
      <c r="G379">
        <v>1</v>
      </c>
    </row>
    <row r="380" spans="1:7">
      <c r="A380" t="s">
        <v>80</v>
      </c>
      <c r="C380">
        <v>1</v>
      </c>
      <c r="D380" t="s">
        <v>193</v>
      </c>
      <c r="E380">
        <v>5</v>
      </c>
      <c r="F380">
        <v>15</v>
      </c>
      <c r="G380">
        <v>0</v>
      </c>
    </row>
    <row r="381" spans="1:7">
      <c r="A381" t="s">
        <v>80</v>
      </c>
      <c r="C381">
        <v>1</v>
      </c>
      <c r="D381" t="s">
        <v>190</v>
      </c>
      <c r="E381">
        <v>3</v>
      </c>
      <c r="F381">
        <v>25</v>
      </c>
      <c r="G381">
        <v>0</v>
      </c>
    </row>
    <row r="382" spans="1:7">
      <c r="A382" t="s">
        <v>80</v>
      </c>
      <c r="C382">
        <v>1</v>
      </c>
      <c r="D382" t="s">
        <v>191</v>
      </c>
      <c r="E382">
        <v>4</v>
      </c>
      <c r="F382">
        <v>9</v>
      </c>
      <c r="G382">
        <v>0</v>
      </c>
    </row>
    <row r="383" spans="1:7">
      <c r="A383" t="s">
        <v>80</v>
      </c>
      <c r="C383">
        <v>1</v>
      </c>
      <c r="D383" t="s">
        <v>188</v>
      </c>
      <c r="E383">
        <v>1</v>
      </c>
      <c r="F383">
        <v>25</v>
      </c>
      <c r="G383">
        <v>0</v>
      </c>
    </row>
    <row r="384" spans="1:7">
      <c r="A384" t="s">
        <v>80</v>
      </c>
      <c r="C384">
        <v>1</v>
      </c>
      <c r="D384" t="s">
        <v>189</v>
      </c>
      <c r="E384">
        <v>2</v>
      </c>
      <c r="F384">
        <v>9</v>
      </c>
      <c r="G384">
        <v>0</v>
      </c>
    </row>
    <row r="385" spans="1:7">
      <c r="A385" t="s">
        <v>80</v>
      </c>
      <c r="C385">
        <v>1</v>
      </c>
      <c r="D385" t="s">
        <v>4</v>
      </c>
      <c r="E385">
        <v>6</v>
      </c>
      <c r="F385">
        <v>83</v>
      </c>
      <c r="G385">
        <v>1</v>
      </c>
    </row>
    <row r="386" spans="1:7">
      <c r="A386" t="s">
        <v>164</v>
      </c>
      <c r="C386">
        <v>1</v>
      </c>
      <c r="D386" t="s">
        <v>193</v>
      </c>
      <c r="E386">
        <v>5</v>
      </c>
      <c r="F386">
        <v>15</v>
      </c>
      <c r="G386">
        <v>0</v>
      </c>
    </row>
    <row r="387" spans="1:7">
      <c r="A387" t="s">
        <v>164</v>
      </c>
      <c r="C387">
        <v>1</v>
      </c>
      <c r="D387" t="s">
        <v>190</v>
      </c>
      <c r="E387">
        <v>3</v>
      </c>
      <c r="F387">
        <v>25</v>
      </c>
      <c r="G387">
        <v>0</v>
      </c>
    </row>
    <row r="388" spans="1:7">
      <c r="A388" t="s">
        <v>164</v>
      </c>
      <c r="C388">
        <v>1</v>
      </c>
      <c r="D388" t="s">
        <v>191</v>
      </c>
      <c r="E388">
        <v>4</v>
      </c>
      <c r="F388">
        <v>9.6</v>
      </c>
      <c r="G388">
        <v>0</v>
      </c>
    </row>
    <row r="389" spans="1:7">
      <c r="A389" t="s">
        <v>164</v>
      </c>
      <c r="C389">
        <v>1</v>
      </c>
      <c r="D389" t="s">
        <v>188</v>
      </c>
      <c r="E389">
        <v>1</v>
      </c>
      <c r="F389">
        <v>15</v>
      </c>
      <c r="G389">
        <v>0</v>
      </c>
    </row>
    <row r="390" spans="1:7">
      <c r="A390" t="s">
        <v>164</v>
      </c>
      <c r="C390">
        <v>1</v>
      </c>
      <c r="D390" t="s">
        <v>189</v>
      </c>
      <c r="E390">
        <v>2</v>
      </c>
      <c r="F390">
        <v>15</v>
      </c>
      <c r="G390">
        <v>0</v>
      </c>
    </row>
    <row r="391" spans="1:7">
      <c r="A391" t="s">
        <v>164</v>
      </c>
      <c r="C391">
        <v>1</v>
      </c>
      <c r="D391" t="s">
        <v>4</v>
      </c>
      <c r="E391">
        <v>6</v>
      </c>
      <c r="F391">
        <v>79.599999999999994</v>
      </c>
      <c r="G391">
        <v>1</v>
      </c>
    </row>
    <row r="392" spans="1:7">
      <c r="A392" t="s">
        <v>41</v>
      </c>
      <c r="C392">
        <v>1</v>
      </c>
      <c r="D392" t="s">
        <v>193</v>
      </c>
      <c r="E392">
        <v>5</v>
      </c>
      <c r="F392">
        <v>15</v>
      </c>
      <c r="G392">
        <v>0</v>
      </c>
    </row>
    <row r="393" spans="1:7">
      <c r="A393" t="s">
        <v>41</v>
      </c>
      <c r="C393">
        <v>1</v>
      </c>
      <c r="D393" t="s">
        <v>190</v>
      </c>
      <c r="E393">
        <v>3</v>
      </c>
      <c r="F393">
        <v>25</v>
      </c>
      <c r="G393">
        <v>0</v>
      </c>
    </row>
    <row r="394" spans="1:7">
      <c r="A394" t="s">
        <v>41</v>
      </c>
      <c r="C394">
        <v>1</v>
      </c>
      <c r="D394" t="s">
        <v>191</v>
      </c>
      <c r="E394">
        <v>4</v>
      </c>
      <c r="F394">
        <v>10</v>
      </c>
      <c r="G394">
        <v>0</v>
      </c>
    </row>
    <row r="395" spans="1:7">
      <c r="A395" t="s">
        <v>41</v>
      </c>
      <c r="C395">
        <v>1</v>
      </c>
      <c r="D395" t="s">
        <v>188</v>
      </c>
      <c r="E395">
        <v>1</v>
      </c>
      <c r="F395">
        <v>25</v>
      </c>
      <c r="G395">
        <v>0</v>
      </c>
    </row>
    <row r="396" spans="1:7">
      <c r="A396" t="s">
        <v>41</v>
      </c>
      <c r="C396">
        <v>1</v>
      </c>
      <c r="D396" t="s">
        <v>189</v>
      </c>
      <c r="E396">
        <v>2</v>
      </c>
      <c r="F396">
        <v>25</v>
      </c>
      <c r="G396">
        <v>0</v>
      </c>
    </row>
    <row r="397" spans="1:7">
      <c r="A397" t="s">
        <v>41</v>
      </c>
      <c r="C397">
        <v>1</v>
      </c>
      <c r="D397" t="s">
        <v>4</v>
      </c>
      <c r="E397">
        <v>6</v>
      </c>
      <c r="F397">
        <v>100</v>
      </c>
      <c r="G397">
        <v>1</v>
      </c>
    </row>
    <row r="398" spans="1:7">
      <c r="A398" t="s">
        <v>136</v>
      </c>
      <c r="C398">
        <v>1</v>
      </c>
      <c r="D398" t="s">
        <v>193</v>
      </c>
      <c r="E398">
        <v>5</v>
      </c>
      <c r="F398">
        <v>15</v>
      </c>
      <c r="G398">
        <v>0</v>
      </c>
    </row>
    <row r="399" spans="1:7">
      <c r="A399" t="s">
        <v>136</v>
      </c>
      <c r="C399">
        <v>1</v>
      </c>
      <c r="D399" t="s">
        <v>190</v>
      </c>
      <c r="E399">
        <v>3</v>
      </c>
      <c r="F399">
        <v>24</v>
      </c>
      <c r="G399">
        <v>0</v>
      </c>
    </row>
    <row r="400" spans="1:7">
      <c r="A400" t="s">
        <v>136</v>
      </c>
      <c r="C400">
        <v>1</v>
      </c>
      <c r="D400" t="s">
        <v>191</v>
      </c>
      <c r="E400">
        <v>4</v>
      </c>
      <c r="F400">
        <v>9.4</v>
      </c>
      <c r="G400">
        <v>0</v>
      </c>
    </row>
    <row r="401" spans="1:7">
      <c r="A401" t="s">
        <v>136</v>
      </c>
      <c r="C401">
        <v>1</v>
      </c>
      <c r="D401" t="s">
        <v>188</v>
      </c>
      <c r="E401">
        <v>1</v>
      </c>
      <c r="F401">
        <v>25</v>
      </c>
      <c r="G401">
        <v>0</v>
      </c>
    </row>
    <row r="402" spans="1:7">
      <c r="A402" t="s">
        <v>136</v>
      </c>
      <c r="C402">
        <v>1</v>
      </c>
      <c r="D402" t="s">
        <v>189</v>
      </c>
      <c r="E402">
        <v>2</v>
      </c>
      <c r="F402">
        <v>16</v>
      </c>
      <c r="G402">
        <v>0</v>
      </c>
    </row>
    <row r="403" spans="1:7">
      <c r="A403" t="s">
        <v>136</v>
      </c>
      <c r="C403">
        <v>1</v>
      </c>
      <c r="D403" t="s">
        <v>4</v>
      </c>
      <c r="E403">
        <v>6</v>
      </c>
      <c r="F403">
        <v>89.4</v>
      </c>
      <c r="G403">
        <v>1</v>
      </c>
    </row>
    <row r="404" spans="1:7">
      <c r="A404" t="s">
        <v>26</v>
      </c>
      <c r="C404">
        <v>1</v>
      </c>
      <c r="D404" t="s">
        <v>193</v>
      </c>
      <c r="E404">
        <v>5</v>
      </c>
      <c r="F404">
        <v>15</v>
      </c>
      <c r="G404">
        <v>0</v>
      </c>
    </row>
    <row r="405" spans="1:7">
      <c r="A405" t="s">
        <v>26</v>
      </c>
      <c r="C405">
        <v>1</v>
      </c>
      <c r="D405" t="s">
        <v>190</v>
      </c>
      <c r="E405">
        <v>3</v>
      </c>
      <c r="F405">
        <v>25</v>
      </c>
      <c r="G405">
        <v>0</v>
      </c>
    </row>
    <row r="406" spans="1:7">
      <c r="A406" t="s">
        <v>26</v>
      </c>
      <c r="C406">
        <v>1</v>
      </c>
      <c r="D406" t="s">
        <v>191</v>
      </c>
      <c r="E406">
        <v>4</v>
      </c>
      <c r="F406">
        <v>9.8000000000000007</v>
      </c>
      <c r="G406">
        <v>0</v>
      </c>
    </row>
    <row r="407" spans="1:7">
      <c r="A407" t="s">
        <v>26</v>
      </c>
      <c r="C407">
        <v>1</v>
      </c>
      <c r="D407" t="s">
        <v>188</v>
      </c>
      <c r="E407">
        <v>1</v>
      </c>
      <c r="F407">
        <v>25</v>
      </c>
      <c r="G407">
        <v>0</v>
      </c>
    </row>
    <row r="408" spans="1:7">
      <c r="A408" t="s">
        <v>26</v>
      </c>
      <c r="C408">
        <v>1</v>
      </c>
      <c r="D408" t="s">
        <v>189</v>
      </c>
      <c r="E408">
        <v>2</v>
      </c>
      <c r="F408">
        <v>25</v>
      </c>
      <c r="G408">
        <v>0</v>
      </c>
    </row>
    <row r="409" spans="1:7">
      <c r="A409" t="s">
        <v>26</v>
      </c>
      <c r="C409">
        <v>1</v>
      </c>
      <c r="D409" t="s">
        <v>4</v>
      </c>
      <c r="E409">
        <v>6</v>
      </c>
      <c r="F409">
        <v>99.8</v>
      </c>
      <c r="G409">
        <v>1</v>
      </c>
    </row>
    <row r="410" spans="1:7">
      <c r="A410" t="s">
        <v>120</v>
      </c>
      <c r="C410">
        <v>1</v>
      </c>
      <c r="D410" t="s">
        <v>193</v>
      </c>
      <c r="E410">
        <v>5</v>
      </c>
      <c r="F410">
        <v>15</v>
      </c>
      <c r="G410">
        <v>0</v>
      </c>
    </row>
    <row r="411" spans="1:7">
      <c r="A411" t="s">
        <v>120</v>
      </c>
      <c r="C411">
        <v>1</v>
      </c>
      <c r="D411" t="s">
        <v>190</v>
      </c>
      <c r="E411">
        <v>3</v>
      </c>
      <c r="F411">
        <v>23</v>
      </c>
      <c r="G411">
        <v>0</v>
      </c>
    </row>
    <row r="412" spans="1:7">
      <c r="A412" t="s">
        <v>120</v>
      </c>
      <c r="C412">
        <v>1</v>
      </c>
      <c r="D412" t="s">
        <v>191</v>
      </c>
      <c r="E412">
        <v>4</v>
      </c>
      <c r="F412">
        <v>9.8000000000000007</v>
      </c>
      <c r="G412">
        <v>0</v>
      </c>
    </row>
    <row r="413" spans="1:7">
      <c r="A413" t="s">
        <v>120</v>
      </c>
      <c r="C413">
        <v>1</v>
      </c>
      <c r="D413" t="s">
        <v>188</v>
      </c>
      <c r="E413">
        <v>1</v>
      </c>
      <c r="F413">
        <v>20</v>
      </c>
      <c r="G413">
        <v>0</v>
      </c>
    </row>
    <row r="414" spans="1:7">
      <c r="A414" t="s">
        <v>120</v>
      </c>
      <c r="C414">
        <v>1</v>
      </c>
      <c r="D414" t="s">
        <v>189</v>
      </c>
      <c r="E414">
        <v>2</v>
      </c>
      <c r="F414">
        <v>15</v>
      </c>
      <c r="G414">
        <v>0</v>
      </c>
    </row>
    <row r="415" spans="1:7">
      <c r="A415" t="s">
        <v>120</v>
      </c>
      <c r="C415">
        <v>1</v>
      </c>
      <c r="D415" t="s">
        <v>4</v>
      </c>
      <c r="E415">
        <v>6</v>
      </c>
      <c r="F415">
        <v>82.8</v>
      </c>
      <c r="G415">
        <v>1</v>
      </c>
    </row>
    <row r="416" spans="1:7">
      <c r="A416" t="s">
        <v>146</v>
      </c>
      <c r="C416">
        <v>1</v>
      </c>
      <c r="D416" t="s">
        <v>193</v>
      </c>
      <c r="E416">
        <v>5</v>
      </c>
      <c r="F416">
        <v>15</v>
      </c>
      <c r="G416">
        <v>0</v>
      </c>
    </row>
    <row r="417" spans="1:7">
      <c r="A417" t="s">
        <v>146</v>
      </c>
      <c r="C417">
        <v>1</v>
      </c>
      <c r="D417" t="s">
        <v>190</v>
      </c>
      <c r="E417">
        <v>3</v>
      </c>
      <c r="F417">
        <v>24</v>
      </c>
      <c r="G417">
        <v>0</v>
      </c>
    </row>
    <row r="418" spans="1:7">
      <c r="A418" t="s">
        <v>146</v>
      </c>
      <c r="C418">
        <v>1</v>
      </c>
      <c r="D418" t="s">
        <v>191</v>
      </c>
      <c r="E418">
        <v>4</v>
      </c>
      <c r="F418">
        <v>9.6</v>
      </c>
      <c r="G418">
        <v>0</v>
      </c>
    </row>
    <row r="419" spans="1:7">
      <c r="A419" t="s">
        <v>146</v>
      </c>
      <c r="C419">
        <v>1</v>
      </c>
      <c r="D419" t="s">
        <v>188</v>
      </c>
      <c r="E419">
        <v>1</v>
      </c>
      <c r="F419">
        <v>25</v>
      </c>
      <c r="G419">
        <v>0</v>
      </c>
    </row>
    <row r="420" spans="1:7">
      <c r="A420" t="s">
        <v>146</v>
      </c>
      <c r="C420">
        <v>1</v>
      </c>
      <c r="D420" t="s">
        <v>189</v>
      </c>
      <c r="E420">
        <v>2</v>
      </c>
      <c r="F420">
        <v>24</v>
      </c>
      <c r="G420">
        <v>0</v>
      </c>
    </row>
    <row r="421" spans="1:7">
      <c r="A421" t="s">
        <v>146</v>
      </c>
      <c r="C421">
        <v>1</v>
      </c>
      <c r="D421" t="s">
        <v>4</v>
      </c>
      <c r="E421">
        <v>6</v>
      </c>
      <c r="F421">
        <v>97.6</v>
      </c>
      <c r="G421">
        <v>1</v>
      </c>
    </row>
    <row r="422" spans="1:7">
      <c r="A422" t="s">
        <v>110</v>
      </c>
      <c r="C422">
        <v>1</v>
      </c>
      <c r="D422" t="s">
        <v>193</v>
      </c>
      <c r="E422">
        <v>5</v>
      </c>
      <c r="F422">
        <v>15</v>
      </c>
      <c r="G422">
        <v>0</v>
      </c>
    </row>
    <row r="423" spans="1:7">
      <c r="A423" t="s">
        <v>110</v>
      </c>
      <c r="C423">
        <v>1</v>
      </c>
      <c r="D423" t="s">
        <v>190</v>
      </c>
      <c r="E423">
        <v>3</v>
      </c>
      <c r="F423">
        <v>25</v>
      </c>
      <c r="G423">
        <v>0</v>
      </c>
    </row>
    <row r="424" spans="1:7">
      <c r="A424" t="s">
        <v>110</v>
      </c>
      <c r="C424">
        <v>1</v>
      </c>
      <c r="D424" t="s">
        <v>191</v>
      </c>
      <c r="E424">
        <v>4</v>
      </c>
      <c r="F424">
        <v>10</v>
      </c>
      <c r="G424">
        <v>0</v>
      </c>
    </row>
    <row r="425" spans="1:7">
      <c r="A425" t="s">
        <v>110</v>
      </c>
      <c r="C425">
        <v>1</v>
      </c>
      <c r="D425" t="s">
        <v>188</v>
      </c>
      <c r="E425">
        <v>1</v>
      </c>
      <c r="F425">
        <v>25</v>
      </c>
      <c r="G425">
        <v>0</v>
      </c>
    </row>
    <row r="426" spans="1:7">
      <c r="A426" t="s">
        <v>110</v>
      </c>
      <c r="C426">
        <v>1</v>
      </c>
      <c r="D426" t="s">
        <v>189</v>
      </c>
      <c r="E426">
        <v>2</v>
      </c>
      <c r="F426">
        <v>25</v>
      </c>
      <c r="G426">
        <v>0</v>
      </c>
    </row>
    <row r="427" spans="1:7">
      <c r="A427" t="s">
        <v>110</v>
      </c>
      <c r="C427">
        <v>1</v>
      </c>
      <c r="D427" t="s">
        <v>4</v>
      </c>
      <c r="E427">
        <v>6</v>
      </c>
      <c r="F427">
        <v>100</v>
      </c>
      <c r="G427">
        <v>1</v>
      </c>
    </row>
    <row r="428" spans="1:7">
      <c r="A428" t="s">
        <v>84</v>
      </c>
      <c r="C428">
        <v>1</v>
      </c>
      <c r="D428" t="s">
        <v>193</v>
      </c>
      <c r="E428">
        <v>5</v>
      </c>
      <c r="F428">
        <v>15</v>
      </c>
      <c r="G428">
        <v>0</v>
      </c>
    </row>
    <row r="429" spans="1:7">
      <c r="A429" t="s">
        <v>84</v>
      </c>
      <c r="C429">
        <v>1</v>
      </c>
      <c r="D429" t="s">
        <v>190</v>
      </c>
      <c r="E429">
        <v>3</v>
      </c>
      <c r="F429">
        <v>23</v>
      </c>
      <c r="G429">
        <v>0</v>
      </c>
    </row>
    <row r="430" spans="1:7">
      <c r="A430" t="s">
        <v>84</v>
      </c>
      <c r="C430">
        <v>1</v>
      </c>
      <c r="D430" t="s">
        <v>191</v>
      </c>
      <c r="E430">
        <v>4</v>
      </c>
      <c r="F430">
        <v>9.6</v>
      </c>
      <c r="G430">
        <v>0</v>
      </c>
    </row>
    <row r="431" spans="1:7">
      <c r="A431" t="s">
        <v>84</v>
      </c>
      <c r="C431">
        <v>1</v>
      </c>
      <c r="D431" t="s">
        <v>188</v>
      </c>
      <c r="E431">
        <v>1</v>
      </c>
      <c r="F431">
        <v>25</v>
      </c>
      <c r="G431">
        <v>0</v>
      </c>
    </row>
    <row r="432" spans="1:7">
      <c r="A432" t="s">
        <v>84</v>
      </c>
      <c r="C432">
        <v>1</v>
      </c>
      <c r="D432" t="s">
        <v>189</v>
      </c>
      <c r="E432">
        <v>2</v>
      </c>
      <c r="F432">
        <v>25</v>
      </c>
      <c r="G432">
        <v>0</v>
      </c>
    </row>
    <row r="433" spans="1:7">
      <c r="A433" t="s">
        <v>84</v>
      </c>
      <c r="C433">
        <v>1</v>
      </c>
      <c r="D433" t="s">
        <v>4</v>
      </c>
      <c r="E433">
        <v>6</v>
      </c>
      <c r="F433">
        <v>97.6</v>
      </c>
      <c r="G433">
        <v>1</v>
      </c>
    </row>
    <row r="434" spans="1:7">
      <c r="A434" t="s">
        <v>140</v>
      </c>
      <c r="C434">
        <v>1</v>
      </c>
      <c r="D434" t="s">
        <v>193</v>
      </c>
      <c r="E434">
        <v>5</v>
      </c>
      <c r="F434">
        <v>15</v>
      </c>
      <c r="G434">
        <v>0</v>
      </c>
    </row>
    <row r="435" spans="1:7">
      <c r="A435" t="s">
        <v>140</v>
      </c>
      <c r="C435">
        <v>1</v>
      </c>
      <c r="D435" t="s">
        <v>190</v>
      </c>
      <c r="E435">
        <v>3</v>
      </c>
      <c r="F435">
        <v>25</v>
      </c>
      <c r="G435">
        <v>0</v>
      </c>
    </row>
    <row r="436" spans="1:7">
      <c r="A436" t="s">
        <v>140</v>
      </c>
      <c r="C436">
        <v>1</v>
      </c>
      <c r="D436" t="s">
        <v>191</v>
      </c>
      <c r="E436">
        <v>4</v>
      </c>
      <c r="F436">
        <v>9.6</v>
      </c>
      <c r="G436">
        <v>0</v>
      </c>
    </row>
    <row r="437" spans="1:7">
      <c r="A437" t="s">
        <v>140</v>
      </c>
      <c r="C437">
        <v>1</v>
      </c>
      <c r="D437" t="s">
        <v>188</v>
      </c>
      <c r="E437">
        <v>1</v>
      </c>
      <c r="F437">
        <v>25</v>
      </c>
      <c r="G437">
        <v>0</v>
      </c>
    </row>
    <row r="438" spans="1:7">
      <c r="A438" t="s">
        <v>140</v>
      </c>
      <c r="C438">
        <v>1</v>
      </c>
      <c r="D438" t="s">
        <v>189</v>
      </c>
      <c r="E438">
        <v>2</v>
      </c>
      <c r="F438">
        <v>20</v>
      </c>
      <c r="G438">
        <v>0</v>
      </c>
    </row>
    <row r="439" spans="1:7">
      <c r="A439" t="s">
        <v>140</v>
      </c>
      <c r="C439">
        <v>1</v>
      </c>
      <c r="D439" t="s">
        <v>4</v>
      </c>
      <c r="E439">
        <v>6</v>
      </c>
      <c r="F439">
        <v>94.6</v>
      </c>
      <c r="G439">
        <v>1</v>
      </c>
    </row>
    <row r="440" spans="1:7">
      <c r="A440" t="s">
        <v>152</v>
      </c>
      <c r="C440">
        <v>1</v>
      </c>
      <c r="D440" t="s">
        <v>193</v>
      </c>
      <c r="E440">
        <v>5</v>
      </c>
      <c r="F440">
        <v>15</v>
      </c>
      <c r="G440">
        <v>0</v>
      </c>
    </row>
    <row r="441" spans="1:7">
      <c r="A441" t="s">
        <v>152</v>
      </c>
      <c r="C441">
        <v>1</v>
      </c>
      <c r="D441" t="s">
        <v>190</v>
      </c>
      <c r="E441">
        <v>3</v>
      </c>
      <c r="F441">
        <v>20</v>
      </c>
      <c r="G441">
        <v>0</v>
      </c>
    </row>
    <row r="442" spans="1:7">
      <c r="A442" t="s">
        <v>152</v>
      </c>
      <c r="C442">
        <v>1</v>
      </c>
      <c r="D442" t="s">
        <v>191</v>
      </c>
      <c r="E442">
        <v>4</v>
      </c>
      <c r="F442">
        <v>9.4</v>
      </c>
      <c r="G442">
        <v>0</v>
      </c>
    </row>
    <row r="443" spans="1:7">
      <c r="A443" t="s">
        <v>152</v>
      </c>
      <c r="C443">
        <v>1</v>
      </c>
      <c r="D443" t="s">
        <v>188</v>
      </c>
      <c r="E443">
        <v>1</v>
      </c>
      <c r="F443">
        <v>20</v>
      </c>
      <c r="G443">
        <v>0</v>
      </c>
    </row>
    <row r="444" spans="1:7">
      <c r="A444" t="s">
        <v>152</v>
      </c>
      <c r="C444">
        <v>1</v>
      </c>
      <c r="D444" t="s">
        <v>189</v>
      </c>
      <c r="E444">
        <v>2</v>
      </c>
      <c r="F444">
        <v>15</v>
      </c>
      <c r="G444">
        <v>0</v>
      </c>
    </row>
    <row r="445" spans="1:7">
      <c r="A445" t="s">
        <v>152</v>
      </c>
      <c r="C445">
        <v>1</v>
      </c>
      <c r="D445" t="s">
        <v>4</v>
      </c>
      <c r="E445">
        <v>6</v>
      </c>
      <c r="F445">
        <v>79.400000000000006</v>
      </c>
      <c r="G445">
        <v>1</v>
      </c>
    </row>
    <row r="446" spans="1:7">
      <c r="A446" t="s">
        <v>122</v>
      </c>
      <c r="C446">
        <v>1</v>
      </c>
      <c r="D446" t="s">
        <v>193</v>
      </c>
      <c r="E446">
        <v>5</v>
      </c>
      <c r="F446">
        <v>15</v>
      </c>
      <c r="G446">
        <v>0</v>
      </c>
    </row>
    <row r="447" spans="1:7">
      <c r="A447" t="s">
        <v>122</v>
      </c>
      <c r="C447">
        <v>1</v>
      </c>
      <c r="D447" t="s">
        <v>190</v>
      </c>
      <c r="E447">
        <v>3</v>
      </c>
      <c r="F447">
        <v>25</v>
      </c>
      <c r="G447">
        <v>0</v>
      </c>
    </row>
    <row r="448" spans="1:7">
      <c r="A448" t="s">
        <v>122</v>
      </c>
      <c r="C448">
        <v>1</v>
      </c>
      <c r="D448" t="s">
        <v>191</v>
      </c>
      <c r="E448">
        <v>4</v>
      </c>
      <c r="F448">
        <v>9.1999999999999993</v>
      </c>
      <c r="G448">
        <v>0</v>
      </c>
    </row>
    <row r="449" spans="1:7">
      <c r="A449" t="s">
        <v>122</v>
      </c>
      <c r="C449">
        <v>1</v>
      </c>
      <c r="D449" t="s">
        <v>188</v>
      </c>
      <c r="E449">
        <v>1</v>
      </c>
      <c r="F449">
        <v>25</v>
      </c>
      <c r="G449">
        <v>0</v>
      </c>
    </row>
    <row r="450" spans="1:7">
      <c r="A450" t="s">
        <v>122</v>
      </c>
      <c r="C450">
        <v>1</v>
      </c>
      <c r="D450" t="s">
        <v>189</v>
      </c>
      <c r="E450">
        <v>2</v>
      </c>
      <c r="F450">
        <v>25</v>
      </c>
      <c r="G450">
        <v>0</v>
      </c>
    </row>
    <row r="451" spans="1:7">
      <c r="A451" t="s">
        <v>122</v>
      </c>
      <c r="C451">
        <v>1</v>
      </c>
      <c r="D451" t="s">
        <v>4</v>
      </c>
      <c r="E451">
        <v>6</v>
      </c>
      <c r="F451">
        <v>99.2</v>
      </c>
      <c r="G451">
        <v>1</v>
      </c>
    </row>
    <row r="452" spans="1:7">
      <c r="A452" t="s">
        <v>53</v>
      </c>
      <c r="C452">
        <v>1</v>
      </c>
      <c r="D452" t="s">
        <v>193</v>
      </c>
      <c r="E452">
        <v>5</v>
      </c>
      <c r="F452">
        <v>15</v>
      </c>
      <c r="G452">
        <v>0</v>
      </c>
    </row>
    <row r="453" spans="1:7">
      <c r="A453" t="s">
        <v>53</v>
      </c>
      <c r="C453">
        <v>1</v>
      </c>
      <c r="D453" t="s">
        <v>190</v>
      </c>
      <c r="E453">
        <v>3</v>
      </c>
      <c r="F453">
        <v>25</v>
      </c>
      <c r="G453">
        <v>0</v>
      </c>
    </row>
    <row r="454" spans="1:7">
      <c r="A454" t="s">
        <v>53</v>
      </c>
      <c r="C454">
        <v>1</v>
      </c>
      <c r="D454" t="s">
        <v>191</v>
      </c>
      <c r="E454">
        <v>4</v>
      </c>
      <c r="F454">
        <v>10</v>
      </c>
      <c r="G454">
        <v>0</v>
      </c>
    </row>
    <row r="455" spans="1:7">
      <c r="A455" t="s">
        <v>53</v>
      </c>
      <c r="C455">
        <v>1</v>
      </c>
      <c r="D455" t="s">
        <v>188</v>
      </c>
      <c r="E455">
        <v>1</v>
      </c>
      <c r="F455">
        <v>25</v>
      </c>
      <c r="G455">
        <v>0</v>
      </c>
    </row>
    <row r="456" spans="1:7">
      <c r="A456" t="s">
        <v>53</v>
      </c>
      <c r="C456">
        <v>1</v>
      </c>
      <c r="D456" t="s">
        <v>189</v>
      </c>
      <c r="E456">
        <v>2</v>
      </c>
      <c r="F456">
        <v>25</v>
      </c>
      <c r="G456">
        <v>0</v>
      </c>
    </row>
    <row r="457" spans="1:7">
      <c r="A457" t="s">
        <v>53</v>
      </c>
      <c r="C457">
        <v>1</v>
      </c>
      <c r="D457" t="s">
        <v>4</v>
      </c>
      <c r="E457">
        <v>6</v>
      </c>
      <c r="F457">
        <v>100</v>
      </c>
      <c r="G457">
        <v>1</v>
      </c>
    </row>
    <row r="458" spans="1:7">
      <c r="A458" t="s">
        <v>128</v>
      </c>
      <c r="C458">
        <v>1</v>
      </c>
      <c r="D458" t="s">
        <v>193</v>
      </c>
      <c r="E458">
        <v>5</v>
      </c>
      <c r="F458">
        <v>15</v>
      </c>
      <c r="G458">
        <v>0</v>
      </c>
    </row>
    <row r="459" spans="1:7">
      <c r="A459" t="s">
        <v>128</v>
      </c>
      <c r="C459">
        <v>1</v>
      </c>
      <c r="D459" t="s">
        <v>190</v>
      </c>
      <c r="E459">
        <v>3</v>
      </c>
      <c r="F459">
        <v>25</v>
      </c>
      <c r="G459">
        <v>0</v>
      </c>
    </row>
    <row r="460" spans="1:7">
      <c r="A460" t="s">
        <v>128</v>
      </c>
      <c r="C460">
        <v>1</v>
      </c>
      <c r="D460" t="s">
        <v>191</v>
      </c>
      <c r="E460">
        <v>4</v>
      </c>
      <c r="F460">
        <v>8.6</v>
      </c>
      <c r="G460">
        <v>0</v>
      </c>
    </row>
    <row r="461" spans="1:7">
      <c r="A461" t="s">
        <v>128</v>
      </c>
      <c r="C461">
        <v>1</v>
      </c>
      <c r="D461" t="s">
        <v>188</v>
      </c>
      <c r="E461">
        <v>1</v>
      </c>
      <c r="F461">
        <v>25</v>
      </c>
      <c r="G461">
        <v>0</v>
      </c>
    </row>
    <row r="462" spans="1:7">
      <c r="A462" t="s">
        <v>128</v>
      </c>
      <c r="C462">
        <v>1</v>
      </c>
      <c r="D462" t="s">
        <v>189</v>
      </c>
      <c r="E462">
        <v>2</v>
      </c>
      <c r="F462">
        <v>20</v>
      </c>
      <c r="G462">
        <v>0</v>
      </c>
    </row>
    <row r="463" spans="1:7">
      <c r="A463" t="s">
        <v>128</v>
      </c>
      <c r="C463">
        <v>1</v>
      </c>
      <c r="D463" t="s">
        <v>4</v>
      </c>
      <c r="E463">
        <v>6</v>
      </c>
      <c r="F463">
        <v>93.6</v>
      </c>
      <c r="G463">
        <v>1</v>
      </c>
    </row>
    <row r="464" spans="1:7">
      <c r="A464" t="s">
        <v>130</v>
      </c>
      <c r="C464">
        <v>1</v>
      </c>
      <c r="D464" t="s">
        <v>193</v>
      </c>
      <c r="E464">
        <v>5</v>
      </c>
      <c r="F464">
        <v>15</v>
      </c>
      <c r="G464">
        <v>0</v>
      </c>
    </row>
    <row r="465" spans="1:7">
      <c r="A465" t="s">
        <v>130</v>
      </c>
      <c r="C465">
        <v>1</v>
      </c>
      <c r="D465" t="s">
        <v>190</v>
      </c>
      <c r="E465">
        <v>3</v>
      </c>
      <c r="F465">
        <v>25</v>
      </c>
      <c r="G465">
        <v>0</v>
      </c>
    </row>
    <row r="466" spans="1:7">
      <c r="A466" t="s">
        <v>130</v>
      </c>
      <c r="C466">
        <v>1</v>
      </c>
      <c r="D466" t="s">
        <v>191</v>
      </c>
      <c r="E466">
        <v>4</v>
      </c>
      <c r="F466">
        <v>7.2</v>
      </c>
      <c r="G466">
        <v>0</v>
      </c>
    </row>
    <row r="467" spans="1:7">
      <c r="A467" t="s">
        <v>130</v>
      </c>
      <c r="C467">
        <v>1</v>
      </c>
      <c r="D467" t="s">
        <v>188</v>
      </c>
      <c r="E467">
        <v>1</v>
      </c>
      <c r="F467">
        <v>25</v>
      </c>
      <c r="G467">
        <v>0</v>
      </c>
    </row>
    <row r="468" spans="1:7">
      <c r="A468" t="s">
        <v>130</v>
      </c>
      <c r="C468">
        <v>1</v>
      </c>
      <c r="D468" t="s">
        <v>189</v>
      </c>
      <c r="E468">
        <v>2</v>
      </c>
      <c r="F468">
        <v>25</v>
      </c>
      <c r="G468">
        <v>0</v>
      </c>
    </row>
    <row r="469" spans="1:7">
      <c r="A469" t="s">
        <v>130</v>
      </c>
      <c r="C469">
        <v>1</v>
      </c>
      <c r="D469" t="s">
        <v>4</v>
      </c>
      <c r="E469">
        <v>6</v>
      </c>
      <c r="F469">
        <v>97.2</v>
      </c>
      <c r="G469">
        <v>1</v>
      </c>
    </row>
    <row r="470" spans="1:7">
      <c r="A470" t="s">
        <v>142</v>
      </c>
      <c r="C470">
        <v>1</v>
      </c>
      <c r="D470" t="s">
        <v>193</v>
      </c>
      <c r="E470">
        <v>5</v>
      </c>
      <c r="F470">
        <v>15</v>
      </c>
      <c r="G470">
        <v>0</v>
      </c>
    </row>
    <row r="471" spans="1:7">
      <c r="A471" t="s">
        <v>142</v>
      </c>
      <c r="C471">
        <v>1</v>
      </c>
      <c r="D471" t="s">
        <v>190</v>
      </c>
      <c r="E471">
        <v>3</v>
      </c>
      <c r="F471">
        <v>20</v>
      </c>
      <c r="G471">
        <v>0</v>
      </c>
    </row>
    <row r="472" spans="1:7">
      <c r="A472" t="s">
        <v>142</v>
      </c>
      <c r="C472">
        <v>1</v>
      </c>
      <c r="D472" t="s">
        <v>191</v>
      </c>
      <c r="E472">
        <v>4</v>
      </c>
      <c r="F472">
        <v>9.1999999999999993</v>
      </c>
      <c r="G472">
        <v>0</v>
      </c>
    </row>
    <row r="473" spans="1:7">
      <c r="A473" t="s">
        <v>142</v>
      </c>
      <c r="C473">
        <v>1</v>
      </c>
      <c r="D473" t="s">
        <v>188</v>
      </c>
      <c r="E473">
        <v>1</v>
      </c>
      <c r="F473">
        <v>25</v>
      </c>
      <c r="G473">
        <v>0</v>
      </c>
    </row>
    <row r="474" spans="1:7">
      <c r="A474" t="s">
        <v>142</v>
      </c>
      <c r="C474">
        <v>1</v>
      </c>
      <c r="D474" t="s">
        <v>189</v>
      </c>
      <c r="E474">
        <v>2</v>
      </c>
      <c r="F474">
        <v>15</v>
      </c>
      <c r="G474">
        <v>0</v>
      </c>
    </row>
    <row r="475" spans="1:7">
      <c r="A475" t="s">
        <v>142</v>
      </c>
      <c r="C475">
        <v>1</v>
      </c>
      <c r="D475" t="s">
        <v>4</v>
      </c>
      <c r="E475">
        <v>6</v>
      </c>
      <c r="F475">
        <v>84.2</v>
      </c>
      <c r="G475">
        <v>1</v>
      </c>
    </row>
    <row r="476" spans="1:7">
      <c r="A476" t="s">
        <v>55</v>
      </c>
      <c r="C476">
        <v>1</v>
      </c>
      <c r="D476" t="s">
        <v>193</v>
      </c>
      <c r="E476">
        <v>5</v>
      </c>
      <c r="F476">
        <v>15</v>
      </c>
      <c r="G476">
        <v>0</v>
      </c>
    </row>
    <row r="477" spans="1:7">
      <c r="A477" t="s">
        <v>55</v>
      </c>
      <c r="C477">
        <v>1</v>
      </c>
      <c r="D477" t="s">
        <v>190</v>
      </c>
      <c r="E477">
        <v>3</v>
      </c>
      <c r="F477">
        <v>25</v>
      </c>
      <c r="G477">
        <v>0</v>
      </c>
    </row>
    <row r="478" spans="1:7">
      <c r="A478" t="s">
        <v>55</v>
      </c>
      <c r="C478">
        <v>1</v>
      </c>
      <c r="D478" t="s">
        <v>191</v>
      </c>
      <c r="E478">
        <v>4</v>
      </c>
      <c r="F478">
        <v>10</v>
      </c>
      <c r="G478">
        <v>0</v>
      </c>
    </row>
    <row r="479" spans="1:7">
      <c r="A479" t="s">
        <v>55</v>
      </c>
      <c r="C479">
        <v>1</v>
      </c>
      <c r="D479" t="s">
        <v>188</v>
      </c>
      <c r="E479">
        <v>1</v>
      </c>
      <c r="F479">
        <v>25</v>
      </c>
      <c r="G479">
        <v>0</v>
      </c>
    </row>
    <row r="480" spans="1:7">
      <c r="A480" t="s">
        <v>55</v>
      </c>
      <c r="C480">
        <v>1</v>
      </c>
      <c r="D480" t="s">
        <v>189</v>
      </c>
      <c r="E480">
        <v>2</v>
      </c>
      <c r="F480">
        <v>25</v>
      </c>
      <c r="G480">
        <v>0</v>
      </c>
    </row>
    <row r="481" spans="1:7">
      <c r="A481" t="s">
        <v>55</v>
      </c>
      <c r="C481">
        <v>1</v>
      </c>
      <c r="D481" t="s">
        <v>4</v>
      </c>
      <c r="E481">
        <v>6</v>
      </c>
      <c r="F481">
        <v>100</v>
      </c>
      <c r="G481">
        <v>1</v>
      </c>
    </row>
    <row r="482" spans="1:7">
      <c r="A482" t="s">
        <v>162</v>
      </c>
      <c r="C482">
        <v>1</v>
      </c>
      <c r="D482" t="s">
        <v>193</v>
      </c>
      <c r="E482">
        <v>5</v>
      </c>
      <c r="F482">
        <v>15</v>
      </c>
      <c r="G482">
        <v>0</v>
      </c>
    </row>
    <row r="483" spans="1:7">
      <c r="A483" t="s">
        <v>162</v>
      </c>
      <c r="C483">
        <v>1</v>
      </c>
      <c r="D483" t="s">
        <v>190</v>
      </c>
      <c r="E483">
        <v>3</v>
      </c>
      <c r="F483">
        <v>25</v>
      </c>
      <c r="G483">
        <v>0</v>
      </c>
    </row>
    <row r="484" spans="1:7">
      <c r="A484" t="s">
        <v>162</v>
      </c>
      <c r="C484">
        <v>1</v>
      </c>
      <c r="D484" t="s">
        <v>191</v>
      </c>
      <c r="E484">
        <v>4</v>
      </c>
      <c r="F484">
        <v>9.8000000000000007</v>
      </c>
      <c r="G484">
        <v>0</v>
      </c>
    </row>
    <row r="485" spans="1:7">
      <c r="A485" t="s">
        <v>162</v>
      </c>
      <c r="C485">
        <v>1</v>
      </c>
      <c r="D485" t="s">
        <v>188</v>
      </c>
      <c r="E485">
        <v>1</v>
      </c>
      <c r="F485">
        <v>25</v>
      </c>
      <c r="G485">
        <v>0</v>
      </c>
    </row>
    <row r="486" spans="1:7">
      <c r="A486" t="s">
        <v>162</v>
      </c>
      <c r="C486">
        <v>1</v>
      </c>
      <c r="D486" t="s">
        <v>189</v>
      </c>
      <c r="E486">
        <v>2</v>
      </c>
      <c r="F486">
        <v>18</v>
      </c>
      <c r="G486">
        <v>0</v>
      </c>
    </row>
    <row r="487" spans="1:7">
      <c r="A487" t="s">
        <v>162</v>
      </c>
      <c r="C487">
        <v>1</v>
      </c>
      <c r="D487" t="s">
        <v>4</v>
      </c>
      <c r="E487">
        <v>6</v>
      </c>
      <c r="F487">
        <v>92.8</v>
      </c>
      <c r="G487">
        <v>1</v>
      </c>
    </row>
    <row r="488" spans="1:7">
      <c r="A488" t="s">
        <v>64</v>
      </c>
      <c r="C488">
        <v>1</v>
      </c>
      <c r="D488" t="s">
        <v>193</v>
      </c>
      <c r="E488">
        <v>5</v>
      </c>
      <c r="F488">
        <v>15</v>
      </c>
      <c r="G488">
        <v>0</v>
      </c>
    </row>
    <row r="489" spans="1:7">
      <c r="A489" t="s">
        <v>64</v>
      </c>
      <c r="C489">
        <v>1</v>
      </c>
      <c r="D489" t="s">
        <v>190</v>
      </c>
      <c r="E489">
        <v>3</v>
      </c>
      <c r="F489">
        <v>25</v>
      </c>
      <c r="G489">
        <v>0</v>
      </c>
    </row>
    <row r="490" spans="1:7">
      <c r="A490" t="s">
        <v>64</v>
      </c>
      <c r="C490">
        <v>1</v>
      </c>
      <c r="D490" t="s">
        <v>191</v>
      </c>
      <c r="E490">
        <v>4</v>
      </c>
      <c r="F490">
        <v>9.6</v>
      </c>
      <c r="G490">
        <v>0</v>
      </c>
    </row>
    <row r="491" spans="1:7">
      <c r="A491" t="s">
        <v>64</v>
      </c>
      <c r="C491">
        <v>1</v>
      </c>
      <c r="D491" t="s">
        <v>188</v>
      </c>
      <c r="E491">
        <v>1</v>
      </c>
      <c r="F491">
        <v>25</v>
      </c>
      <c r="G491">
        <v>0</v>
      </c>
    </row>
    <row r="492" spans="1:7">
      <c r="A492" t="s">
        <v>64</v>
      </c>
      <c r="C492">
        <v>1</v>
      </c>
      <c r="D492" t="s">
        <v>189</v>
      </c>
      <c r="E492">
        <v>2</v>
      </c>
      <c r="F492">
        <v>25</v>
      </c>
      <c r="G492">
        <v>0</v>
      </c>
    </row>
    <row r="493" spans="1:7">
      <c r="A493" t="s">
        <v>64</v>
      </c>
      <c r="C493">
        <v>1</v>
      </c>
      <c r="D493" t="s">
        <v>4</v>
      </c>
      <c r="E493">
        <v>6</v>
      </c>
      <c r="F493">
        <v>99.6</v>
      </c>
      <c r="G493">
        <v>1</v>
      </c>
    </row>
    <row r="494" spans="1:7">
      <c r="A494" t="s">
        <v>166</v>
      </c>
      <c r="C494">
        <v>1</v>
      </c>
      <c r="D494" t="s">
        <v>193</v>
      </c>
      <c r="E494">
        <v>5</v>
      </c>
      <c r="F494">
        <v>15</v>
      </c>
      <c r="G494">
        <v>0</v>
      </c>
    </row>
    <row r="495" spans="1:7">
      <c r="A495" t="s">
        <v>166</v>
      </c>
      <c r="C495">
        <v>1</v>
      </c>
      <c r="D495" t="s">
        <v>190</v>
      </c>
      <c r="E495">
        <v>3</v>
      </c>
      <c r="F495">
        <v>21</v>
      </c>
      <c r="G495">
        <v>0</v>
      </c>
    </row>
    <row r="496" spans="1:7">
      <c r="A496" t="s">
        <v>166</v>
      </c>
      <c r="C496">
        <v>1</v>
      </c>
      <c r="D496" t="s">
        <v>191</v>
      </c>
      <c r="E496">
        <v>4</v>
      </c>
      <c r="F496">
        <v>6.6</v>
      </c>
      <c r="G496">
        <v>0</v>
      </c>
    </row>
    <row r="497" spans="1:7">
      <c r="A497" t="s">
        <v>166</v>
      </c>
      <c r="C497">
        <v>1</v>
      </c>
      <c r="D497" t="s">
        <v>188</v>
      </c>
      <c r="E497">
        <v>1</v>
      </c>
      <c r="F497">
        <v>25</v>
      </c>
      <c r="G497">
        <v>0</v>
      </c>
    </row>
    <row r="498" spans="1:7">
      <c r="A498" t="s">
        <v>166</v>
      </c>
      <c r="C498">
        <v>1</v>
      </c>
      <c r="D498" t="s">
        <v>189</v>
      </c>
      <c r="E498">
        <v>2</v>
      </c>
      <c r="F498">
        <v>25</v>
      </c>
      <c r="G498">
        <v>0</v>
      </c>
    </row>
    <row r="499" spans="1:7">
      <c r="A499" t="s">
        <v>166</v>
      </c>
      <c r="C499">
        <v>1</v>
      </c>
      <c r="D499" t="s">
        <v>4</v>
      </c>
      <c r="E499">
        <v>6</v>
      </c>
      <c r="F499">
        <v>92.6</v>
      </c>
      <c r="G499">
        <v>1</v>
      </c>
    </row>
    <row r="500" spans="1:7">
      <c r="A500" t="s">
        <v>33</v>
      </c>
      <c r="C500">
        <v>2</v>
      </c>
      <c r="D500" t="s">
        <v>193</v>
      </c>
      <c r="E500">
        <v>5</v>
      </c>
      <c r="F500">
        <v>15</v>
      </c>
      <c r="G500">
        <v>0</v>
      </c>
    </row>
    <row r="501" spans="1:7">
      <c r="A501" t="s">
        <v>33</v>
      </c>
      <c r="C501">
        <v>2</v>
      </c>
      <c r="D501" t="s">
        <v>201</v>
      </c>
      <c r="E501">
        <v>2</v>
      </c>
      <c r="F501">
        <v>19</v>
      </c>
      <c r="G501">
        <v>0</v>
      </c>
    </row>
    <row r="502" spans="1:7">
      <c r="A502" t="s">
        <v>33</v>
      </c>
      <c r="C502">
        <v>2</v>
      </c>
      <c r="D502" t="s">
        <v>190</v>
      </c>
      <c r="E502">
        <v>3</v>
      </c>
      <c r="F502">
        <v>25</v>
      </c>
      <c r="G502">
        <v>0</v>
      </c>
    </row>
    <row r="503" spans="1:7">
      <c r="A503" t="s">
        <v>33</v>
      </c>
      <c r="C503">
        <v>2</v>
      </c>
      <c r="D503" t="s">
        <v>191</v>
      </c>
      <c r="E503">
        <v>4</v>
      </c>
      <c r="F503">
        <v>9.8000000000000007</v>
      </c>
      <c r="G503">
        <v>0</v>
      </c>
    </row>
    <row r="504" spans="1:7">
      <c r="A504" t="s">
        <v>33</v>
      </c>
      <c r="C504">
        <v>2</v>
      </c>
      <c r="D504" t="s">
        <v>199</v>
      </c>
      <c r="E504">
        <v>1</v>
      </c>
      <c r="F504">
        <v>25</v>
      </c>
      <c r="G504">
        <v>0</v>
      </c>
    </row>
    <row r="505" spans="1:7">
      <c r="A505" t="s">
        <v>33</v>
      </c>
      <c r="C505">
        <v>2</v>
      </c>
      <c r="D505" t="s">
        <v>4</v>
      </c>
      <c r="E505">
        <v>6</v>
      </c>
      <c r="F505">
        <v>93.8</v>
      </c>
      <c r="G505">
        <v>1</v>
      </c>
    </row>
    <row r="506" spans="1:7">
      <c r="A506" t="s">
        <v>59</v>
      </c>
      <c r="C506">
        <v>2</v>
      </c>
      <c r="D506" t="s">
        <v>193</v>
      </c>
      <c r="E506">
        <v>5</v>
      </c>
      <c r="F506">
        <v>15</v>
      </c>
      <c r="G506">
        <v>0</v>
      </c>
    </row>
    <row r="507" spans="1:7">
      <c r="A507" t="s">
        <v>59</v>
      </c>
      <c r="C507">
        <v>2</v>
      </c>
      <c r="D507" t="s">
        <v>201</v>
      </c>
      <c r="E507">
        <v>2</v>
      </c>
      <c r="F507">
        <v>21</v>
      </c>
      <c r="G507">
        <v>0</v>
      </c>
    </row>
    <row r="508" spans="1:7">
      <c r="A508" t="s">
        <v>59</v>
      </c>
      <c r="C508">
        <v>2</v>
      </c>
      <c r="D508" t="s">
        <v>190</v>
      </c>
      <c r="E508">
        <v>3</v>
      </c>
      <c r="F508">
        <v>21</v>
      </c>
      <c r="G508">
        <v>0</v>
      </c>
    </row>
    <row r="509" spans="1:7">
      <c r="A509" t="s">
        <v>59</v>
      </c>
      <c r="C509">
        <v>2</v>
      </c>
      <c r="D509" t="s">
        <v>191</v>
      </c>
      <c r="E509">
        <v>4</v>
      </c>
      <c r="F509">
        <v>6</v>
      </c>
      <c r="G509">
        <v>0</v>
      </c>
    </row>
    <row r="510" spans="1:7">
      <c r="A510" t="s">
        <v>59</v>
      </c>
      <c r="C510">
        <v>2</v>
      </c>
      <c r="D510" t="s">
        <v>199</v>
      </c>
      <c r="E510">
        <v>1</v>
      </c>
      <c r="F510">
        <v>25</v>
      </c>
      <c r="G510">
        <v>0</v>
      </c>
    </row>
    <row r="511" spans="1:7">
      <c r="A511" t="s">
        <v>59</v>
      </c>
      <c r="C511">
        <v>2</v>
      </c>
      <c r="D511" t="s">
        <v>4</v>
      </c>
      <c r="E511">
        <v>6</v>
      </c>
      <c r="F511">
        <v>88</v>
      </c>
      <c r="G511">
        <v>1</v>
      </c>
    </row>
    <row r="512" spans="1:7">
      <c r="A512" t="s">
        <v>108</v>
      </c>
      <c r="C512">
        <v>2</v>
      </c>
      <c r="D512" t="s">
        <v>193</v>
      </c>
      <c r="E512">
        <v>5</v>
      </c>
      <c r="F512">
        <v>15</v>
      </c>
      <c r="G512">
        <v>0</v>
      </c>
    </row>
    <row r="513" spans="1:7">
      <c r="A513" t="s">
        <v>108</v>
      </c>
      <c r="C513">
        <v>2</v>
      </c>
      <c r="D513" t="s">
        <v>201</v>
      </c>
      <c r="E513">
        <v>2</v>
      </c>
      <c r="F513">
        <v>25</v>
      </c>
      <c r="G513">
        <v>0</v>
      </c>
    </row>
    <row r="514" spans="1:7">
      <c r="A514" t="s">
        <v>108</v>
      </c>
      <c r="C514">
        <v>2</v>
      </c>
      <c r="D514" t="s">
        <v>190</v>
      </c>
      <c r="E514">
        <v>3</v>
      </c>
      <c r="F514">
        <v>23</v>
      </c>
      <c r="G514">
        <v>0</v>
      </c>
    </row>
    <row r="515" spans="1:7">
      <c r="A515" t="s">
        <v>108</v>
      </c>
      <c r="C515">
        <v>2</v>
      </c>
      <c r="D515" t="s">
        <v>191</v>
      </c>
      <c r="E515">
        <v>4</v>
      </c>
      <c r="F515">
        <v>7.5</v>
      </c>
      <c r="G515">
        <v>0</v>
      </c>
    </row>
    <row r="516" spans="1:7">
      <c r="A516" t="s">
        <v>108</v>
      </c>
      <c r="C516">
        <v>2</v>
      </c>
      <c r="D516" t="s">
        <v>199</v>
      </c>
      <c r="E516">
        <v>1</v>
      </c>
      <c r="F516">
        <v>25</v>
      </c>
      <c r="G516">
        <v>0</v>
      </c>
    </row>
    <row r="517" spans="1:7">
      <c r="A517" t="s">
        <v>108</v>
      </c>
      <c r="C517">
        <v>2</v>
      </c>
      <c r="D517" t="s">
        <v>4</v>
      </c>
      <c r="E517">
        <v>6</v>
      </c>
      <c r="F517">
        <v>95.5</v>
      </c>
      <c r="G517">
        <v>1</v>
      </c>
    </row>
    <row r="518" spans="1:7">
      <c r="A518" t="s">
        <v>134</v>
      </c>
      <c r="C518">
        <v>2</v>
      </c>
      <c r="D518" t="s">
        <v>193</v>
      </c>
      <c r="E518">
        <v>5</v>
      </c>
      <c r="F518">
        <v>15</v>
      </c>
      <c r="G518">
        <v>0</v>
      </c>
    </row>
    <row r="519" spans="1:7">
      <c r="A519" t="s">
        <v>134</v>
      </c>
      <c r="C519">
        <v>2</v>
      </c>
      <c r="D519" t="s">
        <v>201</v>
      </c>
      <c r="E519">
        <v>2</v>
      </c>
      <c r="F519">
        <v>24</v>
      </c>
      <c r="G519">
        <v>0</v>
      </c>
    </row>
    <row r="520" spans="1:7">
      <c r="A520" t="s">
        <v>134</v>
      </c>
      <c r="C520">
        <v>2</v>
      </c>
      <c r="D520" t="s">
        <v>190</v>
      </c>
      <c r="E520">
        <v>3</v>
      </c>
      <c r="F520">
        <v>24</v>
      </c>
      <c r="G520">
        <v>0</v>
      </c>
    </row>
    <row r="521" spans="1:7">
      <c r="A521" t="s">
        <v>134</v>
      </c>
      <c r="C521">
        <v>2</v>
      </c>
      <c r="D521" t="s">
        <v>191</v>
      </c>
      <c r="E521">
        <v>4</v>
      </c>
      <c r="F521">
        <v>10</v>
      </c>
      <c r="G521">
        <v>0</v>
      </c>
    </row>
    <row r="522" spans="1:7">
      <c r="A522" t="s">
        <v>134</v>
      </c>
      <c r="C522">
        <v>2</v>
      </c>
      <c r="D522" t="s">
        <v>199</v>
      </c>
      <c r="E522">
        <v>1</v>
      </c>
      <c r="F522">
        <v>22</v>
      </c>
      <c r="G522">
        <v>0</v>
      </c>
    </row>
    <row r="523" spans="1:7">
      <c r="A523" t="s">
        <v>134</v>
      </c>
      <c r="C523">
        <v>2</v>
      </c>
      <c r="D523" t="s">
        <v>4</v>
      </c>
      <c r="E523">
        <v>6</v>
      </c>
      <c r="F523">
        <v>95</v>
      </c>
      <c r="G523">
        <v>1</v>
      </c>
    </row>
    <row r="524" spans="1:7">
      <c r="A524" t="s">
        <v>154</v>
      </c>
      <c r="C524">
        <v>2</v>
      </c>
      <c r="D524" t="s">
        <v>193</v>
      </c>
      <c r="E524">
        <v>5</v>
      </c>
      <c r="F524">
        <v>15</v>
      </c>
      <c r="G524">
        <v>0</v>
      </c>
    </row>
    <row r="525" spans="1:7">
      <c r="A525" t="s">
        <v>154</v>
      </c>
      <c r="C525">
        <v>2</v>
      </c>
      <c r="D525" t="s">
        <v>201</v>
      </c>
      <c r="E525">
        <v>2</v>
      </c>
      <c r="F525">
        <v>25</v>
      </c>
      <c r="G525">
        <v>0</v>
      </c>
    </row>
    <row r="526" spans="1:7">
      <c r="A526" t="s">
        <v>154</v>
      </c>
      <c r="C526">
        <v>2</v>
      </c>
      <c r="D526" t="s">
        <v>190</v>
      </c>
      <c r="E526">
        <v>3</v>
      </c>
      <c r="F526">
        <v>25</v>
      </c>
      <c r="G526">
        <v>0</v>
      </c>
    </row>
    <row r="527" spans="1:7">
      <c r="A527" t="s">
        <v>154</v>
      </c>
      <c r="C527">
        <v>2</v>
      </c>
      <c r="D527" t="s">
        <v>191</v>
      </c>
      <c r="E527">
        <v>4</v>
      </c>
      <c r="F527">
        <v>10</v>
      </c>
      <c r="G527">
        <v>0</v>
      </c>
    </row>
    <row r="528" spans="1:7">
      <c r="A528" t="s">
        <v>154</v>
      </c>
      <c r="C528">
        <v>2</v>
      </c>
      <c r="D528" t="s">
        <v>199</v>
      </c>
      <c r="E528">
        <v>1</v>
      </c>
      <c r="F528">
        <v>18</v>
      </c>
      <c r="G528">
        <v>0</v>
      </c>
    </row>
    <row r="529" spans="1:7">
      <c r="A529" t="s">
        <v>154</v>
      </c>
      <c r="C529">
        <v>2</v>
      </c>
      <c r="D529" t="s">
        <v>4</v>
      </c>
      <c r="E529">
        <v>6</v>
      </c>
      <c r="F529">
        <v>93</v>
      </c>
      <c r="G529">
        <v>1</v>
      </c>
    </row>
    <row r="530" spans="1:7">
      <c r="A530" t="s">
        <v>5</v>
      </c>
      <c r="C530">
        <v>2</v>
      </c>
      <c r="D530" t="s">
        <v>193</v>
      </c>
      <c r="E530">
        <v>5</v>
      </c>
      <c r="F530">
        <v>15</v>
      </c>
      <c r="G530">
        <v>0</v>
      </c>
    </row>
    <row r="531" spans="1:7">
      <c r="A531" t="s">
        <v>5</v>
      </c>
      <c r="C531">
        <v>2</v>
      </c>
      <c r="D531" t="s">
        <v>201</v>
      </c>
      <c r="E531">
        <v>2</v>
      </c>
      <c r="F531">
        <v>25</v>
      </c>
      <c r="G531">
        <v>0</v>
      </c>
    </row>
    <row r="532" spans="1:7">
      <c r="A532" t="s">
        <v>5</v>
      </c>
      <c r="C532">
        <v>2</v>
      </c>
      <c r="D532" t="s">
        <v>190</v>
      </c>
      <c r="E532">
        <v>3</v>
      </c>
      <c r="F532">
        <v>25</v>
      </c>
      <c r="G532">
        <v>0</v>
      </c>
    </row>
    <row r="533" spans="1:7">
      <c r="A533" t="s">
        <v>5</v>
      </c>
      <c r="C533">
        <v>2</v>
      </c>
      <c r="D533" t="s">
        <v>191</v>
      </c>
      <c r="E533">
        <v>4</v>
      </c>
      <c r="F533">
        <v>10</v>
      </c>
      <c r="G533">
        <v>0</v>
      </c>
    </row>
    <row r="534" spans="1:7">
      <c r="A534" t="s">
        <v>5</v>
      </c>
      <c r="C534">
        <v>2</v>
      </c>
      <c r="D534" t="s">
        <v>199</v>
      </c>
      <c r="E534">
        <v>1</v>
      </c>
      <c r="F534">
        <v>25</v>
      </c>
      <c r="G534">
        <v>0</v>
      </c>
    </row>
    <row r="535" spans="1:7">
      <c r="A535" t="s">
        <v>5</v>
      </c>
      <c r="C535">
        <v>2</v>
      </c>
      <c r="D535" t="s">
        <v>4</v>
      </c>
      <c r="E535">
        <v>6</v>
      </c>
      <c r="F535">
        <v>100</v>
      </c>
      <c r="G535">
        <v>1</v>
      </c>
    </row>
    <row r="536" spans="1:7">
      <c r="A536" t="s">
        <v>20</v>
      </c>
      <c r="C536">
        <v>2</v>
      </c>
      <c r="D536" t="s">
        <v>193</v>
      </c>
      <c r="E536">
        <v>5</v>
      </c>
      <c r="F536">
        <v>15</v>
      </c>
      <c r="G536">
        <v>0</v>
      </c>
    </row>
    <row r="537" spans="1:7">
      <c r="A537" t="s">
        <v>20</v>
      </c>
      <c r="C537">
        <v>2</v>
      </c>
      <c r="D537" t="s">
        <v>201</v>
      </c>
      <c r="E537">
        <v>2</v>
      </c>
      <c r="F537">
        <v>21</v>
      </c>
      <c r="G537">
        <v>0</v>
      </c>
    </row>
    <row r="538" spans="1:7">
      <c r="A538" t="s">
        <v>20</v>
      </c>
      <c r="C538">
        <v>2</v>
      </c>
      <c r="D538" t="s">
        <v>190</v>
      </c>
      <c r="E538">
        <v>3</v>
      </c>
      <c r="F538">
        <v>21</v>
      </c>
      <c r="G538">
        <v>0</v>
      </c>
    </row>
    <row r="539" spans="1:7">
      <c r="A539" t="s">
        <v>20</v>
      </c>
      <c r="C539">
        <v>2</v>
      </c>
      <c r="D539" t="s">
        <v>191</v>
      </c>
      <c r="E539">
        <v>4</v>
      </c>
      <c r="F539">
        <v>6.6</v>
      </c>
      <c r="G539">
        <v>0</v>
      </c>
    </row>
    <row r="540" spans="1:7">
      <c r="A540" t="s">
        <v>20</v>
      </c>
      <c r="C540">
        <v>2</v>
      </c>
      <c r="D540" t="s">
        <v>199</v>
      </c>
      <c r="E540">
        <v>1</v>
      </c>
      <c r="F540">
        <v>21</v>
      </c>
      <c r="G540">
        <v>0</v>
      </c>
    </row>
    <row r="541" spans="1:7">
      <c r="A541" t="s">
        <v>20</v>
      </c>
      <c r="C541">
        <v>2</v>
      </c>
      <c r="D541" t="s">
        <v>4</v>
      </c>
      <c r="E541">
        <v>6</v>
      </c>
      <c r="F541">
        <v>84.6</v>
      </c>
      <c r="G541">
        <v>1</v>
      </c>
    </row>
    <row r="542" spans="1:7">
      <c r="A542" t="s">
        <v>74</v>
      </c>
      <c r="C542">
        <v>2</v>
      </c>
      <c r="D542" t="s">
        <v>193</v>
      </c>
      <c r="E542">
        <v>5</v>
      </c>
      <c r="F542">
        <v>15</v>
      </c>
      <c r="G542">
        <v>0</v>
      </c>
    </row>
    <row r="543" spans="1:7">
      <c r="A543" t="s">
        <v>74</v>
      </c>
      <c r="C543">
        <v>2</v>
      </c>
      <c r="D543" t="s">
        <v>201</v>
      </c>
      <c r="E543">
        <v>2</v>
      </c>
      <c r="F543">
        <v>25</v>
      </c>
      <c r="G543">
        <v>0</v>
      </c>
    </row>
    <row r="544" spans="1:7">
      <c r="A544" t="s">
        <v>74</v>
      </c>
      <c r="C544">
        <v>2</v>
      </c>
      <c r="D544" t="s">
        <v>190</v>
      </c>
      <c r="E544">
        <v>3</v>
      </c>
      <c r="F544">
        <v>25</v>
      </c>
      <c r="G544">
        <v>0</v>
      </c>
    </row>
    <row r="545" spans="1:7">
      <c r="A545" t="s">
        <v>74</v>
      </c>
      <c r="C545">
        <v>2</v>
      </c>
      <c r="D545" t="s">
        <v>191</v>
      </c>
      <c r="E545">
        <v>4</v>
      </c>
      <c r="F545">
        <v>10</v>
      </c>
      <c r="G545">
        <v>0</v>
      </c>
    </row>
    <row r="546" spans="1:7">
      <c r="A546" t="s">
        <v>74</v>
      </c>
      <c r="C546">
        <v>2</v>
      </c>
      <c r="D546" t="s">
        <v>199</v>
      </c>
      <c r="E546">
        <v>1</v>
      </c>
      <c r="F546">
        <v>25</v>
      </c>
      <c r="G546">
        <v>0</v>
      </c>
    </row>
    <row r="547" spans="1:7">
      <c r="A547" t="s">
        <v>74</v>
      </c>
      <c r="C547">
        <v>2</v>
      </c>
      <c r="D547" t="s">
        <v>4</v>
      </c>
      <c r="E547">
        <v>6</v>
      </c>
      <c r="F547">
        <v>100</v>
      </c>
      <c r="G547">
        <v>1</v>
      </c>
    </row>
    <row r="548" spans="1:7">
      <c r="A548" t="s">
        <v>57</v>
      </c>
      <c r="C548">
        <v>2</v>
      </c>
      <c r="D548" t="s">
        <v>193</v>
      </c>
      <c r="E548">
        <v>5</v>
      </c>
      <c r="F548">
        <v>15</v>
      </c>
      <c r="G548">
        <v>0</v>
      </c>
    </row>
    <row r="549" spans="1:7">
      <c r="A549" t="s">
        <v>57</v>
      </c>
      <c r="C549">
        <v>2</v>
      </c>
      <c r="D549" t="s">
        <v>201</v>
      </c>
      <c r="E549">
        <v>2</v>
      </c>
      <c r="F549">
        <v>25</v>
      </c>
      <c r="G549">
        <v>0</v>
      </c>
    </row>
    <row r="550" spans="1:7">
      <c r="A550" t="s">
        <v>57</v>
      </c>
      <c r="C550">
        <v>2</v>
      </c>
      <c r="D550" t="s">
        <v>190</v>
      </c>
      <c r="E550">
        <v>3</v>
      </c>
      <c r="F550">
        <v>25</v>
      </c>
      <c r="G550">
        <v>0</v>
      </c>
    </row>
    <row r="551" spans="1:7">
      <c r="A551" t="s">
        <v>57</v>
      </c>
      <c r="C551">
        <v>2</v>
      </c>
      <c r="D551" t="s">
        <v>191</v>
      </c>
      <c r="E551">
        <v>4</v>
      </c>
      <c r="F551">
        <v>9.8000000000000007</v>
      </c>
      <c r="G551">
        <v>0</v>
      </c>
    </row>
    <row r="552" spans="1:7">
      <c r="A552" t="s">
        <v>57</v>
      </c>
      <c r="C552">
        <v>2</v>
      </c>
      <c r="D552" t="s">
        <v>199</v>
      </c>
      <c r="E552">
        <v>1</v>
      </c>
      <c r="F552">
        <v>25</v>
      </c>
      <c r="G552">
        <v>0</v>
      </c>
    </row>
    <row r="553" spans="1:7">
      <c r="A553" t="s">
        <v>57</v>
      </c>
      <c r="C553">
        <v>2</v>
      </c>
      <c r="D553" t="s">
        <v>4</v>
      </c>
      <c r="E553">
        <v>6</v>
      </c>
      <c r="F553">
        <v>99.8</v>
      </c>
      <c r="G553">
        <v>1</v>
      </c>
    </row>
    <row r="554" spans="1:7">
      <c r="A554" t="s">
        <v>68</v>
      </c>
      <c r="C554">
        <v>2</v>
      </c>
      <c r="D554" t="s">
        <v>193</v>
      </c>
      <c r="E554">
        <v>5</v>
      </c>
      <c r="F554">
        <v>15</v>
      </c>
      <c r="G554">
        <v>0</v>
      </c>
    </row>
    <row r="555" spans="1:7">
      <c r="A555" t="s">
        <v>68</v>
      </c>
      <c r="C555">
        <v>2</v>
      </c>
      <c r="D555" t="s">
        <v>201</v>
      </c>
      <c r="E555">
        <v>2</v>
      </c>
      <c r="F555">
        <v>23</v>
      </c>
      <c r="G555">
        <v>0</v>
      </c>
    </row>
    <row r="556" spans="1:7">
      <c r="A556" t="s">
        <v>68</v>
      </c>
      <c r="C556">
        <v>2</v>
      </c>
      <c r="D556" t="s">
        <v>190</v>
      </c>
      <c r="E556">
        <v>3</v>
      </c>
      <c r="F556">
        <v>23</v>
      </c>
      <c r="G556">
        <v>0</v>
      </c>
    </row>
    <row r="557" spans="1:7">
      <c r="A557" t="s">
        <v>68</v>
      </c>
      <c r="C557">
        <v>2</v>
      </c>
      <c r="D557" t="s">
        <v>191</v>
      </c>
      <c r="E557">
        <v>4</v>
      </c>
      <c r="F557">
        <v>10</v>
      </c>
      <c r="G557">
        <v>0</v>
      </c>
    </row>
    <row r="558" spans="1:7">
      <c r="A558" t="s">
        <v>68</v>
      </c>
      <c r="C558">
        <v>2</v>
      </c>
      <c r="D558" t="s">
        <v>199</v>
      </c>
      <c r="E558">
        <v>1</v>
      </c>
      <c r="F558">
        <v>20</v>
      </c>
      <c r="G558">
        <v>0</v>
      </c>
    </row>
    <row r="559" spans="1:7">
      <c r="A559" t="s">
        <v>68</v>
      </c>
      <c r="C559">
        <v>2</v>
      </c>
      <c r="D559" t="s">
        <v>4</v>
      </c>
      <c r="E559">
        <v>6</v>
      </c>
      <c r="F559">
        <v>91</v>
      </c>
      <c r="G559">
        <v>1</v>
      </c>
    </row>
    <row r="560" spans="1:7">
      <c r="A560" t="s">
        <v>96</v>
      </c>
      <c r="C560">
        <v>2</v>
      </c>
      <c r="D560" t="s">
        <v>193</v>
      </c>
      <c r="E560">
        <v>5</v>
      </c>
      <c r="F560">
        <v>15</v>
      </c>
      <c r="G560">
        <v>0</v>
      </c>
    </row>
    <row r="561" spans="1:7">
      <c r="A561" t="s">
        <v>96</v>
      </c>
      <c r="C561">
        <v>2</v>
      </c>
      <c r="D561" t="s">
        <v>201</v>
      </c>
      <c r="E561">
        <v>2</v>
      </c>
      <c r="F561">
        <v>20</v>
      </c>
      <c r="G561">
        <v>0</v>
      </c>
    </row>
    <row r="562" spans="1:7">
      <c r="A562" t="s">
        <v>96</v>
      </c>
      <c r="C562">
        <v>2</v>
      </c>
      <c r="D562" t="s">
        <v>190</v>
      </c>
      <c r="E562">
        <v>3</v>
      </c>
      <c r="F562">
        <v>25</v>
      </c>
      <c r="G562">
        <v>0</v>
      </c>
    </row>
    <row r="563" spans="1:7">
      <c r="A563" t="s">
        <v>96</v>
      </c>
      <c r="C563">
        <v>2</v>
      </c>
      <c r="D563" t="s">
        <v>191</v>
      </c>
      <c r="E563">
        <v>4</v>
      </c>
      <c r="F563">
        <v>10</v>
      </c>
      <c r="G563">
        <v>0</v>
      </c>
    </row>
    <row r="564" spans="1:7">
      <c r="A564" t="s">
        <v>96</v>
      </c>
      <c r="C564">
        <v>2</v>
      </c>
      <c r="D564" t="s">
        <v>199</v>
      </c>
      <c r="E564">
        <v>1</v>
      </c>
      <c r="F564">
        <v>20</v>
      </c>
      <c r="G564">
        <v>0</v>
      </c>
    </row>
    <row r="565" spans="1:7">
      <c r="A565" t="s">
        <v>96</v>
      </c>
      <c r="C565">
        <v>2</v>
      </c>
      <c r="D565" t="s">
        <v>4</v>
      </c>
      <c r="E565">
        <v>6</v>
      </c>
      <c r="F565">
        <v>90</v>
      </c>
      <c r="G565">
        <v>1</v>
      </c>
    </row>
    <row r="566" spans="1:7">
      <c r="A566" t="s">
        <v>51</v>
      </c>
      <c r="C566">
        <v>2</v>
      </c>
      <c r="D566" t="s">
        <v>193</v>
      </c>
      <c r="E566">
        <v>5</v>
      </c>
      <c r="F566">
        <v>15</v>
      </c>
      <c r="G566">
        <v>0</v>
      </c>
    </row>
    <row r="567" spans="1:7">
      <c r="A567" t="s">
        <v>51</v>
      </c>
      <c r="C567">
        <v>2</v>
      </c>
      <c r="D567" t="s">
        <v>201</v>
      </c>
      <c r="E567">
        <v>2</v>
      </c>
      <c r="F567">
        <v>25</v>
      </c>
      <c r="G567">
        <v>0</v>
      </c>
    </row>
    <row r="568" spans="1:7">
      <c r="A568" t="s">
        <v>51</v>
      </c>
      <c r="C568">
        <v>2</v>
      </c>
      <c r="D568" t="s">
        <v>190</v>
      </c>
      <c r="E568">
        <v>3</v>
      </c>
      <c r="F568">
        <v>24</v>
      </c>
      <c r="G568">
        <v>0</v>
      </c>
    </row>
    <row r="569" spans="1:7">
      <c r="A569" t="s">
        <v>51</v>
      </c>
      <c r="C569">
        <v>2</v>
      </c>
      <c r="D569" t="s">
        <v>191</v>
      </c>
      <c r="E569">
        <v>4</v>
      </c>
      <c r="F569">
        <v>9.4</v>
      </c>
      <c r="G569">
        <v>0</v>
      </c>
    </row>
    <row r="570" spans="1:7">
      <c r="A570" t="s">
        <v>51</v>
      </c>
      <c r="C570">
        <v>2</v>
      </c>
      <c r="D570" t="s">
        <v>199</v>
      </c>
      <c r="E570">
        <v>1</v>
      </c>
      <c r="F570">
        <v>25</v>
      </c>
      <c r="G570">
        <v>0</v>
      </c>
    </row>
    <row r="571" spans="1:7">
      <c r="A571" t="s">
        <v>51</v>
      </c>
      <c r="C571">
        <v>2</v>
      </c>
      <c r="D571" t="s">
        <v>4</v>
      </c>
      <c r="E571">
        <v>6</v>
      </c>
      <c r="F571">
        <v>98.4</v>
      </c>
      <c r="G571">
        <v>1</v>
      </c>
    </row>
    <row r="572" spans="1:7">
      <c r="A572" t="s">
        <v>104</v>
      </c>
      <c r="C572">
        <v>2</v>
      </c>
      <c r="D572" t="s">
        <v>193</v>
      </c>
      <c r="E572">
        <v>5</v>
      </c>
      <c r="F572">
        <v>15</v>
      </c>
      <c r="G572">
        <v>0</v>
      </c>
    </row>
    <row r="573" spans="1:7">
      <c r="A573" t="s">
        <v>104</v>
      </c>
      <c r="C573">
        <v>2</v>
      </c>
      <c r="D573" t="s">
        <v>201</v>
      </c>
      <c r="E573">
        <v>2</v>
      </c>
      <c r="F573">
        <v>18</v>
      </c>
      <c r="G573">
        <v>0</v>
      </c>
    </row>
    <row r="574" spans="1:7">
      <c r="A574" t="s">
        <v>104</v>
      </c>
      <c r="C574">
        <v>2</v>
      </c>
      <c r="D574" t="s">
        <v>190</v>
      </c>
      <c r="E574">
        <v>3</v>
      </c>
      <c r="F574">
        <v>23</v>
      </c>
      <c r="G574">
        <v>0</v>
      </c>
    </row>
    <row r="575" spans="1:7">
      <c r="A575" t="s">
        <v>104</v>
      </c>
      <c r="C575">
        <v>2</v>
      </c>
      <c r="D575" t="s">
        <v>191</v>
      </c>
      <c r="E575">
        <v>4</v>
      </c>
      <c r="F575">
        <v>9.8000000000000007</v>
      </c>
      <c r="G575">
        <v>0</v>
      </c>
    </row>
    <row r="576" spans="1:7">
      <c r="A576" t="s">
        <v>104</v>
      </c>
      <c r="C576">
        <v>2</v>
      </c>
      <c r="D576" t="s">
        <v>199</v>
      </c>
      <c r="E576">
        <v>1</v>
      </c>
      <c r="F576">
        <v>22</v>
      </c>
      <c r="G576">
        <v>0</v>
      </c>
    </row>
    <row r="577" spans="1:7">
      <c r="A577" t="s">
        <v>104</v>
      </c>
      <c r="C577">
        <v>2</v>
      </c>
      <c r="D577" t="s">
        <v>4</v>
      </c>
      <c r="E577">
        <v>6</v>
      </c>
      <c r="F577">
        <v>87.8</v>
      </c>
      <c r="G577">
        <v>1</v>
      </c>
    </row>
    <row r="578" spans="1:7">
      <c r="A578" t="s">
        <v>94</v>
      </c>
      <c r="C578">
        <v>2</v>
      </c>
      <c r="D578" t="s">
        <v>193</v>
      </c>
      <c r="E578">
        <v>5</v>
      </c>
      <c r="F578">
        <v>15</v>
      </c>
      <c r="G578">
        <v>0</v>
      </c>
    </row>
    <row r="579" spans="1:7">
      <c r="A579" t="s">
        <v>94</v>
      </c>
      <c r="C579">
        <v>2</v>
      </c>
      <c r="D579" t="s">
        <v>201</v>
      </c>
      <c r="E579">
        <v>2</v>
      </c>
      <c r="F579">
        <v>23</v>
      </c>
      <c r="G579">
        <v>0</v>
      </c>
    </row>
    <row r="580" spans="1:7">
      <c r="A580" t="s">
        <v>94</v>
      </c>
      <c r="C580">
        <v>2</v>
      </c>
      <c r="D580" t="s">
        <v>190</v>
      </c>
      <c r="E580">
        <v>3</v>
      </c>
      <c r="F580">
        <v>25</v>
      </c>
      <c r="G580">
        <v>0</v>
      </c>
    </row>
    <row r="581" spans="1:7">
      <c r="A581" t="s">
        <v>94</v>
      </c>
      <c r="C581">
        <v>2</v>
      </c>
      <c r="D581" t="s">
        <v>191</v>
      </c>
      <c r="E581">
        <v>4</v>
      </c>
      <c r="F581">
        <v>9.8000000000000007</v>
      </c>
      <c r="G581">
        <v>0</v>
      </c>
    </row>
    <row r="582" spans="1:7">
      <c r="A582" t="s">
        <v>94</v>
      </c>
      <c r="C582">
        <v>2</v>
      </c>
      <c r="D582" t="s">
        <v>199</v>
      </c>
      <c r="E582">
        <v>1</v>
      </c>
      <c r="F582">
        <v>25</v>
      </c>
      <c r="G582">
        <v>0</v>
      </c>
    </row>
    <row r="583" spans="1:7">
      <c r="A583" t="s">
        <v>94</v>
      </c>
      <c r="C583">
        <v>2</v>
      </c>
      <c r="D583" t="s">
        <v>4</v>
      </c>
      <c r="E583">
        <v>6</v>
      </c>
      <c r="F583">
        <v>97.8</v>
      </c>
      <c r="G583">
        <v>1</v>
      </c>
    </row>
    <row r="584" spans="1:7">
      <c r="A584" t="s">
        <v>22</v>
      </c>
      <c r="C584">
        <v>2</v>
      </c>
      <c r="D584" t="s">
        <v>193</v>
      </c>
      <c r="E584">
        <v>5</v>
      </c>
      <c r="F584">
        <v>15</v>
      </c>
      <c r="G584">
        <v>0</v>
      </c>
    </row>
    <row r="585" spans="1:7">
      <c r="A585" t="s">
        <v>22</v>
      </c>
      <c r="C585">
        <v>2</v>
      </c>
      <c r="D585" t="s">
        <v>201</v>
      </c>
      <c r="E585">
        <v>2</v>
      </c>
      <c r="F585">
        <v>25</v>
      </c>
      <c r="G585">
        <v>0</v>
      </c>
    </row>
    <row r="586" spans="1:7">
      <c r="A586" t="s">
        <v>22</v>
      </c>
      <c r="C586">
        <v>2</v>
      </c>
      <c r="D586" t="s">
        <v>190</v>
      </c>
      <c r="E586">
        <v>3</v>
      </c>
      <c r="F586">
        <v>24</v>
      </c>
      <c r="G586">
        <v>0</v>
      </c>
    </row>
    <row r="587" spans="1:7">
      <c r="A587" t="s">
        <v>22</v>
      </c>
      <c r="C587">
        <v>2</v>
      </c>
      <c r="D587" t="s">
        <v>191</v>
      </c>
      <c r="E587">
        <v>4</v>
      </c>
      <c r="F587">
        <v>5</v>
      </c>
      <c r="G587">
        <v>0</v>
      </c>
    </row>
    <row r="588" spans="1:7">
      <c r="A588" t="s">
        <v>22</v>
      </c>
      <c r="C588">
        <v>2</v>
      </c>
      <c r="D588" t="s">
        <v>199</v>
      </c>
      <c r="E588">
        <v>1</v>
      </c>
      <c r="F588">
        <v>25</v>
      </c>
      <c r="G588">
        <v>0</v>
      </c>
    </row>
    <row r="589" spans="1:7">
      <c r="A589" t="s">
        <v>22</v>
      </c>
      <c r="C589">
        <v>2</v>
      </c>
      <c r="D589" t="s">
        <v>4</v>
      </c>
      <c r="E589">
        <v>6</v>
      </c>
      <c r="F589">
        <v>94</v>
      </c>
      <c r="G589">
        <v>1</v>
      </c>
    </row>
    <row r="590" spans="1:7">
      <c r="A590" t="s">
        <v>43</v>
      </c>
      <c r="C590">
        <v>2</v>
      </c>
      <c r="D590" t="s">
        <v>193</v>
      </c>
      <c r="E590">
        <v>5</v>
      </c>
      <c r="F590">
        <v>15</v>
      </c>
      <c r="G590">
        <v>0</v>
      </c>
    </row>
    <row r="591" spans="1:7">
      <c r="A591" t="s">
        <v>43</v>
      </c>
      <c r="C591">
        <v>2</v>
      </c>
      <c r="D591" t="s">
        <v>201</v>
      </c>
      <c r="E591">
        <v>2</v>
      </c>
      <c r="F591">
        <v>25</v>
      </c>
      <c r="G591">
        <v>0</v>
      </c>
    </row>
    <row r="592" spans="1:7">
      <c r="A592" t="s">
        <v>43</v>
      </c>
      <c r="C592">
        <v>2</v>
      </c>
      <c r="D592" t="s">
        <v>190</v>
      </c>
      <c r="E592">
        <v>3</v>
      </c>
      <c r="F592">
        <v>24</v>
      </c>
      <c r="G592">
        <v>0</v>
      </c>
    </row>
    <row r="593" spans="1:7">
      <c r="A593" t="s">
        <v>43</v>
      </c>
      <c r="C593">
        <v>2</v>
      </c>
      <c r="D593" t="s">
        <v>191</v>
      </c>
      <c r="E593">
        <v>4</v>
      </c>
      <c r="F593">
        <v>10</v>
      </c>
      <c r="G593">
        <v>0</v>
      </c>
    </row>
    <row r="594" spans="1:7">
      <c r="A594" t="s">
        <v>43</v>
      </c>
      <c r="C594">
        <v>2</v>
      </c>
      <c r="D594" t="s">
        <v>199</v>
      </c>
      <c r="E594">
        <v>1</v>
      </c>
      <c r="F594">
        <v>25</v>
      </c>
      <c r="G594">
        <v>0</v>
      </c>
    </row>
    <row r="595" spans="1:7">
      <c r="A595" t="s">
        <v>43</v>
      </c>
      <c r="C595">
        <v>2</v>
      </c>
      <c r="D595" t="s">
        <v>4</v>
      </c>
      <c r="E595">
        <v>6</v>
      </c>
      <c r="F595">
        <v>99</v>
      </c>
      <c r="G595">
        <v>1</v>
      </c>
    </row>
    <row r="596" spans="1:7">
      <c r="A596" t="s">
        <v>76</v>
      </c>
      <c r="C596">
        <v>2</v>
      </c>
      <c r="D596" t="s">
        <v>193</v>
      </c>
      <c r="E596">
        <v>5</v>
      </c>
      <c r="F596">
        <v>15</v>
      </c>
      <c r="G596">
        <v>0</v>
      </c>
    </row>
    <row r="597" spans="1:7">
      <c r="A597" t="s">
        <v>76</v>
      </c>
      <c r="C597">
        <v>2</v>
      </c>
      <c r="D597" t="s">
        <v>201</v>
      </c>
      <c r="E597">
        <v>2</v>
      </c>
      <c r="F597">
        <v>24</v>
      </c>
      <c r="G597">
        <v>0</v>
      </c>
    </row>
    <row r="598" spans="1:7">
      <c r="A598" t="s">
        <v>76</v>
      </c>
      <c r="C598">
        <v>2</v>
      </c>
      <c r="D598" t="s">
        <v>190</v>
      </c>
      <c r="E598">
        <v>3</v>
      </c>
      <c r="F598">
        <v>25</v>
      </c>
      <c r="G598">
        <v>0</v>
      </c>
    </row>
    <row r="599" spans="1:7">
      <c r="A599" t="s">
        <v>76</v>
      </c>
      <c r="C599">
        <v>2</v>
      </c>
      <c r="D599" t="s">
        <v>191</v>
      </c>
      <c r="E599">
        <v>4</v>
      </c>
      <c r="F599">
        <v>9.8000000000000007</v>
      </c>
      <c r="G599">
        <v>0</v>
      </c>
    </row>
    <row r="600" spans="1:7">
      <c r="A600" t="s">
        <v>76</v>
      </c>
      <c r="C600">
        <v>2</v>
      </c>
      <c r="D600" t="s">
        <v>199</v>
      </c>
      <c r="E600">
        <v>1</v>
      </c>
      <c r="F600">
        <v>25</v>
      </c>
      <c r="G600">
        <v>0</v>
      </c>
    </row>
    <row r="601" spans="1:7">
      <c r="A601" t="s">
        <v>76</v>
      </c>
      <c r="C601">
        <v>2</v>
      </c>
      <c r="D601" t="s">
        <v>4</v>
      </c>
      <c r="E601">
        <v>6</v>
      </c>
      <c r="F601">
        <v>98.8</v>
      </c>
      <c r="G601">
        <v>1</v>
      </c>
    </row>
    <row r="602" spans="1:7">
      <c r="A602" t="s">
        <v>37</v>
      </c>
      <c r="C602">
        <v>2</v>
      </c>
      <c r="D602" t="s">
        <v>193</v>
      </c>
      <c r="E602">
        <v>5</v>
      </c>
      <c r="F602">
        <v>15</v>
      </c>
      <c r="G602">
        <v>0</v>
      </c>
    </row>
    <row r="603" spans="1:7">
      <c r="A603" t="s">
        <v>37</v>
      </c>
      <c r="C603">
        <v>2</v>
      </c>
      <c r="D603" t="s">
        <v>201</v>
      </c>
      <c r="E603">
        <v>2</v>
      </c>
      <c r="F603">
        <v>16</v>
      </c>
      <c r="G603">
        <v>0</v>
      </c>
    </row>
    <row r="604" spans="1:7">
      <c r="A604" t="s">
        <v>37</v>
      </c>
      <c r="C604">
        <v>2</v>
      </c>
      <c r="D604" t="s">
        <v>190</v>
      </c>
      <c r="E604">
        <v>3</v>
      </c>
      <c r="F604">
        <v>23</v>
      </c>
      <c r="G604">
        <v>0</v>
      </c>
    </row>
    <row r="605" spans="1:7">
      <c r="A605" t="s">
        <v>37</v>
      </c>
      <c r="C605">
        <v>2</v>
      </c>
      <c r="D605" t="s">
        <v>191</v>
      </c>
      <c r="E605">
        <v>4</v>
      </c>
      <c r="F605">
        <v>9.4</v>
      </c>
      <c r="G605">
        <v>0</v>
      </c>
    </row>
    <row r="606" spans="1:7">
      <c r="A606" t="s">
        <v>37</v>
      </c>
      <c r="C606">
        <v>2</v>
      </c>
      <c r="D606" t="s">
        <v>199</v>
      </c>
      <c r="E606">
        <v>1</v>
      </c>
      <c r="F606">
        <v>20</v>
      </c>
      <c r="G606">
        <v>0</v>
      </c>
    </row>
    <row r="607" spans="1:7">
      <c r="A607" t="s">
        <v>37</v>
      </c>
      <c r="C607">
        <v>2</v>
      </c>
      <c r="D607" t="s">
        <v>4</v>
      </c>
      <c r="E607">
        <v>6</v>
      </c>
      <c r="F607">
        <v>83.4</v>
      </c>
      <c r="G607">
        <v>1</v>
      </c>
    </row>
    <row r="608" spans="1:7">
      <c r="A608" t="s">
        <v>39</v>
      </c>
      <c r="C608">
        <v>2</v>
      </c>
      <c r="D608" t="s">
        <v>193</v>
      </c>
      <c r="E608">
        <v>5</v>
      </c>
      <c r="F608">
        <v>15</v>
      </c>
      <c r="G608">
        <v>0</v>
      </c>
    </row>
    <row r="609" spans="1:7">
      <c r="A609" t="s">
        <v>39</v>
      </c>
      <c r="C609">
        <v>2</v>
      </c>
      <c r="D609" t="s">
        <v>201</v>
      </c>
      <c r="E609">
        <v>2</v>
      </c>
      <c r="F609">
        <v>25</v>
      </c>
      <c r="G609">
        <v>0</v>
      </c>
    </row>
    <row r="610" spans="1:7">
      <c r="A610" t="s">
        <v>39</v>
      </c>
      <c r="C610">
        <v>2</v>
      </c>
      <c r="D610" t="s">
        <v>190</v>
      </c>
      <c r="E610">
        <v>3</v>
      </c>
      <c r="F610">
        <v>24</v>
      </c>
      <c r="G610">
        <v>0</v>
      </c>
    </row>
    <row r="611" spans="1:7">
      <c r="A611" t="s">
        <v>39</v>
      </c>
      <c r="C611">
        <v>2</v>
      </c>
      <c r="D611" t="s">
        <v>191</v>
      </c>
      <c r="E611">
        <v>4</v>
      </c>
      <c r="F611">
        <v>5</v>
      </c>
      <c r="G611">
        <v>0</v>
      </c>
    </row>
    <row r="612" spans="1:7">
      <c r="A612" t="s">
        <v>39</v>
      </c>
      <c r="C612">
        <v>2</v>
      </c>
      <c r="D612" t="s">
        <v>199</v>
      </c>
      <c r="E612">
        <v>1</v>
      </c>
      <c r="F612">
        <v>25</v>
      </c>
      <c r="G612">
        <v>0</v>
      </c>
    </row>
    <row r="613" spans="1:7">
      <c r="A613" t="s">
        <v>39</v>
      </c>
      <c r="C613">
        <v>2</v>
      </c>
      <c r="D613" t="s">
        <v>4</v>
      </c>
      <c r="E613">
        <v>6</v>
      </c>
      <c r="F613">
        <v>94</v>
      </c>
      <c r="G613">
        <v>1</v>
      </c>
    </row>
    <row r="614" spans="1:7">
      <c r="A614" t="s">
        <v>66</v>
      </c>
      <c r="C614">
        <v>2</v>
      </c>
      <c r="D614" t="s">
        <v>193</v>
      </c>
      <c r="E614">
        <v>5</v>
      </c>
      <c r="F614">
        <v>15</v>
      </c>
      <c r="G614">
        <v>0</v>
      </c>
    </row>
    <row r="615" spans="1:7">
      <c r="A615" t="s">
        <v>66</v>
      </c>
      <c r="C615">
        <v>2</v>
      </c>
      <c r="D615" t="s">
        <v>201</v>
      </c>
      <c r="E615">
        <v>2</v>
      </c>
      <c r="F615">
        <v>25</v>
      </c>
      <c r="G615">
        <v>0</v>
      </c>
    </row>
    <row r="616" spans="1:7">
      <c r="A616" t="s">
        <v>66</v>
      </c>
      <c r="C616">
        <v>2</v>
      </c>
      <c r="D616" t="s">
        <v>190</v>
      </c>
      <c r="E616">
        <v>3</v>
      </c>
      <c r="F616">
        <v>25</v>
      </c>
      <c r="G616">
        <v>0</v>
      </c>
    </row>
    <row r="617" spans="1:7">
      <c r="A617" t="s">
        <v>66</v>
      </c>
      <c r="C617">
        <v>2</v>
      </c>
      <c r="D617" t="s">
        <v>191</v>
      </c>
      <c r="E617">
        <v>4</v>
      </c>
      <c r="F617">
        <v>9.8000000000000007</v>
      </c>
      <c r="G617">
        <v>0</v>
      </c>
    </row>
    <row r="618" spans="1:7">
      <c r="A618" t="s">
        <v>66</v>
      </c>
      <c r="C618">
        <v>2</v>
      </c>
      <c r="D618" t="s">
        <v>199</v>
      </c>
      <c r="E618">
        <v>1</v>
      </c>
      <c r="F618">
        <v>25</v>
      </c>
      <c r="G618">
        <v>0</v>
      </c>
    </row>
    <row r="619" spans="1:7">
      <c r="A619" t="s">
        <v>66</v>
      </c>
      <c r="C619">
        <v>2</v>
      </c>
      <c r="D619" t="s">
        <v>4</v>
      </c>
      <c r="E619">
        <v>6</v>
      </c>
      <c r="F619">
        <v>99.8</v>
      </c>
      <c r="G619">
        <v>1</v>
      </c>
    </row>
    <row r="620" spans="1:7">
      <c r="A620" t="s">
        <v>112</v>
      </c>
      <c r="C620">
        <v>2</v>
      </c>
      <c r="D620" t="s">
        <v>193</v>
      </c>
      <c r="E620">
        <v>5</v>
      </c>
      <c r="F620">
        <v>15</v>
      </c>
      <c r="G620">
        <v>0</v>
      </c>
    </row>
    <row r="621" spans="1:7">
      <c r="A621" t="s">
        <v>112</v>
      </c>
      <c r="C621">
        <v>2</v>
      </c>
      <c r="D621" t="s">
        <v>201</v>
      </c>
      <c r="E621">
        <v>2</v>
      </c>
      <c r="F621">
        <v>25</v>
      </c>
      <c r="G621">
        <v>0</v>
      </c>
    </row>
    <row r="622" spans="1:7">
      <c r="A622" t="s">
        <v>112</v>
      </c>
      <c r="C622">
        <v>2</v>
      </c>
      <c r="D622" t="s">
        <v>190</v>
      </c>
      <c r="E622">
        <v>3</v>
      </c>
      <c r="F622">
        <v>25</v>
      </c>
      <c r="G622">
        <v>0</v>
      </c>
    </row>
    <row r="623" spans="1:7">
      <c r="A623" t="s">
        <v>112</v>
      </c>
      <c r="C623">
        <v>2</v>
      </c>
      <c r="D623" t="s">
        <v>191</v>
      </c>
      <c r="E623">
        <v>4</v>
      </c>
      <c r="F623">
        <v>10</v>
      </c>
      <c r="G623">
        <v>0</v>
      </c>
    </row>
    <row r="624" spans="1:7">
      <c r="A624" t="s">
        <v>112</v>
      </c>
      <c r="C624">
        <v>2</v>
      </c>
      <c r="D624" t="s">
        <v>199</v>
      </c>
      <c r="E624">
        <v>1</v>
      </c>
      <c r="F624">
        <v>25</v>
      </c>
      <c r="G624">
        <v>0</v>
      </c>
    </row>
    <row r="625" spans="1:7">
      <c r="A625" t="s">
        <v>112</v>
      </c>
      <c r="C625">
        <v>2</v>
      </c>
      <c r="D625" t="s">
        <v>4</v>
      </c>
      <c r="E625">
        <v>6</v>
      </c>
      <c r="F625">
        <v>100</v>
      </c>
      <c r="G625">
        <v>1</v>
      </c>
    </row>
    <row r="626" spans="1:7">
      <c r="A626" t="s">
        <v>170</v>
      </c>
      <c r="C626">
        <v>2</v>
      </c>
      <c r="D626" t="s">
        <v>193</v>
      </c>
      <c r="E626">
        <v>5</v>
      </c>
      <c r="F626">
        <v>15</v>
      </c>
      <c r="G626">
        <v>0</v>
      </c>
    </row>
    <row r="627" spans="1:7">
      <c r="A627" t="s">
        <v>170</v>
      </c>
      <c r="C627">
        <v>2</v>
      </c>
      <c r="D627" t="s">
        <v>201</v>
      </c>
      <c r="E627">
        <v>2</v>
      </c>
      <c r="F627">
        <v>25</v>
      </c>
      <c r="G627">
        <v>0</v>
      </c>
    </row>
    <row r="628" spans="1:7">
      <c r="A628" t="s">
        <v>170</v>
      </c>
      <c r="C628">
        <v>2</v>
      </c>
      <c r="D628" t="s">
        <v>190</v>
      </c>
      <c r="E628">
        <v>3</v>
      </c>
      <c r="F628">
        <v>25</v>
      </c>
      <c r="G628">
        <v>0</v>
      </c>
    </row>
    <row r="629" spans="1:7">
      <c r="A629" t="s">
        <v>170</v>
      </c>
      <c r="C629">
        <v>2</v>
      </c>
      <c r="D629" t="s">
        <v>191</v>
      </c>
      <c r="E629">
        <v>4</v>
      </c>
      <c r="F629">
        <v>9.4</v>
      </c>
      <c r="G629">
        <v>0</v>
      </c>
    </row>
    <row r="630" spans="1:7">
      <c r="A630" t="s">
        <v>170</v>
      </c>
      <c r="C630">
        <v>2</v>
      </c>
      <c r="D630" t="s">
        <v>199</v>
      </c>
      <c r="E630">
        <v>1</v>
      </c>
      <c r="F630">
        <v>25</v>
      </c>
      <c r="G630">
        <v>0</v>
      </c>
    </row>
    <row r="631" spans="1:7">
      <c r="A631" t="s">
        <v>170</v>
      </c>
      <c r="C631">
        <v>2</v>
      </c>
      <c r="D631" t="s">
        <v>4</v>
      </c>
      <c r="E631">
        <v>6</v>
      </c>
      <c r="F631">
        <v>99.4</v>
      </c>
      <c r="G631">
        <v>1</v>
      </c>
    </row>
    <row r="632" spans="1:7">
      <c r="A632" t="s">
        <v>12</v>
      </c>
      <c r="C632">
        <v>2</v>
      </c>
      <c r="D632" t="s">
        <v>193</v>
      </c>
      <c r="E632">
        <v>5</v>
      </c>
      <c r="F632">
        <v>15</v>
      </c>
      <c r="G632">
        <v>0</v>
      </c>
    </row>
    <row r="633" spans="1:7">
      <c r="A633" t="s">
        <v>12</v>
      </c>
      <c r="C633">
        <v>2</v>
      </c>
      <c r="D633" t="s">
        <v>201</v>
      </c>
      <c r="E633">
        <v>2</v>
      </c>
      <c r="F633">
        <v>20</v>
      </c>
      <c r="G633">
        <v>0</v>
      </c>
    </row>
    <row r="634" spans="1:7">
      <c r="A634" t="s">
        <v>12</v>
      </c>
      <c r="C634">
        <v>2</v>
      </c>
      <c r="D634" t="s">
        <v>190</v>
      </c>
      <c r="E634">
        <v>3</v>
      </c>
      <c r="F634">
        <v>24</v>
      </c>
      <c r="G634">
        <v>0</v>
      </c>
    </row>
    <row r="635" spans="1:7">
      <c r="A635" t="s">
        <v>12</v>
      </c>
      <c r="C635">
        <v>2</v>
      </c>
      <c r="D635" t="s">
        <v>191</v>
      </c>
      <c r="E635">
        <v>4</v>
      </c>
      <c r="F635">
        <v>9.6</v>
      </c>
      <c r="G635">
        <v>0</v>
      </c>
    </row>
    <row r="636" spans="1:7">
      <c r="A636" t="s">
        <v>12</v>
      </c>
      <c r="C636">
        <v>2</v>
      </c>
      <c r="D636" t="s">
        <v>199</v>
      </c>
      <c r="E636">
        <v>1</v>
      </c>
      <c r="F636">
        <v>24</v>
      </c>
      <c r="G636">
        <v>0</v>
      </c>
    </row>
    <row r="637" spans="1:7">
      <c r="A637" t="s">
        <v>12</v>
      </c>
      <c r="C637">
        <v>2</v>
      </c>
      <c r="D637" t="s">
        <v>4</v>
      </c>
      <c r="E637">
        <v>6</v>
      </c>
      <c r="F637">
        <v>92.6</v>
      </c>
      <c r="G637">
        <v>1</v>
      </c>
    </row>
    <row r="638" spans="1:7">
      <c r="A638" t="s">
        <v>24</v>
      </c>
      <c r="C638">
        <v>2</v>
      </c>
      <c r="D638" t="s">
        <v>193</v>
      </c>
      <c r="E638">
        <v>5</v>
      </c>
      <c r="F638">
        <v>15</v>
      </c>
      <c r="G638">
        <v>0</v>
      </c>
    </row>
    <row r="639" spans="1:7">
      <c r="A639" t="s">
        <v>24</v>
      </c>
      <c r="C639">
        <v>2</v>
      </c>
      <c r="D639" t="s">
        <v>201</v>
      </c>
      <c r="E639">
        <v>2</v>
      </c>
      <c r="F639">
        <v>25</v>
      </c>
      <c r="G639">
        <v>0</v>
      </c>
    </row>
    <row r="640" spans="1:7">
      <c r="A640" t="s">
        <v>24</v>
      </c>
      <c r="C640">
        <v>2</v>
      </c>
      <c r="D640" t="s">
        <v>190</v>
      </c>
      <c r="E640">
        <v>3</v>
      </c>
      <c r="F640">
        <v>25</v>
      </c>
      <c r="G640">
        <v>0</v>
      </c>
    </row>
    <row r="641" spans="1:7">
      <c r="A641" t="s">
        <v>24</v>
      </c>
      <c r="C641">
        <v>2</v>
      </c>
      <c r="D641" t="s">
        <v>191</v>
      </c>
      <c r="E641">
        <v>4</v>
      </c>
      <c r="F641">
        <v>9.8000000000000007</v>
      </c>
      <c r="G641">
        <v>0</v>
      </c>
    </row>
    <row r="642" spans="1:7">
      <c r="A642" t="s">
        <v>24</v>
      </c>
      <c r="C642">
        <v>2</v>
      </c>
      <c r="D642" t="s">
        <v>199</v>
      </c>
      <c r="E642">
        <v>1</v>
      </c>
      <c r="F642">
        <v>25</v>
      </c>
      <c r="G642">
        <v>0</v>
      </c>
    </row>
    <row r="643" spans="1:7">
      <c r="A643" t="s">
        <v>24</v>
      </c>
      <c r="C643">
        <v>2</v>
      </c>
      <c r="D643" t="s">
        <v>4</v>
      </c>
      <c r="E643">
        <v>6</v>
      </c>
      <c r="F643">
        <v>99.8</v>
      </c>
      <c r="G643">
        <v>1</v>
      </c>
    </row>
    <row r="644" spans="1:7">
      <c r="A644" t="s">
        <v>49</v>
      </c>
      <c r="C644">
        <v>2</v>
      </c>
      <c r="D644" t="s">
        <v>193</v>
      </c>
      <c r="E644">
        <v>5</v>
      </c>
      <c r="F644">
        <v>15</v>
      </c>
      <c r="G644">
        <v>0</v>
      </c>
    </row>
    <row r="645" spans="1:7">
      <c r="A645" t="s">
        <v>49</v>
      </c>
      <c r="C645">
        <v>2</v>
      </c>
      <c r="D645" t="s">
        <v>201</v>
      </c>
      <c r="E645">
        <v>2</v>
      </c>
      <c r="F645">
        <v>25</v>
      </c>
      <c r="G645">
        <v>0</v>
      </c>
    </row>
    <row r="646" spans="1:7">
      <c r="A646" t="s">
        <v>49</v>
      </c>
      <c r="C646">
        <v>2</v>
      </c>
      <c r="D646" t="s">
        <v>190</v>
      </c>
      <c r="E646">
        <v>3</v>
      </c>
      <c r="F646">
        <v>24</v>
      </c>
      <c r="G646">
        <v>0</v>
      </c>
    </row>
    <row r="647" spans="1:7">
      <c r="A647" t="s">
        <v>49</v>
      </c>
      <c r="C647">
        <v>2</v>
      </c>
      <c r="D647" t="s">
        <v>191</v>
      </c>
      <c r="E647">
        <v>4</v>
      </c>
      <c r="F647">
        <v>6.9</v>
      </c>
      <c r="G647">
        <v>0</v>
      </c>
    </row>
    <row r="648" spans="1:7">
      <c r="A648" t="s">
        <v>49</v>
      </c>
      <c r="C648">
        <v>2</v>
      </c>
      <c r="D648" t="s">
        <v>199</v>
      </c>
      <c r="E648">
        <v>1</v>
      </c>
      <c r="F648">
        <v>25</v>
      </c>
      <c r="G648">
        <v>0</v>
      </c>
    </row>
    <row r="649" spans="1:7">
      <c r="A649" t="s">
        <v>49</v>
      </c>
      <c r="C649">
        <v>2</v>
      </c>
      <c r="D649" t="s">
        <v>4</v>
      </c>
      <c r="E649">
        <v>6</v>
      </c>
      <c r="F649">
        <v>95.9</v>
      </c>
      <c r="G649">
        <v>1</v>
      </c>
    </row>
    <row r="650" spans="1:7">
      <c r="A650" t="s">
        <v>28</v>
      </c>
      <c r="C650">
        <v>2</v>
      </c>
      <c r="D650" t="s">
        <v>193</v>
      </c>
      <c r="E650">
        <v>5</v>
      </c>
      <c r="F650">
        <v>15</v>
      </c>
      <c r="G650">
        <v>0</v>
      </c>
    </row>
    <row r="651" spans="1:7">
      <c r="A651" t="s">
        <v>28</v>
      </c>
      <c r="C651">
        <v>2</v>
      </c>
      <c r="D651" t="s">
        <v>201</v>
      </c>
      <c r="E651">
        <v>2</v>
      </c>
      <c r="F651">
        <v>25</v>
      </c>
      <c r="G651">
        <v>0</v>
      </c>
    </row>
    <row r="652" spans="1:7">
      <c r="A652" t="s">
        <v>28</v>
      </c>
      <c r="C652">
        <v>2</v>
      </c>
      <c r="D652" t="s">
        <v>190</v>
      </c>
      <c r="E652">
        <v>3</v>
      </c>
      <c r="F652">
        <v>23</v>
      </c>
      <c r="G652">
        <v>0</v>
      </c>
    </row>
    <row r="653" spans="1:7">
      <c r="A653" t="s">
        <v>28</v>
      </c>
      <c r="C653">
        <v>2</v>
      </c>
      <c r="D653" t="s">
        <v>191</v>
      </c>
      <c r="E653">
        <v>4</v>
      </c>
      <c r="F653">
        <v>6.9</v>
      </c>
      <c r="G653">
        <v>0</v>
      </c>
    </row>
    <row r="654" spans="1:7">
      <c r="A654" t="s">
        <v>28</v>
      </c>
      <c r="C654">
        <v>2</v>
      </c>
      <c r="D654" t="s">
        <v>199</v>
      </c>
      <c r="E654">
        <v>1</v>
      </c>
      <c r="F654">
        <v>25</v>
      </c>
      <c r="G654">
        <v>0</v>
      </c>
    </row>
    <row r="655" spans="1:7">
      <c r="A655" t="s">
        <v>28</v>
      </c>
      <c r="C655">
        <v>2</v>
      </c>
      <c r="D655" t="s">
        <v>4</v>
      </c>
      <c r="E655">
        <v>6</v>
      </c>
      <c r="F655">
        <v>94.9</v>
      </c>
      <c r="G655">
        <v>1</v>
      </c>
    </row>
    <row r="656" spans="1:7">
      <c r="A656" t="s">
        <v>45</v>
      </c>
      <c r="C656">
        <v>2</v>
      </c>
      <c r="D656" t="s">
        <v>193</v>
      </c>
      <c r="E656">
        <v>5</v>
      </c>
      <c r="F656">
        <v>15</v>
      </c>
      <c r="G656">
        <v>0</v>
      </c>
    </row>
    <row r="657" spans="1:7">
      <c r="A657" t="s">
        <v>45</v>
      </c>
      <c r="C657">
        <v>2</v>
      </c>
      <c r="D657" t="s">
        <v>201</v>
      </c>
      <c r="E657">
        <v>2</v>
      </c>
      <c r="F657">
        <v>25</v>
      </c>
      <c r="G657">
        <v>0</v>
      </c>
    </row>
    <row r="658" spans="1:7">
      <c r="A658" t="s">
        <v>45</v>
      </c>
      <c r="C658">
        <v>2</v>
      </c>
      <c r="D658" t="s">
        <v>190</v>
      </c>
      <c r="E658">
        <v>3</v>
      </c>
      <c r="F658">
        <v>25</v>
      </c>
      <c r="G658">
        <v>0</v>
      </c>
    </row>
    <row r="659" spans="1:7">
      <c r="A659" t="s">
        <v>45</v>
      </c>
      <c r="C659">
        <v>2</v>
      </c>
      <c r="D659" t="s">
        <v>191</v>
      </c>
      <c r="E659">
        <v>4</v>
      </c>
      <c r="F659">
        <v>10</v>
      </c>
      <c r="G659">
        <v>0</v>
      </c>
    </row>
    <row r="660" spans="1:7">
      <c r="A660" t="s">
        <v>45</v>
      </c>
      <c r="C660">
        <v>2</v>
      </c>
      <c r="D660" t="s">
        <v>199</v>
      </c>
      <c r="E660">
        <v>1</v>
      </c>
      <c r="F660">
        <v>25</v>
      </c>
      <c r="G660">
        <v>0</v>
      </c>
    </row>
    <row r="661" spans="1:7">
      <c r="A661" t="s">
        <v>45</v>
      </c>
      <c r="C661">
        <v>2</v>
      </c>
      <c r="D661" t="s">
        <v>4</v>
      </c>
      <c r="E661">
        <v>6</v>
      </c>
      <c r="F661">
        <v>100</v>
      </c>
      <c r="G661">
        <v>1</v>
      </c>
    </row>
    <row r="662" spans="1:7">
      <c r="A662" t="s">
        <v>118</v>
      </c>
      <c r="C662">
        <v>2</v>
      </c>
      <c r="D662" t="s">
        <v>193</v>
      </c>
      <c r="E662">
        <v>5</v>
      </c>
      <c r="F662">
        <v>15</v>
      </c>
      <c r="G662">
        <v>0</v>
      </c>
    </row>
    <row r="663" spans="1:7">
      <c r="A663" t="s">
        <v>118</v>
      </c>
      <c r="C663">
        <v>2</v>
      </c>
      <c r="D663" t="s">
        <v>201</v>
      </c>
      <c r="E663">
        <v>2</v>
      </c>
      <c r="F663">
        <v>25</v>
      </c>
      <c r="G663">
        <v>0</v>
      </c>
    </row>
    <row r="664" spans="1:7">
      <c r="A664" t="s">
        <v>118</v>
      </c>
      <c r="C664">
        <v>2</v>
      </c>
      <c r="D664" t="s">
        <v>190</v>
      </c>
      <c r="E664">
        <v>3</v>
      </c>
      <c r="F664">
        <v>25</v>
      </c>
      <c r="G664">
        <v>0</v>
      </c>
    </row>
    <row r="665" spans="1:7">
      <c r="A665" t="s">
        <v>118</v>
      </c>
      <c r="C665">
        <v>2</v>
      </c>
      <c r="D665" t="s">
        <v>191</v>
      </c>
      <c r="E665">
        <v>4</v>
      </c>
      <c r="F665">
        <v>10</v>
      </c>
      <c r="G665">
        <v>0</v>
      </c>
    </row>
    <row r="666" spans="1:7">
      <c r="A666" t="s">
        <v>118</v>
      </c>
      <c r="C666">
        <v>2</v>
      </c>
      <c r="D666" t="s">
        <v>199</v>
      </c>
      <c r="E666">
        <v>1</v>
      </c>
      <c r="F666">
        <v>25</v>
      </c>
      <c r="G666">
        <v>0</v>
      </c>
    </row>
    <row r="667" spans="1:7">
      <c r="A667" t="s">
        <v>118</v>
      </c>
      <c r="C667">
        <v>2</v>
      </c>
      <c r="D667" t="s">
        <v>4</v>
      </c>
      <c r="E667">
        <v>6</v>
      </c>
      <c r="F667">
        <v>100</v>
      </c>
      <c r="G667">
        <v>1</v>
      </c>
    </row>
    <row r="668" spans="1:7">
      <c r="A668" t="s">
        <v>41</v>
      </c>
      <c r="C668">
        <v>2</v>
      </c>
      <c r="D668" t="s">
        <v>193</v>
      </c>
      <c r="E668">
        <v>5</v>
      </c>
      <c r="F668">
        <v>15</v>
      </c>
      <c r="G668">
        <v>0</v>
      </c>
    </row>
    <row r="669" spans="1:7">
      <c r="A669" t="s">
        <v>41</v>
      </c>
      <c r="C669">
        <v>2</v>
      </c>
      <c r="D669" t="s">
        <v>201</v>
      </c>
      <c r="E669">
        <v>2</v>
      </c>
      <c r="F669">
        <v>25</v>
      </c>
      <c r="G669">
        <v>0</v>
      </c>
    </row>
    <row r="670" spans="1:7">
      <c r="A670" t="s">
        <v>41</v>
      </c>
      <c r="C670">
        <v>2</v>
      </c>
      <c r="D670" t="s">
        <v>190</v>
      </c>
      <c r="E670">
        <v>3</v>
      </c>
      <c r="F670">
        <v>24</v>
      </c>
      <c r="G670">
        <v>0</v>
      </c>
    </row>
    <row r="671" spans="1:7">
      <c r="A671" t="s">
        <v>41</v>
      </c>
      <c r="C671">
        <v>2</v>
      </c>
      <c r="D671" t="s">
        <v>191</v>
      </c>
      <c r="E671">
        <v>4</v>
      </c>
      <c r="F671">
        <v>9.8000000000000007</v>
      </c>
      <c r="G671">
        <v>0</v>
      </c>
    </row>
    <row r="672" spans="1:7">
      <c r="A672" t="s">
        <v>41</v>
      </c>
      <c r="C672">
        <v>2</v>
      </c>
      <c r="D672" t="s">
        <v>199</v>
      </c>
      <c r="E672">
        <v>1</v>
      </c>
      <c r="F672">
        <v>20</v>
      </c>
      <c r="G672">
        <v>0</v>
      </c>
    </row>
    <row r="673" spans="1:7">
      <c r="A673" t="s">
        <v>41</v>
      </c>
      <c r="C673">
        <v>2</v>
      </c>
      <c r="D673" t="s">
        <v>4</v>
      </c>
      <c r="E673">
        <v>6</v>
      </c>
      <c r="F673">
        <v>93.8</v>
      </c>
      <c r="G673">
        <v>1</v>
      </c>
    </row>
    <row r="674" spans="1:7">
      <c r="A674" t="s">
        <v>110</v>
      </c>
      <c r="C674">
        <v>2</v>
      </c>
      <c r="D674" t="s">
        <v>193</v>
      </c>
      <c r="E674">
        <v>5</v>
      </c>
      <c r="F674">
        <v>15</v>
      </c>
      <c r="G674">
        <v>0</v>
      </c>
    </row>
    <row r="675" spans="1:7">
      <c r="A675" t="s">
        <v>110</v>
      </c>
      <c r="C675">
        <v>2</v>
      </c>
      <c r="D675" t="s">
        <v>201</v>
      </c>
      <c r="E675">
        <v>2</v>
      </c>
      <c r="F675">
        <v>24</v>
      </c>
      <c r="G675">
        <v>0</v>
      </c>
    </row>
    <row r="676" spans="1:7">
      <c r="A676" t="s">
        <v>110</v>
      </c>
      <c r="C676">
        <v>2</v>
      </c>
      <c r="D676" t="s">
        <v>190</v>
      </c>
      <c r="E676">
        <v>3</v>
      </c>
      <c r="F676">
        <v>25</v>
      </c>
      <c r="G676">
        <v>0</v>
      </c>
    </row>
    <row r="677" spans="1:7">
      <c r="A677" t="s">
        <v>110</v>
      </c>
      <c r="C677">
        <v>2</v>
      </c>
      <c r="D677" t="s">
        <v>191</v>
      </c>
      <c r="E677">
        <v>4</v>
      </c>
      <c r="F677">
        <v>10</v>
      </c>
      <c r="G677">
        <v>0</v>
      </c>
    </row>
    <row r="678" spans="1:7">
      <c r="A678" t="s">
        <v>110</v>
      </c>
      <c r="C678">
        <v>2</v>
      </c>
      <c r="D678" t="s">
        <v>199</v>
      </c>
      <c r="E678">
        <v>1</v>
      </c>
      <c r="F678">
        <v>25</v>
      </c>
      <c r="G678">
        <v>0</v>
      </c>
    </row>
    <row r="679" spans="1:7">
      <c r="A679" t="s">
        <v>110</v>
      </c>
      <c r="C679">
        <v>2</v>
      </c>
      <c r="D679" t="s">
        <v>4</v>
      </c>
      <c r="E679">
        <v>6</v>
      </c>
      <c r="F679">
        <v>99</v>
      </c>
      <c r="G679">
        <v>1</v>
      </c>
    </row>
    <row r="680" spans="1:7">
      <c r="A680" t="s">
        <v>84</v>
      </c>
      <c r="C680">
        <v>2</v>
      </c>
      <c r="D680" t="s">
        <v>193</v>
      </c>
      <c r="E680">
        <v>5</v>
      </c>
      <c r="F680">
        <v>15</v>
      </c>
      <c r="G680">
        <v>0</v>
      </c>
    </row>
    <row r="681" spans="1:7">
      <c r="A681" t="s">
        <v>84</v>
      </c>
      <c r="C681">
        <v>2</v>
      </c>
      <c r="D681" t="s">
        <v>201</v>
      </c>
      <c r="E681">
        <v>2</v>
      </c>
      <c r="F681">
        <v>25</v>
      </c>
      <c r="G681">
        <v>0</v>
      </c>
    </row>
    <row r="682" spans="1:7">
      <c r="A682" t="s">
        <v>84</v>
      </c>
      <c r="C682">
        <v>2</v>
      </c>
      <c r="D682" t="s">
        <v>190</v>
      </c>
      <c r="E682">
        <v>3</v>
      </c>
      <c r="F682">
        <v>25</v>
      </c>
      <c r="G682">
        <v>0</v>
      </c>
    </row>
    <row r="683" spans="1:7">
      <c r="A683" t="s">
        <v>84</v>
      </c>
      <c r="C683">
        <v>2</v>
      </c>
      <c r="D683" t="s">
        <v>191</v>
      </c>
      <c r="E683">
        <v>4</v>
      </c>
      <c r="F683">
        <v>9.8000000000000007</v>
      </c>
      <c r="G683">
        <v>0</v>
      </c>
    </row>
    <row r="684" spans="1:7">
      <c r="A684" t="s">
        <v>84</v>
      </c>
      <c r="C684">
        <v>2</v>
      </c>
      <c r="D684" t="s">
        <v>199</v>
      </c>
      <c r="E684">
        <v>1</v>
      </c>
      <c r="F684">
        <v>25</v>
      </c>
      <c r="G684">
        <v>0</v>
      </c>
    </row>
    <row r="685" spans="1:7">
      <c r="A685" t="s">
        <v>84</v>
      </c>
      <c r="C685">
        <v>2</v>
      </c>
      <c r="D685" t="s">
        <v>4</v>
      </c>
      <c r="E685">
        <v>6</v>
      </c>
      <c r="F685">
        <v>99.8</v>
      </c>
      <c r="G685">
        <v>1</v>
      </c>
    </row>
    <row r="686" spans="1:7">
      <c r="A686" t="s">
        <v>140</v>
      </c>
      <c r="C686">
        <v>2</v>
      </c>
      <c r="D686" t="s">
        <v>193</v>
      </c>
      <c r="E686">
        <v>5</v>
      </c>
      <c r="F686">
        <v>15</v>
      </c>
      <c r="G686">
        <v>0</v>
      </c>
    </row>
    <row r="687" spans="1:7">
      <c r="A687" t="s">
        <v>140</v>
      </c>
      <c r="C687">
        <v>2</v>
      </c>
      <c r="D687" t="s">
        <v>201</v>
      </c>
      <c r="E687">
        <v>2</v>
      </c>
      <c r="F687">
        <v>20</v>
      </c>
      <c r="G687">
        <v>0</v>
      </c>
    </row>
    <row r="688" spans="1:7">
      <c r="A688" t="s">
        <v>140</v>
      </c>
      <c r="C688">
        <v>2</v>
      </c>
      <c r="D688" t="s">
        <v>190</v>
      </c>
      <c r="E688">
        <v>3</v>
      </c>
      <c r="F688">
        <v>25</v>
      </c>
      <c r="G688">
        <v>0</v>
      </c>
    </row>
    <row r="689" spans="1:7">
      <c r="A689" t="s">
        <v>140</v>
      </c>
      <c r="C689">
        <v>2</v>
      </c>
      <c r="D689" t="s">
        <v>191</v>
      </c>
      <c r="E689">
        <v>4</v>
      </c>
      <c r="F689">
        <v>9.1999999999999993</v>
      </c>
      <c r="G689">
        <v>0</v>
      </c>
    </row>
    <row r="690" spans="1:7">
      <c r="A690" t="s">
        <v>140</v>
      </c>
      <c r="C690">
        <v>2</v>
      </c>
      <c r="D690" t="s">
        <v>199</v>
      </c>
      <c r="E690">
        <v>1</v>
      </c>
      <c r="F690">
        <v>25</v>
      </c>
      <c r="G690">
        <v>0</v>
      </c>
    </row>
    <row r="691" spans="1:7">
      <c r="A691" t="s">
        <v>140</v>
      </c>
      <c r="C691">
        <v>2</v>
      </c>
      <c r="D691" t="s">
        <v>4</v>
      </c>
      <c r="E691">
        <v>6</v>
      </c>
      <c r="F691">
        <v>94.2</v>
      </c>
      <c r="G691">
        <v>1</v>
      </c>
    </row>
    <row r="692" spans="1:7">
      <c r="A692" t="s">
        <v>122</v>
      </c>
      <c r="C692">
        <v>2</v>
      </c>
      <c r="D692" t="s">
        <v>193</v>
      </c>
      <c r="E692">
        <v>5</v>
      </c>
      <c r="F692">
        <v>15</v>
      </c>
      <c r="G692">
        <v>0</v>
      </c>
    </row>
    <row r="693" spans="1:7">
      <c r="A693" t="s">
        <v>122</v>
      </c>
      <c r="C693">
        <v>2</v>
      </c>
      <c r="D693" t="s">
        <v>201</v>
      </c>
      <c r="E693">
        <v>2</v>
      </c>
      <c r="F693">
        <v>25</v>
      </c>
      <c r="G693">
        <v>0</v>
      </c>
    </row>
    <row r="694" spans="1:7">
      <c r="A694" t="s">
        <v>122</v>
      </c>
      <c r="C694">
        <v>2</v>
      </c>
      <c r="D694" t="s">
        <v>190</v>
      </c>
      <c r="E694">
        <v>3</v>
      </c>
      <c r="F694">
        <v>25</v>
      </c>
      <c r="G694">
        <v>0</v>
      </c>
    </row>
    <row r="695" spans="1:7">
      <c r="A695" t="s">
        <v>122</v>
      </c>
      <c r="C695">
        <v>2</v>
      </c>
      <c r="D695" t="s">
        <v>191</v>
      </c>
      <c r="E695">
        <v>4</v>
      </c>
      <c r="F695">
        <v>9.4</v>
      </c>
      <c r="G695">
        <v>0</v>
      </c>
    </row>
    <row r="696" spans="1:7">
      <c r="A696" t="s">
        <v>122</v>
      </c>
      <c r="C696">
        <v>2</v>
      </c>
      <c r="D696" t="s">
        <v>199</v>
      </c>
      <c r="E696">
        <v>1</v>
      </c>
      <c r="F696">
        <v>20</v>
      </c>
      <c r="G696">
        <v>0</v>
      </c>
    </row>
    <row r="697" spans="1:7">
      <c r="A697" t="s">
        <v>122</v>
      </c>
      <c r="C697">
        <v>2</v>
      </c>
      <c r="D697" t="s">
        <v>4</v>
      </c>
      <c r="E697">
        <v>6</v>
      </c>
      <c r="F697">
        <v>94.4</v>
      </c>
      <c r="G697">
        <v>1</v>
      </c>
    </row>
    <row r="698" spans="1:7">
      <c r="A698" t="s">
        <v>53</v>
      </c>
      <c r="C698">
        <v>2</v>
      </c>
      <c r="D698" t="s">
        <v>193</v>
      </c>
      <c r="E698">
        <v>5</v>
      </c>
      <c r="F698">
        <v>15</v>
      </c>
      <c r="G698">
        <v>0</v>
      </c>
    </row>
    <row r="699" spans="1:7">
      <c r="A699" t="s">
        <v>53</v>
      </c>
      <c r="C699">
        <v>2</v>
      </c>
      <c r="D699" t="s">
        <v>201</v>
      </c>
      <c r="E699">
        <v>2</v>
      </c>
      <c r="F699">
        <v>24</v>
      </c>
      <c r="G699">
        <v>0</v>
      </c>
    </row>
    <row r="700" spans="1:7">
      <c r="A700" t="s">
        <v>53</v>
      </c>
      <c r="C700">
        <v>2</v>
      </c>
      <c r="D700" t="s">
        <v>190</v>
      </c>
      <c r="E700">
        <v>3</v>
      </c>
      <c r="F700">
        <v>25</v>
      </c>
      <c r="G700">
        <v>0</v>
      </c>
    </row>
    <row r="701" spans="1:7">
      <c r="A701" t="s">
        <v>53</v>
      </c>
      <c r="C701">
        <v>2</v>
      </c>
      <c r="D701" t="s">
        <v>191</v>
      </c>
      <c r="E701">
        <v>4</v>
      </c>
      <c r="F701">
        <v>10</v>
      </c>
      <c r="G701">
        <v>0</v>
      </c>
    </row>
    <row r="702" spans="1:7">
      <c r="A702" t="s">
        <v>53</v>
      </c>
      <c r="C702">
        <v>2</v>
      </c>
      <c r="D702" t="s">
        <v>199</v>
      </c>
      <c r="E702">
        <v>1</v>
      </c>
      <c r="F702">
        <v>25</v>
      </c>
      <c r="G702">
        <v>0</v>
      </c>
    </row>
    <row r="703" spans="1:7">
      <c r="A703" t="s">
        <v>53</v>
      </c>
      <c r="C703">
        <v>2</v>
      </c>
      <c r="D703" t="s">
        <v>4</v>
      </c>
      <c r="E703">
        <v>6</v>
      </c>
      <c r="F703">
        <v>99</v>
      </c>
      <c r="G703">
        <v>1</v>
      </c>
    </row>
    <row r="704" spans="1:7">
      <c r="A704" t="s">
        <v>55</v>
      </c>
      <c r="C704">
        <v>2</v>
      </c>
      <c r="D704" t="s">
        <v>193</v>
      </c>
      <c r="E704">
        <v>5</v>
      </c>
      <c r="F704">
        <v>15</v>
      </c>
      <c r="G704">
        <v>0</v>
      </c>
    </row>
    <row r="705" spans="1:7">
      <c r="A705" t="s">
        <v>55</v>
      </c>
      <c r="C705">
        <v>2</v>
      </c>
      <c r="D705" t="s">
        <v>201</v>
      </c>
      <c r="E705">
        <v>2</v>
      </c>
      <c r="F705">
        <v>25</v>
      </c>
      <c r="G705">
        <v>0</v>
      </c>
    </row>
    <row r="706" spans="1:7">
      <c r="A706" t="s">
        <v>55</v>
      </c>
      <c r="C706">
        <v>2</v>
      </c>
      <c r="D706" t="s">
        <v>190</v>
      </c>
      <c r="E706">
        <v>3</v>
      </c>
      <c r="F706">
        <v>25</v>
      </c>
      <c r="G706">
        <v>0</v>
      </c>
    </row>
    <row r="707" spans="1:7">
      <c r="A707" t="s">
        <v>55</v>
      </c>
      <c r="C707">
        <v>2</v>
      </c>
      <c r="D707" t="s">
        <v>191</v>
      </c>
      <c r="E707">
        <v>4</v>
      </c>
      <c r="F707">
        <v>10</v>
      </c>
      <c r="G707">
        <v>0</v>
      </c>
    </row>
    <row r="708" spans="1:7">
      <c r="A708" t="s">
        <v>55</v>
      </c>
      <c r="C708">
        <v>2</v>
      </c>
      <c r="D708" t="s">
        <v>199</v>
      </c>
      <c r="E708">
        <v>1</v>
      </c>
      <c r="F708">
        <v>25</v>
      </c>
      <c r="G708">
        <v>0</v>
      </c>
    </row>
    <row r="709" spans="1:7">
      <c r="A709" t="s">
        <v>55</v>
      </c>
      <c r="C709">
        <v>2</v>
      </c>
      <c r="D709" t="s">
        <v>4</v>
      </c>
      <c r="E709">
        <v>6</v>
      </c>
      <c r="F709">
        <v>100</v>
      </c>
      <c r="G709">
        <v>1</v>
      </c>
    </row>
    <row r="710" spans="1:7">
      <c r="A710" t="s">
        <v>162</v>
      </c>
      <c r="C710">
        <v>2</v>
      </c>
      <c r="D710" t="s">
        <v>193</v>
      </c>
      <c r="E710">
        <v>5</v>
      </c>
      <c r="F710">
        <v>15</v>
      </c>
      <c r="G710">
        <v>0</v>
      </c>
    </row>
    <row r="711" spans="1:7">
      <c r="A711" t="s">
        <v>162</v>
      </c>
      <c r="C711">
        <v>2</v>
      </c>
      <c r="D711" t="s">
        <v>201</v>
      </c>
      <c r="E711">
        <v>2</v>
      </c>
      <c r="F711">
        <v>20</v>
      </c>
      <c r="G711">
        <v>0</v>
      </c>
    </row>
    <row r="712" spans="1:7">
      <c r="A712" t="s">
        <v>162</v>
      </c>
      <c r="C712">
        <v>2</v>
      </c>
      <c r="D712" t="s">
        <v>190</v>
      </c>
      <c r="E712">
        <v>3</v>
      </c>
      <c r="F712">
        <v>23</v>
      </c>
      <c r="G712">
        <v>0</v>
      </c>
    </row>
    <row r="713" spans="1:7">
      <c r="A713" t="s">
        <v>162</v>
      </c>
      <c r="C713">
        <v>2</v>
      </c>
      <c r="D713" t="s">
        <v>191</v>
      </c>
      <c r="E713">
        <v>4</v>
      </c>
      <c r="F713">
        <v>9.8000000000000007</v>
      </c>
      <c r="G713">
        <v>0</v>
      </c>
    </row>
    <row r="714" spans="1:7">
      <c r="A714" t="s">
        <v>162</v>
      </c>
      <c r="C714">
        <v>2</v>
      </c>
      <c r="D714" t="s">
        <v>199</v>
      </c>
      <c r="E714">
        <v>1</v>
      </c>
      <c r="F714">
        <v>24</v>
      </c>
      <c r="G714">
        <v>0</v>
      </c>
    </row>
    <row r="715" spans="1:7">
      <c r="A715" t="s">
        <v>162</v>
      </c>
      <c r="C715">
        <v>2</v>
      </c>
      <c r="D715" t="s">
        <v>4</v>
      </c>
      <c r="E715">
        <v>6</v>
      </c>
      <c r="F715">
        <v>91.8</v>
      </c>
      <c r="G715">
        <v>1</v>
      </c>
    </row>
    <row r="716" spans="1:7">
      <c r="A716" t="s">
        <v>166</v>
      </c>
      <c r="C716">
        <v>2</v>
      </c>
      <c r="D716" t="s">
        <v>193</v>
      </c>
      <c r="E716">
        <v>5</v>
      </c>
      <c r="F716">
        <v>15</v>
      </c>
      <c r="G716">
        <v>0</v>
      </c>
    </row>
    <row r="717" spans="1:7">
      <c r="A717" t="s">
        <v>166</v>
      </c>
      <c r="C717">
        <v>2</v>
      </c>
      <c r="D717" t="s">
        <v>201</v>
      </c>
      <c r="E717">
        <v>2</v>
      </c>
      <c r="F717">
        <v>25</v>
      </c>
      <c r="G717">
        <v>0</v>
      </c>
    </row>
    <row r="718" spans="1:7">
      <c r="A718" t="s">
        <v>166</v>
      </c>
      <c r="C718">
        <v>2</v>
      </c>
      <c r="D718" t="s">
        <v>190</v>
      </c>
      <c r="E718">
        <v>3</v>
      </c>
      <c r="F718">
        <v>23</v>
      </c>
      <c r="G718">
        <v>0</v>
      </c>
    </row>
    <row r="719" spans="1:7">
      <c r="A719" t="s">
        <v>166</v>
      </c>
      <c r="C719">
        <v>2</v>
      </c>
      <c r="D719" t="s">
        <v>191</v>
      </c>
      <c r="E719">
        <v>4</v>
      </c>
      <c r="F719">
        <v>6.3</v>
      </c>
      <c r="G719">
        <v>0</v>
      </c>
    </row>
    <row r="720" spans="1:7">
      <c r="A720" t="s">
        <v>166</v>
      </c>
      <c r="C720">
        <v>2</v>
      </c>
      <c r="D720" t="s">
        <v>199</v>
      </c>
      <c r="E720">
        <v>1</v>
      </c>
      <c r="F720">
        <v>25</v>
      </c>
      <c r="G720">
        <v>0</v>
      </c>
    </row>
    <row r="721" spans="1:7">
      <c r="A721" t="s">
        <v>166</v>
      </c>
      <c r="C721">
        <v>2</v>
      </c>
      <c r="D721" t="s">
        <v>4</v>
      </c>
      <c r="E721">
        <v>6</v>
      </c>
      <c r="F721">
        <v>94.3</v>
      </c>
      <c r="G721">
        <v>1</v>
      </c>
    </row>
    <row r="722" spans="1:7">
      <c r="A722" t="s">
        <v>108</v>
      </c>
      <c r="C722">
        <v>3</v>
      </c>
      <c r="D722" t="s">
        <v>193</v>
      </c>
      <c r="E722">
        <v>6</v>
      </c>
      <c r="F722">
        <v>15</v>
      </c>
      <c r="G722">
        <v>0</v>
      </c>
    </row>
    <row r="723" spans="1:7">
      <c r="A723" t="s">
        <v>108</v>
      </c>
      <c r="C723">
        <v>3</v>
      </c>
      <c r="D723" t="s">
        <v>205</v>
      </c>
      <c r="E723">
        <v>3</v>
      </c>
      <c r="F723">
        <v>9</v>
      </c>
      <c r="G723">
        <v>0</v>
      </c>
    </row>
    <row r="724" spans="1:7">
      <c r="A724" t="s">
        <v>108</v>
      </c>
      <c r="C724">
        <v>3</v>
      </c>
      <c r="D724" t="s">
        <v>209</v>
      </c>
      <c r="E724">
        <v>2</v>
      </c>
      <c r="F724">
        <v>15</v>
      </c>
      <c r="G724">
        <v>0</v>
      </c>
    </row>
    <row r="725" spans="1:7">
      <c r="A725" t="s">
        <v>108</v>
      </c>
      <c r="C725">
        <v>3</v>
      </c>
      <c r="D725" t="s">
        <v>190</v>
      </c>
      <c r="E725">
        <v>4</v>
      </c>
      <c r="F725">
        <v>23</v>
      </c>
      <c r="G725">
        <v>0</v>
      </c>
    </row>
    <row r="726" spans="1:7">
      <c r="A726" t="s">
        <v>108</v>
      </c>
      <c r="C726">
        <v>3</v>
      </c>
      <c r="D726" t="s">
        <v>191</v>
      </c>
      <c r="E726">
        <v>5</v>
      </c>
      <c r="F726">
        <v>10</v>
      </c>
      <c r="G726">
        <v>0</v>
      </c>
    </row>
    <row r="727" spans="1:7">
      <c r="A727" t="s">
        <v>108</v>
      </c>
      <c r="C727">
        <v>3</v>
      </c>
      <c r="D727" t="s">
        <v>4</v>
      </c>
      <c r="E727">
        <v>7</v>
      </c>
      <c r="F727">
        <v>96</v>
      </c>
      <c r="G727">
        <v>1</v>
      </c>
    </row>
    <row r="728" spans="1:7">
      <c r="A728" t="s">
        <v>108</v>
      </c>
      <c r="C728">
        <v>3</v>
      </c>
      <c r="D728" t="s">
        <v>203</v>
      </c>
      <c r="E728">
        <v>1</v>
      </c>
      <c r="F728">
        <v>24</v>
      </c>
      <c r="G728">
        <v>0</v>
      </c>
    </row>
    <row r="729" spans="1:7">
      <c r="A729" t="s">
        <v>5</v>
      </c>
      <c r="C729">
        <v>3</v>
      </c>
      <c r="D729" t="s">
        <v>193</v>
      </c>
      <c r="E729">
        <v>6</v>
      </c>
      <c r="F729">
        <v>15</v>
      </c>
      <c r="G729">
        <v>0</v>
      </c>
    </row>
    <row r="730" spans="1:7">
      <c r="A730" t="s">
        <v>5</v>
      </c>
      <c r="C730">
        <v>3</v>
      </c>
      <c r="D730" t="s">
        <v>205</v>
      </c>
      <c r="E730">
        <v>3</v>
      </c>
      <c r="F730">
        <v>10</v>
      </c>
      <c r="G730">
        <v>0</v>
      </c>
    </row>
    <row r="731" spans="1:7">
      <c r="A731" t="s">
        <v>5</v>
      </c>
      <c r="C731">
        <v>3</v>
      </c>
      <c r="D731" t="s">
        <v>209</v>
      </c>
      <c r="E731">
        <v>2</v>
      </c>
      <c r="F731">
        <v>15</v>
      </c>
      <c r="G731">
        <v>0</v>
      </c>
    </row>
    <row r="732" spans="1:7">
      <c r="A732" t="s">
        <v>5</v>
      </c>
      <c r="C732">
        <v>3</v>
      </c>
      <c r="D732" t="s">
        <v>190</v>
      </c>
      <c r="E732">
        <v>4</v>
      </c>
      <c r="F732">
        <v>25</v>
      </c>
      <c r="G732">
        <v>0</v>
      </c>
    </row>
    <row r="733" spans="1:7">
      <c r="A733" t="s">
        <v>5</v>
      </c>
      <c r="C733">
        <v>3</v>
      </c>
      <c r="D733" t="s">
        <v>191</v>
      </c>
      <c r="E733">
        <v>5</v>
      </c>
      <c r="F733">
        <v>10</v>
      </c>
      <c r="G733">
        <v>0</v>
      </c>
    </row>
    <row r="734" spans="1:7">
      <c r="A734" t="s">
        <v>5</v>
      </c>
      <c r="C734">
        <v>3</v>
      </c>
      <c r="D734" t="s">
        <v>4</v>
      </c>
      <c r="E734">
        <v>7</v>
      </c>
      <c r="F734">
        <v>100</v>
      </c>
      <c r="G734">
        <v>1</v>
      </c>
    </row>
    <row r="735" spans="1:7">
      <c r="A735" t="s">
        <v>5</v>
      </c>
      <c r="C735">
        <v>3</v>
      </c>
      <c r="D735" t="s">
        <v>203</v>
      </c>
      <c r="E735">
        <v>1</v>
      </c>
      <c r="F735">
        <v>25</v>
      </c>
      <c r="G735">
        <v>0</v>
      </c>
    </row>
    <row r="736" spans="1:7">
      <c r="A736" t="s">
        <v>74</v>
      </c>
      <c r="C736">
        <v>3</v>
      </c>
      <c r="D736" t="s">
        <v>193</v>
      </c>
      <c r="E736">
        <v>6</v>
      </c>
      <c r="F736">
        <v>15</v>
      </c>
      <c r="G736">
        <v>0</v>
      </c>
    </row>
    <row r="737" spans="1:7">
      <c r="A737" t="s">
        <v>74</v>
      </c>
      <c r="C737">
        <v>3</v>
      </c>
      <c r="D737" t="s">
        <v>205</v>
      </c>
      <c r="E737">
        <v>3</v>
      </c>
      <c r="F737">
        <v>10</v>
      </c>
      <c r="G737">
        <v>0</v>
      </c>
    </row>
    <row r="738" spans="1:7">
      <c r="A738" t="s">
        <v>74</v>
      </c>
      <c r="C738">
        <v>3</v>
      </c>
      <c r="D738" t="s">
        <v>209</v>
      </c>
      <c r="E738">
        <v>2</v>
      </c>
      <c r="F738">
        <v>15</v>
      </c>
      <c r="G738">
        <v>0</v>
      </c>
    </row>
    <row r="739" spans="1:7">
      <c r="A739" t="s">
        <v>74</v>
      </c>
      <c r="C739">
        <v>3</v>
      </c>
      <c r="D739" t="s">
        <v>190</v>
      </c>
      <c r="E739">
        <v>4</v>
      </c>
      <c r="F739">
        <v>25</v>
      </c>
      <c r="G739">
        <v>0</v>
      </c>
    </row>
    <row r="740" spans="1:7">
      <c r="A740" t="s">
        <v>74</v>
      </c>
      <c r="C740">
        <v>3</v>
      </c>
      <c r="D740" t="s">
        <v>191</v>
      </c>
      <c r="E740">
        <v>5</v>
      </c>
      <c r="F740">
        <v>10</v>
      </c>
      <c r="G740">
        <v>0</v>
      </c>
    </row>
    <row r="741" spans="1:7">
      <c r="A741" t="s">
        <v>74</v>
      </c>
      <c r="C741">
        <v>3</v>
      </c>
      <c r="D741" t="s">
        <v>4</v>
      </c>
      <c r="E741">
        <v>7</v>
      </c>
      <c r="F741">
        <v>100</v>
      </c>
      <c r="G741">
        <v>1</v>
      </c>
    </row>
    <row r="742" spans="1:7">
      <c r="A742" t="s">
        <v>74</v>
      </c>
      <c r="C742">
        <v>3</v>
      </c>
      <c r="D742" t="s">
        <v>203</v>
      </c>
      <c r="E742">
        <v>1</v>
      </c>
      <c r="F742">
        <v>25</v>
      </c>
      <c r="G742">
        <v>0</v>
      </c>
    </row>
    <row r="743" spans="1:7">
      <c r="A743" t="s">
        <v>57</v>
      </c>
      <c r="C743">
        <v>3</v>
      </c>
      <c r="D743" t="s">
        <v>193</v>
      </c>
      <c r="E743">
        <v>6</v>
      </c>
      <c r="F743">
        <v>15</v>
      </c>
      <c r="G743">
        <v>0</v>
      </c>
    </row>
    <row r="744" spans="1:7">
      <c r="A744" t="s">
        <v>57</v>
      </c>
      <c r="C744">
        <v>3</v>
      </c>
      <c r="D744" t="s">
        <v>205</v>
      </c>
      <c r="E744">
        <v>3</v>
      </c>
      <c r="F744">
        <v>9</v>
      </c>
      <c r="G744">
        <v>0</v>
      </c>
    </row>
    <row r="745" spans="1:7">
      <c r="A745" t="s">
        <v>57</v>
      </c>
      <c r="C745">
        <v>3</v>
      </c>
      <c r="D745" t="s">
        <v>209</v>
      </c>
      <c r="E745">
        <v>2</v>
      </c>
      <c r="F745">
        <v>15</v>
      </c>
      <c r="G745">
        <v>0</v>
      </c>
    </row>
    <row r="746" spans="1:7">
      <c r="A746" t="s">
        <v>57</v>
      </c>
      <c r="C746">
        <v>3</v>
      </c>
      <c r="D746" t="s">
        <v>190</v>
      </c>
      <c r="E746">
        <v>4</v>
      </c>
      <c r="F746">
        <v>25</v>
      </c>
      <c r="G746">
        <v>0</v>
      </c>
    </row>
    <row r="747" spans="1:7">
      <c r="A747" t="s">
        <v>57</v>
      </c>
      <c r="C747">
        <v>3</v>
      </c>
      <c r="D747" t="s">
        <v>191</v>
      </c>
      <c r="E747">
        <v>5</v>
      </c>
      <c r="F747">
        <v>9.8000000000000007</v>
      </c>
      <c r="G747">
        <v>0</v>
      </c>
    </row>
    <row r="748" spans="1:7">
      <c r="A748" t="s">
        <v>57</v>
      </c>
      <c r="C748">
        <v>3</v>
      </c>
      <c r="D748" t="s">
        <v>4</v>
      </c>
      <c r="E748">
        <v>7</v>
      </c>
      <c r="F748">
        <v>97.8</v>
      </c>
      <c r="G748">
        <v>1</v>
      </c>
    </row>
    <row r="749" spans="1:7">
      <c r="A749" t="s">
        <v>57</v>
      </c>
      <c r="C749">
        <v>3</v>
      </c>
      <c r="D749" t="s">
        <v>203</v>
      </c>
      <c r="E749">
        <v>1</v>
      </c>
      <c r="F749">
        <v>24</v>
      </c>
      <c r="G749">
        <v>0</v>
      </c>
    </row>
    <row r="750" spans="1:7">
      <c r="A750" t="s">
        <v>96</v>
      </c>
      <c r="C750">
        <v>3</v>
      </c>
      <c r="D750" t="s">
        <v>193</v>
      </c>
      <c r="E750">
        <v>6</v>
      </c>
      <c r="F750">
        <v>15</v>
      </c>
      <c r="G750">
        <v>0</v>
      </c>
    </row>
    <row r="751" spans="1:7">
      <c r="A751" t="s">
        <v>96</v>
      </c>
      <c r="C751">
        <v>3</v>
      </c>
      <c r="D751" t="s">
        <v>205</v>
      </c>
      <c r="E751">
        <v>3</v>
      </c>
      <c r="F751">
        <v>7</v>
      </c>
      <c r="G751">
        <v>0</v>
      </c>
    </row>
    <row r="752" spans="1:7">
      <c r="A752" t="s">
        <v>96</v>
      </c>
      <c r="C752">
        <v>3</v>
      </c>
      <c r="D752" t="s">
        <v>209</v>
      </c>
      <c r="E752">
        <v>2</v>
      </c>
      <c r="F752">
        <v>15</v>
      </c>
      <c r="G752">
        <v>0</v>
      </c>
    </row>
    <row r="753" spans="1:7">
      <c r="A753" t="s">
        <v>96</v>
      </c>
      <c r="C753">
        <v>3</v>
      </c>
      <c r="D753" t="s">
        <v>190</v>
      </c>
      <c r="E753">
        <v>4</v>
      </c>
      <c r="F753">
        <v>24</v>
      </c>
      <c r="G753">
        <v>0</v>
      </c>
    </row>
    <row r="754" spans="1:7">
      <c r="A754" t="s">
        <v>96</v>
      </c>
      <c r="C754">
        <v>3</v>
      </c>
      <c r="D754" t="s">
        <v>191</v>
      </c>
      <c r="E754">
        <v>5</v>
      </c>
      <c r="F754">
        <v>10</v>
      </c>
      <c r="G754">
        <v>0</v>
      </c>
    </row>
    <row r="755" spans="1:7">
      <c r="A755" t="s">
        <v>96</v>
      </c>
      <c r="C755">
        <v>3</v>
      </c>
      <c r="D755" t="s">
        <v>4</v>
      </c>
      <c r="E755">
        <v>7</v>
      </c>
      <c r="F755">
        <v>95</v>
      </c>
      <c r="G755">
        <v>1</v>
      </c>
    </row>
    <row r="756" spans="1:7">
      <c r="A756" t="s">
        <v>96</v>
      </c>
      <c r="C756">
        <v>3</v>
      </c>
      <c r="D756" t="s">
        <v>203</v>
      </c>
      <c r="E756">
        <v>1</v>
      </c>
      <c r="F756">
        <v>24</v>
      </c>
      <c r="G756">
        <v>0</v>
      </c>
    </row>
    <row r="757" spans="1:7">
      <c r="A757" t="s">
        <v>94</v>
      </c>
      <c r="C757">
        <v>3</v>
      </c>
      <c r="D757" t="s">
        <v>193</v>
      </c>
      <c r="E757">
        <v>6</v>
      </c>
      <c r="F757">
        <v>15</v>
      </c>
      <c r="G757">
        <v>0</v>
      </c>
    </row>
    <row r="758" spans="1:7">
      <c r="A758" t="s">
        <v>94</v>
      </c>
      <c r="C758">
        <v>3</v>
      </c>
      <c r="D758" t="s">
        <v>205</v>
      </c>
      <c r="E758">
        <v>3</v>
      </c>
      <c r="F758">
        <v>8</v>
      </c>
      <c r="G758">
        <v>0</v>
      </c>
    </row>
    <row r="759" spans="1:7">
      <c r="A759" t="s">
        <v>94</v>
      </c>
      <c r="C759">
        <v>3</v>
      </c>
      <c r="D759" t="s">
        <v>209</v>
      </c>
      <c r="E759">
        <v>2</v>
      </c>
      <c r="F759">
        <v>15</v>
      </c>
      <c r="G759">
        <v>0</v>
      </c>
    </row>
    <row r="760" spans="1:7">
      <c r="A760" t="s">
        <v>94</v>
      </c>
      <c r="C760">
        <v>3</v>
      </c>
      <c r="D760" t="s">
        <v>190</v>
      </c>
      <c r="E760">
        <v>4</v>
      </c>
      <c r="F760">
        <v>22</v>
      </c>
      <c r="G760">
        <v>0</v>
      </c>
    </row>
    <row r="761" spans="1:7">
      <c r="A761" t="s">
        <v>94</v>
      </c>
      <c r="C761">
        <v>3</v>
      </c>
      <c r="D761" t="s">
        <v>191</v>
      </c>
      <c r="E761">
        <v>5</v>
      </c>
      <c r="F761">
        <v>9.6</v>
      </c>
      <c r="G761">
        <v>0</v>
      </c>
    </row>
    <row r="762" spans="1:7">
      <c r="A762" t="s">
        <v>94</v>
      </c>
      <c r="C762">
        <v>3</v>
      </c>
      <c r="D762" t="s">
        <v>4</v>
      </c>
      <c r="E762">
        <v>7</v>
      </c>
      <c r="F762">
        <v>91.6</v>
      </c>
      <c r="G762">
        <v>1</v>
      </c>
    </row>
    <row r="763" spans="1:7">
      <c r="A763" t="s">
        <v>94</v>
      </c>
      <c r="C763">
        <v>3</v>
      </c>
      <c r="D763" t="s">
        <v>203</v>
      </c>
      <c r="E763">
        <v>1</v>
      </c>
      <c r="F763">
        <v>22</v>
      </c>
      <c r="G763">
        <v>0</v>
      </c>
    </row>
    <row r="764" spans="1:7">
      <c r="A764" t="s">
        <v>22</v>
      </c>
      <c r="C764">
        <v>3</v>
      </c>
      <c r="D764" t="s">
        <v>193</v>
      </c>
      <c r="E764">
        <v>6</v>
      </c>
      <c r="F764">
        <v>15</v>
      </c>
      <c r="G764">
        <v>0</v>
      </c>
    </row>
    <row r="765" spans="1:7">
      <c r="A765" t="s">
        <v>22</v>
      </c>
      <c r="C765">
        <v>3</v>
      </c>
      <c r="D765" t="s">
        <v>205</v>
      </c>
      <c r="E765">
        <v>3</v>
      </c>
      <c r="F765">
        <v>10</v>
      </c>
      <c r="G765">
        <v>0</v>
      </c>
    </row>
    <row r="766" spans="1:7">
      <c r="A766" t="s">
        <v>22</v>
      </c>
      <c r="C766">
        <v>3</v>
      </c>
      <c r="D766" t="s">
        <v>209</v>
      </c>
      <c r="E766">
        <v>2</v>
      </c>
      <c r="F766">
        <v>15</v>
      </c>
      <c r="G766">
        <v>0</v>
      </c>
    </row>
    <row r="767" spans="1:7">
      <c r="A767" t="s">
        <v>22</v>
      </c>
      <c r="C767">
        <v>3</v>
      </c>
      <c r="D767" t="s">
        <v>190</v>
      </c>
      <c r="E767">
        <v>4</v>
      </c>
      <c r="F767">
        <v>24</v>
      </c>
      <c r="G767">
        <v>0</v>
      </c>
    </row>
    <row r="768" spans="1:7">
      <c r="A768" t="s">
        <v>22</v>
      </c>
      <c r="C768">
        <v>3</v>
      </c>
      <c r="D768" t="s">
        <v>191</v>
      </c>
      <c r="E768">
        <v>5</v>
      </c>
      <c r="F768">
        <v>5</v>
      </c>
      <c r="G768">
        <v>0</v>
      </c>
    </row>
    <row r="769" spans="1:7">
      <c r="A769" t="s">
        <v>22</v>
      </c>
      <c r="C769">
        <v>3</v>
      </c>
      <c r="D769" t="s">
        <v>4</v>
      </c>
      <c r="E769">
        <v>7</v>
      </c>
      <c r="F769">
        <v>86</v>
      </c>
      <c r="G769">
        <v>1</v>
      </c>
    </row>
    <row r="770" spans="1:7">
      <c r="A770" t="s">
        <v>22</v>
      </c>
      <c r="C770">
        <v>3</v>
      </c>
      <c r="D770" t="s">
        <v>203</v>
      </c>
      <c r="E770">
        <v>1</v>
      </c>
      <c r="F770">
        <v>17</v>
      </c>
      <c r="G770">
        <v>0</v>
      </c>
    </row>
    <row r="771" spans="1:7">
      <c r="A771" t="s">
        <v>76</v>
      </c>
      <c r="C771">
        <v>3</v>
      </c>
      <c r="D771" t="s">
        <v>193</v>
      </c>
      <c r="E771">
        <v>6</v>
      </c>
      <c r="F771">
        <v>15</v>
      </c>
      <c r="G771">
        <v>0</v>
      </c>
    </row>
    <row r="772" spans="1:7">
      <c r="A772" t="s">
        <v>76</v>
      </c>
      <c r="C772">
        <v>3</v>
      </c>
      <c r="D772" t="s">
        <v>205</v>
      </c>
      <c r="E772">
        <v>3</v>
      </c>
      <c r="F772">
        <v>10</v>
      </c>
      <c r="G772">
        <v>0</v>
      </c>
    </row>
    <row r="773" spans="1:7">
      <c r="A773" t="s">
        <v>76</v>
      </c>
      <c r="C773">
        <v>3</v>
      </c>
      <c r="D773" t="s">
        <v>209</v>
      </c>
      <c r="E773">
        <v>2</v>
      </c>
      <c r="F773">
        <v>15</v>
      </c>
      <c r="G773">
        <v>0</v>
      </c>
    </row>
    <row r="774" spans="1:7">
      <c r="A774" t="s">
        <v>76</v>
      </c>
      <c r="C774">
        <v>3</v>
      </c>
      <c r="D774" t="s">
        <v>190</v>
      </c>
      <c r="E774">
        <v>4</v>
      </c>
      <c r="F774">
        <v>25</v>
      </c>
      <c r="G774">
        <v>0</v>
      </c>
    </row>
    <row r="775" spans="1:7">
      <c r="A775" t="s">
        <v>76</v>
      </c>
      <c r="C775">
        <v>3</v>
      </c>
      <c r="D775" t="s">
        <v>191</v>
      </c>
      <c r="E775">
        <v>5</v>
      </c>
      <c r="F775">
        <v>9.8000000000000007</v>
      </c>
      <c r="G775">
        <v>0</v>
      </c>
    </row>
    <row r="776" spans="1:7">
      <c r="A776" t="s">
        <v>76</v>
      </c>
      <c r="C776">
        <v>3</v>
      </c>
      <c r="D776" t="s">
        <v>4</v>
      </c>
      <c r="E776">
        <v>7</v>
      </c>
      <c r="F776">
        <v>99.8</v>
      </c>
      <c r="G776">
        <v>1</v>
      </c>
    </row>
    <row r="777" spans="1:7">
      <c r="A777" t="s">
        <v>76</v>
      </c>
      <c r="C777">
        <v>3</v>
      </c>
      <c r="D777" t="s">
        <v>203</v>
      </c>
      <c r="E777">
        <v>1</v>
      </c>
      <c r="F777">
        <v>25</v>
      </c>
      <c r="G777">
        <v>0</v>
      </c>
    </row>
    <row r="778" spans="1:7">
      <c r="A778" t="s">
        <v>39</v>
      </c>
      <c r="C778">
        <v>3</v>
      </c>
      <c r="D778" t="s">
        <v>193</v>
      </c>
      <c r="E778">
        <v>6</v>
      </c>
      <c r="F778">
        <v>15</v>
      </c>
      <c r="G778">
        <v>0</v>
      </c>
    </row>
    <row r="779" spans="1:7">
      <c r="A779" t="s">
        <v>39</v>
      </c>
      <c r="C779">
        <v>3</v>
      </c>
      <c r="D779" t="s">
        <v>205</v>
      </c>
      <c r="E779">
        <v>3</v>
      </c>
      <c r="F779">
        <v>10</v>
      </c>
      <c r="G779">
        <v>0</v>
      </c>
    </row>
    <row r="780" spans="1:7">
      <c r="A780" t="s">
        <v>39</v>
      </c>
      <c r="C780">
        <v>3</v>
      </c>
      <c r="D780" t="s">
        <v>209</v>
      </c>
      <c r="E780">
        <v>2</v>
      </c>
      <c r="F780">
        <v>15</v>
      </c>
      <c r="G780">
        <v>0</v>
      </c>
    </row>
    <row r="781" spans="1:7">
      <c r="A781" t="s">
        <v>39</v>
      </c>
      <c r="C781">
        <v>3</v>
      </c>
      <c r="D781" t="s">
        <v>190</v>
      </c>
      <c r="E781">
        <v>4</v>
      </c>
      <c r="F781">
        <v>25</v>
      </c>
      <c r="G781">
        <v>0</v>
      </c>
    </row>
    <row r="782" spans="1:7">
      <c r="A782" t="s">
        <v>39</v>
      </c>
      <c r="C782">
        <v>3</v>
      </c>
      <c r="D782" t="s">
        <v>191</v>
      </c>
      <c r="E782">
        <v>5</v>
      </c>
      <c r="F782">
        <v>10</v>
      </c>
      <c r="G782">
        <v>0</v>
      </c>
    </row>
    <row r="783" spans="1:7">
      <c r="A783" t="s">
        <v>39</v>
      </c>
      <c r="C783">
        <v>3</v>
      </c>
      <c r="D783" t="s">
        <v>4</v>
      </c>
      <c r="E783">
        <v>7</v>
      </c>
      <c r="F783">
        <v>96</v>
      </c>
      <c r="G783">
        <v>1</v>
      </c>
    </row>
    <row r="784" spans="1:7">
      <c r="A784" t="s">
        <v>39</v>
      </c>
      <c r="C784">
        <v>3</v>
      </c>
      <c r="D784" t="s">
        <v>203</v>
      </c>
      <c r="E784">
        <v>1</v>
      </c>
      <c r="F784">
        <v>21</v>
      </c>
      <c r="G784">
        <v>0</v>
      </c>
    </row>
    <row r="785" spans="1:7">
      <c r="A785" t="s">
        <v>112</v>
      </c>
      <c r="C785">
        <v>3</v>
      </c>
      <c r="D785" t="s">
        <v>193</v>
      </c>
      <c r="E785">
        <v>6</v>
      </c>
      <c r="F785">
        <v>15</v>
      </c>
      <c r="G785">
        <v>0</v>
      </c>
    </row>
    <row r="786" spans="1:7">
      <c r="A786" t="s">
        <v>112</v>
      </c>
      <c r="C786">
        <v>3</v>
      </c>
      <c r="D786" t="s">
        <v>205</v>
      </c>
      <c r="E786">
        <v>3</v>
      </c>
      <c r="F786">
        <v>8</v>
      </c>
      <c r="G786">
        <v>0</v>
      </c>
    </row>
    <row r="787" spans="1:7">
      <c r="A787" t="s">
        <v>112</v>
      </c>
      <c r="C787">
        <v>3</v>
      </c>
      <c r="D787" t="s">
        <v>209</v>
      </c>
      <c r="E787">
        <v>2</v>
      </c>
      <c r="F787">
        <v>15</v>
      </c>
      <c r="G787">
        <v>0</v>
      </c>
    </row>
    <row r="788" spans="1:7">
      <c r="A788" t="s">
        <v>112</v>
      </c>
      <c r="C788">
        <v>3</v>
      </c>
      <c r="D788" t="s">
        <v>190</v>
      </c>
      <c r="E788">
        <v>4</v>
      </c>
      <c r="F788">
        <v>24</v>
      </c>
      <c r="G788">
        <v>0</v>
      </c>
    </row>
    <row r="789" spans="1:7">
      <c r="A789" t="s">
        <v>112</v>
      </c>
      <c r="C789">
        <v>3</v>
      </c>
      <c r="D789" t="s">
        <v>191</v>
      </c>
      <c r="E789">
        <v>5</v>
      </c>
      <c r="F789">
        <v>10</v>
      </c>
      <c r="G789">
        <v>0</v>
      </c>
    </row>
    <row r="790" spans="1:7">
      <c r="A790" t="s">
        <v>112</v>
      </c>
      <c r="C790">
        <v>3</v>
      </c>
      <c r="D790" t="s">
        <v>4</v>
      </c>
      <c r="E790">
        <v>7</v>
      </c>
      <c r="F790">
        <v>96</v>
      </c>
      <c r="G790">
        <v>1</v>
      </c>
    </row>
    <row r="791" spans="1:7">
      <c r="A791" t="s">
        <v>112</v>
      </c>
      <c r="C791">
        <v>3</v>
      </c>
      <c r="D791" t="s">
        <v>203</v>
      </c>
      <c r="E791">
        <v>1</v>
      </c>
      <c r="F791">
        <v>24</v>
      </c>
      <c r="G791">
        <v>0</v>
      </c>
    </row>
    <row r="792" spans="1:7">
      <c r="A792" t="s">
        <v>24</v>
      </c>
      <c r="C792">
        <v>3</v>
      </c>
      <c r="D792" t="s">
        <v>193</v>
      </c>
      <c r="E792">
        <v>6</v>
      </c>
      <c r="F792">
        <v>15</v>
      </c>
      <c r="G792">
        <v>0</v>
      </c>
    </row>
    <row r="793" spans="1:7">
      <c r="A793" t="s">
        <v>24</v>
      </c>
      <c r="C793">
        <v>3</v>
      </c>
      <c r="D793" t="s">
        <v>205</v>
      </c>
      <c r="E793">
        <v>3</v>
      </c>
      <c r="F793">
        <v>10</v>
      </c>
      <c r="G793">
        <v>0</v>
      </c>
    </row>
    <row r="794" spans="1:7">
      <c r="A794" t="s">
        <v>24</v>
      </c>
      <c r="C794">
        <v>3</v>
      </c>
      <c r="D794" t="s">
        <v>209</v>
      </c>
      <c r="E794">
        <v>2</v>
      </c>
      <c r="F794">
        <v>15</v>
      </c>
      <c r="G794">
        <v>0</v>
      </c>
    </row>
    <row r="795" spans="1:7">
      <c r="A795" t="s">
        <v>24</v>
      </c>
      <c r="C795">
        <v>3</v>
      </c>
      <c r="D795" t="s">
        <v>190</v>
      </c>
      <c r="E795">
        <v>4</v>
      </c>
      <c r="F795">
        <v>25</v>
      </c>
      <c r="G795">
        <v>0</v>
      </c>
    </row>
    <row r="796" spans="1:7">
      <c r="A796" t="s">
        <v>24</v>
      </c>
      <c r="C796">
        <v>3</v>
      </c>
      <c r="D796" t="s">
        <v>191</v>
      </c>
      <c r="E796">
        <v>5</v>
      </c>
      <c r="F796">
        <v>6.3</v>
      </c>
      <c r="G796">
        <v>0</v>
      </c>
    </row>
    <row r="797" spans="1:7">
      <c r="A797" t="s">
        <v>24</v>
      </c>
      <c r="C797">
        <v>3</v>
      </c>
      <c r="D797" t="s">
        <v>4</v>
      </c>
      <c r="E797">
        <v>7</v>
      </c>
      <c r="F797">
        <v>96.3</v>
      </c>
      <c r="G797">
        <v>1</v>
      </c>
    </row>
    <row r="798" spans="1:7">
      <c r="A798" t="s">
        <v>24</v>
      </c>
      <c r="C798">
        <v>3</v>
      </c>
      <c r="D798" t="s">
        <v>203</v>
      </c>
      <c r="E798">
        <v>1</v>
      </c>
      <c r="F798">
        <v>25</v>
      </c>
      <c r="G798">
        <v>0</v>
      </c>
    </row>
    <row r="799" spans="1:7">
      <c r="A799" t="s">
        <v>28</v>
      </c>
      <c r="C799">
        <v>3</v>
      </c>
      <c r="D799" t="s">
        <v>193</v>
      </c>
      <c r="E799">
        <v>6</v>
      </c>
      <c r="F799">
        <v>15</v>
      </c>
      <c r="G799">
        <v>0</v>
      </c>
    </row>
    <row r="800" spans="1:7">
      <c r="A800" t="s">
        <v>28</v>
      </c>
      <c r="C800">
        <v>3</v>
      </c>
      <c r="D800" t="s">
        <v>205</v>
      </c>
      <c r="E800">
        <v>3</v>
      </c>
      <c r="F800">
        <v>10</v>
      </c>
      <c r="G800">
        <v>0</v>
      </c>
    </row>
    <row r="801" spans="1:7">
      <c r="A801" t="s">
        <v>28</v>
      </c>
      <c r="C801">
        <v>3</v>
      </c>
      <c r="D801" t="s">
        <v>209</v>
      </c>
      <c r="E801">
        <v>2</v>
      </c>
      <c r="F801">
        <v>15</v>
      </c>
      <c r="G801">
        <v>0</v>
      </c>
    </row>
    <row r="802" spans="1:7">
      <c r="A802" t="s">
        <v>28</v>
      </c>
      <c r="C802">
        <v>3</v>
      </c>
      <c r="D802" t="s">
        <v>190</v>
      </c>
      <c r="E802">
        <v>4</v>
      </c>
      <c r="F802">
        <v>23</v>
      </c>
      <c r="G802">
        <v>0</v>
      </c>
    </row>
    <row r="803" spans="1:7">
      <c r="A803" t="s">
        <v>28</v>
      </c>
      <c r="C803">
        <v>3</v>
      </c>
      <c r="D803" t="s">
        <v>191</v>
      </c>
      <c r="E803">
        <v>5</v>
      </c>
      <c r="F803">
        <v>6.9</v>
      </c>
      <c r="G803">
        <v>0</v>
      </c>
    </row>
    <row r="804" spans="1:7">
      <c r="A804" t="s">
        <v>28</v>
      </c>
      <c r="C804">
        <v>3</v>
      </c>
      <c r="D804" t="s">
        <v>4</v>
      </c>
      <c r="E804">
        <v>7</v>
      </c>
      <c r="F804">
        <v>94.9</v>
      </c>
      <c r="G804">
        <v>1</v>
      </c>
    </row>
    <row r="805" spans="1:7">
      <c r="A805" t="s">
        <v>28</v>
      </c>
      <c r="C805">
        <v>3</v>
      </c>
      <c r="D805" t="s">
        <v>203</v>
      </c>
      <c r="E805">
        <v>1</v>
      </c>
      <c r="F805">
        <v>25</v>
      </c>
      <c r="G805">
        <v>0</v>
      </c>
    </row>
    <row r="806" spans="1:7">
      <c r="A806" t="s">
        <v>45</v>
      </c>
      <c r="C806">
        <v>3</v>
      </c>
      <c r="D806" t="s">
        <v>193</v>
      </c>
      <c r="E806">
        <v>6</v>
      </c>
      <c r="F806">
        <v>15</v>
      </c>
      <c r="G806">
        <v>0</v>
      </c>
    </row>
    <row r="807" spans="1:7">
      <c r="A807" t="s">
        <v>45</v>
      </c>
      <c r="C807">
        <v>3</v>
      </c>
      <c r="D807" t="s">
        <v>205</v>
      </c>
      <c r="E807">
        <v>3</v>
      </c>
      <c r="F807">
        <v>8.5</v>
      </c>
      <c r="G807">
        <v>0</v>
      </c>
    </row>
    <row r="808" spans="1:7">
      <c r="A808" t="s">
        <v>45</v>
      </c>
      <c r="C808">
        <v>3</v>
      </c>
      <c r="D808" t="s">
        <v>209</v>
      </c>
      <c r="E808">
        <v>2</v>
      </c>
      <c r="F808">
        <v>15</v>
      </c>
      <c r="G808">
        <v>0</v>
      </c>
    </row>
    <row r="809" spans="1:7">
      <c r="A809" t="s">
        <v>45</v>
      </c>
      <c r="C809">
        <v>3</v>
      </c>
      <c r="D809" t="s">
        <v>190</v>
      </c>
      <c r="E809">
        <v>4</v>
      </c>
      <c r="F809">
        <v>24</v>
      </c>
      <c r="G809">
        <v>0</v>
      </c>
    </row>
    <row r="810" spans="1:7">
      <c r="A810" t="s">
        <v>45</v>
      </c>
      <c r="C810">
        <v>3</v>
      </c>
      <c r="D810" t="s">
        <v>191</v>
      </c>
      <c r="E810">
        <v>5</v>
      </c>
      <c r="F810">
        <v>10</v>
      </c>
      <c r="G810">
        <v>0</v>
      </c>
    </row>
    <row r="811" spans="1:7">
      <c r="A811" t="s">
        <v>45</v>
      </c>
      <c r="C811">
        <v>3</v>
      </c>
      <c r="D811" t="s">
        <v>4</v>
      </c>
      <c r="E811">
        <v>7</v>
      </c>
      <c r="F811">
        <v>96.5</v>
      </c>
      <c r="G811">
        <v>1</v>
      </c>
    </row>
    <row r="812" spans="1:7">
      <c r="A812" t="s">
        <v>45</v>
      </c>
      <c r="C812">
        <v>3</v>
      </c>
      <c r="D812" t="s">
        <v>203</v>
      </c>
      <c r="E812">
        <v>1</v>
      </c>
      <c r="F812">
        <v>24</v>
      </c>
      <c r="G812">
        <v>0</v>
      </c>
    </row>
    <row r="813" spans="1:7">
      <c r="A813" t="s">
        <v>110</v>
      </c>
      <c r="C813">
        <v>3</v>
      </c>
      <c r="D813" t="s">
        <v>193</v>
      </c>
      <c r="E813">
        <v>6</v>
      </c>
      <c r="F813">
        <v>15</v>
      </c>
      <c r="G813">
        <v>0</v>
      </c>
    </row>
    <row r="814" spans="1:7">
      <c r="A814" t="s">
        <v>110</v>
      </c>
      <c r="C814">
        <v>3</v>
      </c>
      <c r="D814" t="s">
        <v>205</v>
      </c>
      <c r="E814">
        <v>3</v>
      </c>
      <c r="F814">
        <v>8</v>
      </c>
      <c r="G814">
        <v>0</v>
      </c>
    </row>
    <row r="815" spans="1:7">
      <c r="A815" t="s">
        <v>110</v>
      </c>
      <c r="C815">
        <v>3</v>
      </c>
      <c r="D815" t="s">
        <v>209</v>
      </c>
      <c r="E815">
        <v>2</v>
      </c>
      <c r="F815">
        <v>15</v>
      </c>
      <c r="G815">
        <v>0</v>
      </c>
    </row>
    <row r="816" spans="1:7">
      <c r="A816" t="s">
        <v>110</v>
      </c>
      <c r="C816">
        <v>3</v>
      </c>
      <c r="D816" t="s">
        <v>190</v>
      </c>
      <c r="E816">
        <v>4</v>
      </c>
      <c r="F816">
        <v>25</v>
      </c>
      <c r="G816">
        <v>0</v>
      </c>
    </row>
    <row r="817" spans="1:7">
      <c r="A817" t="s">
        <v>110</v>
      </c>
      <c r="C817">
        <v>3</v>
      </c>
      <c r="D817" t="s">
        <v>191</v>
      </c>
      <c r="E817">
        <v>5</v>
      </c>
      <c r="F817">
        <v>10</v>
      </c>
      <c r="G817">
        <v>0</v>
      </c>
    </row>
    <row r="818" spans="1:7">
      <c r="A818" t="s">
        <v>110</v>
      </c>
      <c r="C818">
        <v>3</v>
      </c>
      <c r="D818" t="s">
        <v>4</v>
      </c>
      <c r="E818">
        <v>7</v>
      </c>
      <c r="F818">
        <v>92</v>
      </c>
      <c r="G818">
        <v>1</v>
      </c>
    </row>
    <row r="819" spans="1:7">
      <c r="A819" t="s">
        <v>110</v>
      </c>
      <c r="C819">
        <v>3</v>
      </c>
      <c r="D819" t="s">
        <v>203</v>
      </c>
      <c r="E819">
        <v>1</v>
      </c>
      <c r="F819">
        <v>19</v>
      </c>
      <c r="G819">
        <v>0</v>
      </c>
    </row>
    <row r="820" spans="1:7">
      <c r="A820" t="s">
        <v>55</v>
      </c>
      <c r="C820">
        <v>3</v>
      </c>
      <c r="D820" t="s">
        <v>193</v>
      </c>
      <c r="E820">
        <v>6</v>
      </c>
      <c r="F820">
        <v>15</v>
      </c>
      <c r="G820">
        <v>0</v>
      </c>
    </row>
    <row r="821" spans="1:7">
      <c r="A821" t="s">
        <v>55</v>
      </c>
      <c r="C821">
        <v>3</v>
      </c>
      <c r="D821" t="s">
        <v>205</v>
      </c>
      <c r="E821">
        <v>3</v>
      </c>
      <c r="F821">
        <v>10</v>
      </c>
      <c r="G821">
        <v>0</v>
      </c>
    </row>
    <row r="822" spans="1:7">
      <c r="A822" t="s">
        <v>55</v>
      </c>
      <c r="C822">
        <v>3</v>
      </c>
      <c r="D822" t="s">
        <v>209</v>
      </c>
      <c r="E822">
        <v>2</v>
      </c>
      <c r="F822">
        <v>15</v>
      </c>
      <c r="G822">
        <v>0</v>
      </c>
    </row>
    <row r="823" spans="1:7">
      <c r="A823" t="s">
        <v>55</v>
      </c>
      <c r="C823">
        <v>3</v>
      </c>
      <c r="D823" t="s">
        <v>190</v>
      </c>
      <c r="E823">
        <v>4</v>
      </c>
      <c r="F823">
        <v>25</v>
      </c>
      <c r="G823">
        <v>0</v>
      </c>
    </row>
    <row r="824" spans="1:7">
      <c r="A824" t="s">
        <v>55</v>
      </c>
      <c r="C824">
        <v>3</v>
      </c>
      <c r="D824" t="s">
        <v>191</v>
      </c>
      <c r="E824">
        <v>5</v>
      </c>
      <c r="F824">
        <v>10</v>
      </c>
      <c r="G824">
        <v>0</v>
      </c>
    </row>
    <row r="825" spans="1:7">
      <c r="A825" t="s">
        <v>55</v>
      </c>
      <c r="C825">
        <v>3</v>
      </c>
      <c r="D825" t="s">
        <v>4</v>
      </c>
      <c r="E825">
        <v>7</v>
      </c>
      <c r="F825">
        <v>100</v>
      </c>
      <c r="G825">
        <v>1</v>
      </c>
    </row>
    <row r="826" spans="1:7">
      <c r="A826" t="s">
        <v>55</v>
      </c>
      <c r="C826">
        <v>3</v>
      </c>
      <c r="D826" t="s">
        <v>203</v>
      </c>
      <c r="E826">
        <v>1</v>
      </c>
      <c r="F826">
        <v>25</v>
      </c>
      <c r="G826">
        <v>0</v>
      </c>
    </row>
    <row r="827" spans="1:7">
      <c r="A827" t="s">
        <v>166</v>
      </c>
      <c r="C827">
        <v>3</v>
      </c>
      <c r="D827" t="s">
        <v>193</v>
      </c>
      <c r="E827">
        <v>6</v>
      </c>
      <c r="F827">
        <v>15</v>
      </c>
      <c r="G827">
        <v>0</v>
      </c>
    </row>
    <row r="828" spans="1:7">
      <c r="A828" t="s">
        <v>166</v>
      </c>
      <c r="C828">
        <v>3</v>
      </c>
      <c r="D828" t="s">
        <v>205</v>
      </c>
      <c r="E828">
        <v>3</v>
      </c>
      <c r="F828">
        <v>6.5</v>
      </c>
      <c r="G828">
        <v>0</v>
      </c>
    </row>
    <row r="829" spans="1:7">
      <c r="A829" t="s">
        <v>166</v>
      </c>
      <c r="C829">
        <v>3</v>
      </c>
      <c r="D829" t="s">
        <v>209</v>
      </c>
      <c r="E829">
        <v>2</v>
      </c>
      <c r="F829">
        <v>15</v>
      </c>
      <c r="G829">
        <v>0</v>
      </c>
    </row>
    <row r="830" spans="1:7">
      <c r="A830" t="s">
        <v>166</v>
      </c>
      <c r="C830">
        <v>3</v>
      </c>
      <c r="D830" t="s">
        <v>190</v>
      </c>
      <c r="E830">
        <v>4</v>
      </c>
      <c r="F830">
        <v>23</v>
      </c>
      <c r="G830">
        <v>0</v>
      </c>
    </row>
    <row r="831" spans="1:7">
      <c r="A831" t="s">
        <v>166</v>
      </c>
      <c r="C831">
        <v>3</v>
      </c>
      <c r="D831" t="s">
        <v>191</v>
      </c>
      <c r="E831">
        <v>5</v>
      </c>
      <c r="F831">
        <v>6.3</v>
      </c>
      <c r="G831">
        <v>0</v>
      </c>
    </row>
    <row r="832" spans="1:7">
      <c r="A832" t="s">
        <v>166</v>
      </c>
      <c r="C832">
        <v>3</v>
      </c>
      <c r="D832" t="s">
        <v>4</v>
      </c>
      <c r="E832">
        <v>7</v>
      </c>
      <c r="F832">
        <v>90.8</v>
      </c>
      <c r="G832">
        <v>1</v>
      </c>
    </row>
    <row r="833" spans="1:7">
      <c r="A833" t="s">
        <v>166</v>
      </c>
      <c r="C833">
        <v>3</v>
      </c>
      <c r="D833" t="s">
        <v>203</v>
      </c>
      <c r="E833">
        <v>1</v>
      </c>
      <c r="F833">
        <v>25</v>
      </c>
      <c r="G833">
        <v>0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1" sqref="B11"/>
    </sheetView>
  </sheetViews>
  <sheetFormatPr defaultRowHeight="16.5"/>
  <cols>
    <col min="1" max="1" width="23.25" style="48" bestFit="1" customWidth="1"/>
    <col min="2" max="16384" width="9" style="48"/>
  </cols>
  <sheetData>
    <row r="1" spans="1:3">
      <c r="A1" s="47" t="s">
        <v>231</v>
      </c>
      <c r="B1" s="47" t="s">
        <v>232</v>
      </c>
      <c r="C1" s="47" t="s">
        <v>230</v>
      </c>
    </row>
    <row r="2" spans="1:3">
      <c r="A2" s="48" t="s">
        <v>234</v>
      </c>
      <c r="B2" s="48" t="s">
        <v>235</v>
      </c>
      <c r="C2" s="48" t="s">
        <v>233</v>
      </c>
    </row>
    <row r="3" spans="1:3">
      <c r="A3" s="48" t="s">
        <v>236</v>
      </c>
      <c r="B3" s="48" t="s">
        <v>237</v>
      </c>
      <c r="C3" s="48" t="s">
        <v>233</v>
      </c>
    </row>
    <row r="4" spans="1:3">
      <c r="A4" s="48" t="s">
        <v>238</v>
      </c>
      <c r="B4" s="48" t="s">
        <v>239</v>
      </c>
      <c r="C4" s="48" t="s">
        <v>233</v>
      </c>
    </row>
    <row r="5" spans="1:3">
      <c r="A5" s="48" t="s">
        <v>240</v>
      </c>
      <c r="B5" s="48" t="s">
        <v>241</v>
      </c>
      <c r="C5" s="48" t="s">
        <v>233</v>
      </c>
    </row>
    <row r="6" spans="1:3">
      <c r="A6" s="48" t="s">
        <v>242</v>
      </c>
      <c r="B6" s="48" t="s">
        <v>243</v>
      </c>
      <c r="C6" s="48" t="s">
        <v>233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9"/>
  <sheetViews>
    <sheetView topLeftCell="A478" workbookViewId="0">
      <selection activeCell="A2" sqref="A2:F499"/>
    </sheetView>
  </sheetViews>
  <sheetFormatPr defaultRowHeight="13.5"/>
  <cols>
    <col min="1" max="1" width="20.5" bestFit="1" customWidth="1"/>
    <col min="2" max="2" width="20.5" customWidth="1"/>
    <col min="3" max="3" width="15.125" bestFit="1" customWidth="1"/>
    <col min="4" max="4" width="15.125" customWidth="1"/>
    <col min="6" max="6" width="13.25" bestFit="1" customWidth="1"/>
    <col min="7" max="7" width="6.875" bestFit="1" customWidth="1"/>
    <col min="8" max="8" width="23.75" bestFit="1" customWidth="1"/>
  </cols>
  <sheetData>
    <row r="1" spans="1:9" ht="16.5">
      <c r="A1" s="47" t="s">
        <v>217</v>
      </c>
      <c r="B1" s="47" t="s">
        <v>218</v>
      </c>
      <c r="C1" s="47" t="s">
        <v>219</v>
      </c>
      <c r="D1" s="47" t="s">
        <v>220</v>
      </c>
      <c r="E1" s="47" t="s">
        <v>221</v>
      </c>
      <c r="F1" s="47" t="s">
        <v>222</v>
      </c>
    </row>
    <row r="2" spans="1:9">
      <c r="A2" t="s">
        <v>33</v>
      </c>
      <c r="B2">
        <v>1</v>
      </c>
      <c r="C2" t="s">
        <v>193</v>
      </c>
      <c r="D2">
        <f>VLOOKUP(表1[[#This Row],[考试项目]],$H$3:$I$8,2,0)</f>
        <v>5</v>
      </c>
      <c r="E2">
        <v>15</v>
      </c>
      <c r="F2">
        <f>IF(表1[[#This Row],[考试项目]]=$H$8,1,0)</f>
        <v>0</v>
      </c>
    </row>
    <row r="3" spans="1:9" ht="16.5">
      <c r="A3" t="s">
        <v>33</v>
      </c>
      <c r="B3">
        <v>1</v>
      </c>
      <c r="C3" t="s">
        <v>190</v>
      </c>
      <c r="D3">
        <f>VLOOKUP(表1[[#This Row],[考试项目]],$H$3:$I$8,2,0)</f>
        <v>3</v>
      </c>
      <c r="E3">
        <v>25</v>
      </c>
      <c r="F3">
        <f>IF(表1[[#This Row],[考试项目]]=$H$8,1,0)</f>
        <v>0</v>
      </c>
      <c r="H3" s="48" t="s">
        <v>188</v>
      </c>
      <c r="I3" s="48">
        <v>1</v>
      </c>
    </row>
    <row r="4" spans="1:9" ht="16.5">
      <c r="A4" t="s">
        <v>33</v>
      </c>
      <c r="B4">
        <v>1</v>
      </c>
      <c r="C4" t="s">
        <v>191</v>
      </c>
      <c r="D4">
        <f>VLOOKUP(表1[[#This Row],[考试项目]],$H$3:$I$8,2,0)</f>
        <v>4</v>
      </c>
      <c r="E4">
        <v>9.8000000000000007</v>
      </c>
      <c r="F4">
        <f>IF(表1[[#This Row],[考试项目]]=$H$8,1,0)</f>
        <v>0</v>
      </c>
      <c r="H4" s="48" t="s">
        <v>189</v>
      </c>
      <c r="I4" s="48">
        <v>2</v>
      </c>
    </row>
    <row r="5" spans="1:9" ht="16.5">
      <c r="A5" t="s">
        <v>33</v>
      </c>
      <c r="B5">
        <v>1</v>
      </c>
      <c r="C5" t="s">
        <v>188</v>
      </c>
      <c r="D5">
        <f>VLOOKUP(表1[[#This Row],[考试项目]],$H$3:$I$8,2,0)</f>
        <v>1</v>
      </c>
      <c r="E5">
        <v>25</v>
      </c>
      <c r="F5">
        <f>IF(表1[[#This Row],[考试项目]]=$H$8,1,0)</f>
        <v>0</v>
      </c>
      <c r="H5" s="48" t="s">
        <v>190</v>
      </c>
      <c r="I5" s="48">
        <v>3</v>
      </c>
    </row>
    <row r="6" spans="1:9" ht="16.5">
      <c r="A6" t="s">
        <v>33</v>
      </c>
      <c r="B6">
        <v>1</v>
      </c>
      <c r="C6" t="s">
        <v>189</v>
      </c>
      <c r="D6">
        <f>VLOOKUP(表1[[#This Row],[考试项目]],$H$3:$I$8,2,0)</f>
        <v>2</v>
      </c>
      <c r="E6">
        <v>25</v>
      </c>
      <c r="F6">
        <f>IF(表1[[#This Row],[考试项目]]=$H$8,1,0)</f>
        <v>0</v>
      </c>
      <c r="H6" s="48" t="s">
        <v>191</v>
      </c>
      <c r="I6" s="48">
        <v>4</v>
      </c>
    </row>
    <row r="7" spans="1:9" ht="16.5">
      <c r="A7" t="s">
        <v>33</v>
      </c>
      <c r="B7">
        <v>1</v>
      </c>
      <c r="C7" t="s">
        <v>4</v>
      </c>
      <c r="D7">
        <f>VLOOKUP(表1[[#This Row],[考试项目]],$H$3:$I$8,2,0)</f>
        <v>6</v>
      </c>
      <c r="E7">
        <v>99.8</v>
      </c>
      <c r="F7">
        <f>IF(表1[[#This Row],[考试项目]]=$H$8,1,0)</f>
        <v>1</v>
      </c>
      <c r="H7" s="48" t="s">
        <v>193</v>
      </c>
      <c r="I7" s="48">
        <v>5</v>
      </c>
    </row>
    <row r="8" spans="1:9" ht="16.5">
      <c r="A8" t="s">
        <v>158</v>
      </c>
      <c r="B8">
        <v>1</v>
      </c>
      <c r="C8" t="s">
        <v>193</v>
      </c>
      <c r="D8">
        <f>VLOOKUP(表1[[#This Row],[考试项目]],$H$3:$I$8,2,0)</f>
        <v>5</v>
      </c>
      <c r="E8">
        <v>15</v>
      </c>
      <c r="F8">
        <f>IF(表1[[#This Row],[考试项目]]=$H$8,1,0)</f>
        <v>0</v>
      </c>
      <c r="H8" s="48" t="s">
        <v>4</v>
      </c>
      <c r="I8" s="48">
        <v>6</v>
      </c>
    </row>
    <row r="9" spans="1:9">
      <c r="A9" t="s">
        <v>158</v>
      </c>
      <c r="B9">
        <v>1</v>
      </c>
      <c r="C9" t="s">
        <v>190</v>
      </c>
      <c r="D9">
        <f>VLOOKUP(表1[[#This Row],[考试项目]],$H$3:$I$8,2,0)</f>
        <v>3</v>
      </c>
      <c r="E9">
        <v>25</v>
      </c>
      <c r="F9">
        <f>IF(表1[[#This Row],[考试项目]]=$H$8,1,0)</f>
        <v>0</v>
      </c>
    </row>
    <row r="10" spans="1:9">
      <c r="A10" t="s">
        <v>158</v>
      </c>
      <c r="B10">
        <v>1</v>
      </c>
      <c r="C10" t="s">
        <v>191</v>
      </c>
      <c r="D10">
        <f>VLOOKUP(表1[[#This Row],[考试项目]],$H$3:$I$8,2,0)</f>
        <v>4</v>
      </c>
      <c r="E10">
        <v>9.8000000000000007</v>
      </c>
      <c r="F10">
        <f>IF(表1[[#This Row],[考试项目]]=$H$8,1,0)</f>
        <v>0</v>
      </c>
    </row>
    <row r="11" spans="1:9">
      <c r="A11" t="s">
        <v>158</v>
      </c>
      <c r="B11">
        <v>1</v>
      </c>
      <c r="C11" t="s">
        <v>188</v>
      </c>
      <c r="D11">
        <f>VLOOKUP(表1[[#This Row],[考试项目]],$H$3:$I$8,2,0)</f>
        <v>1</v>
      </c>
      <c r="E11">
        <v>25</v>
      </c>
      <c r="F11">
        <f>IF(表1[[#This Row],[考试项目]]=$H$8,1,0)</f>
        <v>0</v>
      </c>
    </row>
    <row r="12" spans="1:9">
      <c r="A12" t="s">
        <v>158</v>
      </c>
      <c r="B12">
        <v>1</v>
      </c>
      <c r="C12" t="s">
        <v>189</v>
      </c>
      <c r="D12">
        <f>VLOOKUP(表1[[#This Row],[考试项目]],$H$3:$I$8,2,0)</f>
        <v>2</v>
      </c>
      <c r="E12">
        <v>20</v>
      </c>
      <c r="F12">
        <f>IF(表1[[#This Row],[考试项目]]=$H$8,1,0)</f>
        <v>0</v>
      </c>
    </row>
    <row r="13" spans="1:9">
      <c r="A13" t="s">
        <v>158</v>
      </c>
      <c r="B13">
        <v>1</v>
      </c>
      <c r="C13" t="s">
        <v>4</v>
      </c>
      <c r="D13">
        <f>VLOOKUP(表1[[#This Row],[考试项目]],$H$3:$I$8,2,0)</f>
        <v>6</v>
      </c>
      <c r="E13">
        <v>94.8</v>
      </c>
      <c r="F13">
        <f>IF(表1[[#This Row],[考试项目]]=$H$8,1,0)</f>
        <v>1</v>
      </c>
    </row>
    <row r="14" spans="1:9">
      <c r="A14" t="s">
        <v>16</v>
      </c>
      <c r="B14">
        <v>1</v>
      </c>
      <c r="C14" t="s">
        <v>193</v>
      </c>
      <c r="D14">
        <f>VLOOKUP(表1[[#This Row],[考试项目]],$H$3:$I$8,2,0)</f>
        <v>5</v>
      </c>
      <c r="E14">
        <v>15</v>
      </c>
      <c r="F14">
        <f>IF(表1[[#This Row],[考试项目]]=$H$8,1,0)</f>
        <v>0</v>
      </c>
    </row>
    <row r="15" spans="1:9">
      <c r="A15" t="s">
        <v>16</v>
      </c>
      <c r="B15">
        <v>1</v>
      </c>
      <c r="C15" t="s">
        <v>190</v>
      </c>
      <c r="D15">
        <f>VLOOKUP(表1[[#This Row],[考试项目]],$H$3:$I$8,2,0)</f>
        <v>3</v>
      </c>
      <c r="E15">
        <v>23</v>
      </c>
      <c r="F15">
        <f>IF(表1[[#This Row],[考试项目]]=$H$8,1,0)</f>
        <v>0</v>
      </c>
    </row>
    <row r="16" spans="1:9">
      <c r="A16" t="s">
        <v>16</v>
      </c>
      <c r="B16">
        <v>1</v>
      </c>
      <c r="C16" t="s">
        <v>191</v>
      </c>
      <c r="D16">
        <f>VLOOKUP(表1[[#This Row],[考试项目]],$H$3:$I$8,2,0)</f>
        <v>4</v>
      </c>
      <c r="E16">
        <v>9.8000000000000007</v>
      </c>
      <c r="F16">
        <f>IF(表1[[#This Row],[考试项目]]=$H$8,1,0)</f>
        <v>0</v>
      </c>
    </row>
    <row r="17" spans="1:6">
      <c r="A17" t="s">
        <v>16</v>
      </c>
      <c r="B17">
        <v>1</v>
      </c>
      <c r="C17" t="s">
        <v>188</v>
      </c>
      <c r="D17">
        <f>VLOOKUP(表1[[#This Row],[考试项目]],$H$3:$I$8,2,0)</f>
        <v>1</v>
      </c>
      <c r="E17">
        <v>25</v>
      </c>
      <c r="F17">
        <f>IF(表1[[#This Row],[考试项目]]=$H$8,1,0)</f>
        <v>0</v>
      </c>
    </row>
    <row r="18" spans="1:6">
      <c r="A18" t="s">
        <v>16</v>
      </c>
      <c r="B18">
        <v>1</v>
      </c>
      <c r="C18" t="s">
        <v>189</v>
      </c>
      <c r="D18">
        <f>VLOOKUP(表1[[#This Row],[考试项目]],$H$3:$I$8,2,0)</f>
        <v>2</v>
      </c>
      <c r="E18">
        <v>15</v>
      </c>
      <c r="F18">
        <f>IF(表1[[#This Row],[考试项目]]=$H$8,1,0)</f>
        <v>0</v>
      </c>
    </row>
    <row r="19" spans="1:6">
      <c r="A19" t="s">
        <v>16</v>
      </c>
      <c r="B19">
        <v>1</v>
      </c>
      <c r="C19" t="s">
        <v>4</v>
      </c>
      <c r="D19">
        <f>VLOOKUP(表1[[#This Row],[考试项目]],$H$3:$I$8,2,0)</f>
        <v>6</v>
      </c>
      <c r="E19">
        <v>87.8</v>
      </c>
      <c r="F19">
        <f>IF(表1[[#This Row],[考试项目]]=$H$8,1,0)</f>
        <v>1</v>
      </c>
    </row>
    <row r="20" spans="1:6">
      <c r="A20" t="s">
        <v>61</v>
      </c>
      <c r="B20">
        <v>1</v>
      </c>
      <c r="C20" t="s">
        <v>193</v>
      </c>
      <c r="D20">
        <f>VLOOKUP(表1[[#This Row],[考试项目]],$H$3:$I$8,2,0)</f>
        <v>5</v>
      </c>
      <c r="E20">
        <v>15</v>
      </c>
      <c r="F20">
        <f>IF(表1[[#This Row],[考试项目]]=$H$8,1,0)</f>
        <v>0</v>
      </c>
    </row>
    <row r="21" spans="1:6">
      <c r="A21" t="s">
        <v>61</v>
      </c>
      <c r="B21">
        <v>1</v>
      </c>
      <c r="C21" t="s">
        <v>190</v>
      </c>
      <c r="D21">
        <f>VLOOKUP(表1[[#This Row],[考试项目]],$H$3:$I$8,2,0)</f>
        <v>3</v>
      </c>
      <c r="E21">
        <v>22</v>
      </c>
      <c r="F21">
        <f>IF(表1[[#This Row],[考试项目]]=$H$8,1,0)</f>
        <v>0</v>
      </c>
    </row>
    <row r="22" spans="1:6">
      <c r="A22" t="s">
        <v>61</v>
      </c>
      <c r="B22">
        <v>1</v>
      </c>
      <c r="C22" t="s">
        <v>191</v>
      </c>
      <c r="D22">
        <f>VLOOKUP(表1[[#This Row],[考试项目]],$H$3:$I$8,2,0)</f>
        <v>4</v>
      </c>
      <c r="E22">
        <v>9.6</v>
      </c>
      <c r="F22">
        <f>IF(表1[[#This Row],[考试项目]]=$H$8,1,0)</f>
        <v>0</v>
      </c>
    </row>
    <row r="23" spans="1:6">
      <c r="A23" t="s">
        <v>61</v>
      </c>
      <c r="B23">
        <v>1</v>
      </c>
      <c r="C23" t="s">
        <v>188</v>
      </c>
      <c r="D23">
        <f>VLOOKUP(表1[[#This Row],[考试项目]],$H$3:$I$8,2,0)</f>
        <v>1</v>
      </c>
      <c r="E23">
        <v>20</v>
      </c>
      <c r="F23">
        <f>IF(表1[[#This Row],[考试项目]]=$H$8,1,0)</f>
        <v>0</v>
      </c>
    </row>
    <row r="24" spans="1:6">
      <c r="A24" t="s">
        <v>61</v>
      </c>
      <c r="B24">
        <v>1</v>
      </c>
      <c r="C24" t="s">
        <v>189</v>
      </c>
      <c r="D24">
        <f>VLOOKUP(表1[[#This Row],[考试项目]],$H$3:$I$8,2,0)</f>
        <v>2</v>
      </c>
      <c r="E24">
        <v>15</v>
      </c>
      <c r="F24">
        <f>IF(表1[[#This Row],[考试项目]]=$H$8,1,0)</f>
        <v>0</v>
      </c>
    </row>
    <row r="25" spans="1:6">
      <c r="A25" t="s">
        <v>61</v>
      </c>
      <c r="B25">
        <v>1</v>
      </c>
      <c r="C25" t="s">
        <v>4</v>
      </c>
      <c r="D25">
        <f>VLOOKUP(表1[[#This Row],[考试项目]],$H$3:$I$8,2,0)</f>
        <v>6</v>
      </c>
      <c r="E25">
        <v>81.599999999999994</v>
      </c>
      <c r="F25">
        <f>IF(表1[[#This Row],[考试项目]]=$H$8,1,0)</f>
        <v>1</v>
      </c>
    </row>
    <row r="26" spans="1:6">
      <c r="A26" t="s">
        <v>59</v>
      </c>
      <c r="B26">
        <v>1</v>
      </c>
      <c r="C26" t="s">
        <v>193</v>
      </c>
      <c r="D26">
        <f>VLOOKUP(表1[[#This Row],[考试项目]],$H$3:$I$8,2,0)</f>
        <v>5</v>
      </c>
      <c r="E26">
        <v>15</v>
      </c>
      <c r="F26">
        <f>IF(表1[[#This Row],[考试项目]]=$H$8,1,0)</f>
        <v>0</v>
      </c>
    </row>
    <row r="27" spans="1:6">
      <c r="A27" t="s">
        <v>59</v>
      </c>
      <c r="B27">
        <v>1</v>
      </c>
      <c r="C27" t="s">
        <v>190</v>
      </c>
      <c r="D27">
        <f>VLOOKUP(表1[[#This Row],[考试项目]],$H$3:$I$8,2,0)</f>
        <v>3</v>
      </c>
      <c r="E27">
        <v>25</v>
      </c>
      <c r="F27">
        <f>IF(表1[[#This Row],[考试项目]]=$H$8,1,0)</f>
        <v>0</v>
      </c>
    </row>
    <row r="28" spans="1:6">
      <c r="A28" t="s">
        <v>59</v>
      </c>
      <c r="B28">
        <v>1</v>
      </c>
      <c r="C28" t="s">
        <v>191</v>
      </c>
      <c r="D28">
        <f>VLOOKUP(表1[[#This Row],[考试项目]],$H$3:$I$8,2,0)</f>
        <v>4</v>
      </c>
      <c r="E28">
        <v>9.6</v>
      </c>
      <c r="F28">
        <f>IF(表1[[#This Row],[考试项目]]=$H$8,1,0)</f>
        <v>0</v>
      </c>
    </row>
    <row r="29" spans="1:6">
      <c r="A29" t="s">
        <v>59</v>
      </c>
      <c r="B29">
        <v>1</v>
      </c>
      <c r="C29" t="s">
        <v>188</v>
      </c>
      <c r="D29">
        <f>VLOOKUP(表1[[#This Row],[考试项目]],$H$3:$I$8,2,0)</f>
        <v>1</v>
      </c>
      <c r="E29">
        <v>25</v>
      </c>
      <c r="F29">
        <f>IF(表1[[#This Row],[考试项目]]=$H$8,1,0)</f>
        <v>0</v>
      </c>
    </row>
    <row r="30" spans="1:6">
      <c r="A30" t="s">
        <v>59</v>
      </c>
      <c r="B30">
        <v>1</v>
      </c>
      <c r="C30" t="s">
        <v>189</v>
      </c>
      <c r="D30">
        <f>VLOOKUP(表1[[#This Row],[考试项目]],$H$3:$I$8,2,0)</f>
        <v>2</v>
      </c>
      <c r="E30">
        <v>25</v>
      </c>
      <c r="F30">
        <f>IF(表1[[#This Row],[考试项目]]=$H$8,1,0)</f>
        <v>0</v>
      </c>
    </row>
    <row r="31" spans="1:6">
      <c r="A31" t="s">
        <v>59</v>
      </c>
      <c r="B31">
        <v>1</v>
      </c>
      <c r="C31" t="s">
        <v>4</v>
      </c>
      <c r="D31">
        <f>VLOOKUP(表1[[#This Row],[考试项目]],$H$3:$I$8,2,0)</f>
        <v>6</v>
      </c>
      <c r="E31">
        <v>99.6</v>
      </c>
      <c r="F31">
        <f>IF(表1[[#This Row],[考试项目]]=$H$8,1,0)</f>
        <v>1</v>
      </c>
    </row>
    <row r="32" spans="1:6">
      <c r="A32" t="s">
        <v>126</v>
      </c>
      <c r="B32">
        <v>1</v>
      </c>
      <c r="C32" t="s">
        <v>193</v>
      </c>
      <c r="D32">
        <f>VLOOKUP(表1[[#This Row],[考试项目]],$H$3:$I$8,2,0)</f>
        <v>5</v>
      </c>
      <c r="E32">
        <v>15</v>
      </c>
      <c r="F32">
        <f>IF(表1[[#This Row],[考试项目]]=$H$8,1,0)</f>
        <v>0</v>
      </c>
    </row>
    <row r="33" spans="1:6">
      <c r="A33" t="s">
        <v>126</v>
      </c>
      <c r="B33">
        <v>1</v>
      </c>
      <c r="C33" t="s">
        <v>190</v>
      </c>
      <c r="D33">
        <f>VLOOKUP(表1[[#This Row],[考试项目]],$H$3:$I$8,2,0)</f>
        <v>3</v>
      </c>
      <c r="E33">
        <v>25</v>
      </c>
      <c r="F33">
        <f>IF(表1[[#This Row],[考试项目]]=$H$8,1,0)</f>
        <v>0</v>
      </c>
    </row>
    <row r="34" spans="1:6">
      <c r="A34" t="s">
        <v>126</v>
      </c>
      <c r="B34">
        <v>1</v>
      </c>
      <c r="C34" t="s">
        <v>191</v>
      </c>
      <c r="D34">
        <f>VLOOKUP(表1[[#This Row],[考试项目]],$H$3:$I$8,2,0)</f>
        <v>4</v>
      </c>
      <c r="E34">
        <v>6.3</v>
      </c>
      <c r="F34">
        <f>IF(表1[[#This Row],[考试项目]]=$H$8,1,0)</f>
        <v>0</v>
      </c>
    </row>
    <row r="35" spans="1:6">
      <c r="A35" t="s">
        <v>126</v>
      </c>
      <c r="B35">
        <v>1</v>
      </c>
      <c r="C35" t="s">
        <v>188</v>
      </c>
      <c r="D35">
        <f>VLOOKUP(表1[[#This Row],[考试项目]],$H$3:$I$8,2,0)</f>
        <v>1</v>
      </c>
      <c r="E35">
        <v>25</v>
      </c>
      <c r="F35">
        <f>IF(表1[[#This Row],[考试项目]]=$H$8,1,0)</f>
        <v>0</v>
      </c>
    </row>
    <row r="36" spans="1:6">
      <c r="A36" t="s">
        <v>126</v>
      </c>
      <c r="B36">
        <v>1</v>
      </c>
      <c r="C36" t="s">
        <v>189</v>
      </c>
      <c r="D36">
        <f>VLOOKUP(表1[[#This Row],[考试项目]],$H$3:$I$8,2,0)</f>
        <v>2</v>
      </c>
      <c r="E36">
        <v>17</v>
      </c>
      <c r="F36">
        <f>IF(表1[[#This Row],[考试项目]]=$H$8,1,0)</f>
        <v>0</v>
      </c>
    </row>
    <row r="37" spans="1:6">
      <c r="A37" t="s">
        <v>126</v>
      </c>
      <c r="B37">
        <v>1</v>
      </c>
      <c r="C37" t="s">
        <v>4</v>
      </c>
      <c r="D37">
        <f>VLOOKUP(表1[[#This Row],[考试项目]],$H$3:$I$8,2,0)</f>
        <v>6</v>
      </c>
      <c r="E37">
        <v>88.3</v>
      </c>
      <c r="F37">
        <f>IF(表1[[#This Row],[考试项目]]=$H$8,1,0)</f>
        <v>1</v>
      </c>
    </row>
    <row r="38" spans="1:6">
      <c r="A38" t="s">
        <v>18</v>
      </c>
      <c r="B38">
        <v>1</v>
      </c>
      <c r="C38" t="s">
        <v>193</v>
      </c>
      <c r="D38">
        <f>VLOOKUP(表1[[#This Row],[考试项目]],$H$3:$I$8,2,0)</f>
        <v>5</v>
      </c>
      <c r="E38">
        <v>15</v>
      </c>
      <c r="F38">
        <f>IF(表1[[#This Row],[考试项目]]=$H$8,1,0)</f>
        <v>0</v>
      </c>
    </row>
    <row r="39" spans="1:6">
      <c r="A39" t="s">
        <v>18</v>
      </c>
      <c r="B39">
        <v>1</v>
      </c>
      <c r="C39" t="s">
        <v>190</v>
      </c>
      <c r="D39">
        <f>VLOOKUP(表1[[#This Row],[考试项目]],$H$3:$I$8,2,0)</f>
        <v>3</v>
      </c>
      <c r="E39">
        <v>25</v>
      </c>
      <c r="F39">
        <f>IF(表1[[#This Row],[考试项目]]=$H$8,1,0)</f>
        <v>0</v>
      </c>
    </row>
    <row r="40" spans="1:6">
      <c r="A40" t="s">
        <v>18</v>
      </c>
      <c r="B40">
        <v>1</v>
      </c>
      <c r="C40" t="s">
        <v>191</v>
      </c>
      <c r="D40">
        <f>VLOOKUP(表1[[#This Row],[考试项目]],$H$3:$I$8,2,0)</f>
        <v>4</v>
      </c>
      <c r="E40">
        <v>9.6</v>
      </c>
      <c r="F40">
        <f>IF(表1[[#This Row],[考试项目]]=$H$8,1,0)</f>
        <v>0</v>
      </c>
    </row>
    <row r="41" spans="1:6">
      <c r="A41" t="s">
        <v>18</v>
      </c>
      <c r="B41">
        <v>1</v>
      </c>
      <c r="C41" t="s">
        <v>188</v>
      </c>
      <c r="D41">
        <f>VLOOKUP(表1[[#This Row],[考试项目]],$H$3:$I$8,2,0)</f>
        <v>1</v>
      </c>
      <c r="E41">
        <v>25</v>
      </c>
      <c r="F41">
        <f>IF(表1[[#This Row],[考试项目]]=$H$8,1,0)</f>
        <v>0</v>
      </c>
    </row>
    <row r="42" spans="1:6">
      <c r="A42" t="s">
        <v>18</v>
      </c>
      <c r="B42">
        <v>1</v>
      </c>
      <c r="C42" t="s">
        <v>189</v>
      </c>
      <c r="D42">
        <f>VLOOKUP(表1[[#This Row],[考试项目]],$H$3:$I$8,2,0)</f>
        <v>2</v>
      </c>
      <c r="E42">
        <v>25</v>
      </c>
      <c r="F42">
        <f>IF(表1[[#This Row],[考试项目]]=$H$8,1,0)</f>
        <v>0</v>
      </c>
    </row>
    <row r="43" spans="1:6">
      <c r="A43" t="s">
        <v>18</v>
      </c>
      <c r="B43">
        <v>1</v>
      </c>
      <c r="C43" t="s">
        <v>4</v>
      </c>
      <c r="D43">
        <f>VLOOKUP(表1[[#This Row],[考试项目]],$H$3:$I$8,2,0)</f>
        <v>6</v>
      </c>
      <c r="E43">
        <v>99.6</v>
      </c>
      <c r="F43">
        <f>IF(表1[[#This Row],[考试项目]]=$H$8,1,0)</f>
        <v>1</v>
      </c>
    </row>
    <row r="44" spans="1:6">
      <c r="A44" t="s">
        <v>82</v>
      </c>
      <c r="B44">
        <v>1</v>
      </c>
      <c r="C44" t="s">
        <v>193</v>
      </c>
      <c r="D44">
        <f>VLOOKUP(表1[[#This Row],[考试项目]],$H$3:$I$8,2,0)</f>
        <v>5</v>
      </c>
      <c r="E44">
        <v>15</v>
      </c>
      <c r="F44">
        <f>IF(表1[[#This Row],[考试项目]]=$H$8,1,0)</f>
        <v>0</v>
      </c>
    </row>
    <row r="45" spans="1:6">
      <c r="A45" t="s">
        <v>82</v>
      </c>
      <c r="B45">
        <v>1</v>
      </c>
      <c r="C45" t="s">
        <v>190</v>
      </c>
      <c r="D45">
        <f>VLOOKUP(表1[[#This Row],[考试项目]],$H$3:$I$8,2,0)</f>
        <v>3</v>
      </c>
      <c r="E45">
        <v>23</v>
      </c>
      <c r="F45">
        <f>IF(表1[[#This Row],[考试项目]]=$H$8,1,0)</f>
        <v>0</v>
      </c>
    </row>
    <row r="46" spans="1:6">
      <c r="A46" t="s">
        <v>82</v>
      </c>
      <c r="B46">
        <v>1</v>
      </c>
      <c r="C46" t="s">
        <v>191</v>
      </c>
      <c r="D46">
        <f>VLOOKUP(表1[[#This Row],[考试项目]],$H$3:$I$8,2,0)</f>
        <v>4</v>
      </c>
      <c r="E46">
        <v>9.8000000000000007</v>
      </c>
      <c r="F46">
        <f>IF(表1[[#This Row],[考试项目]]=$H$8,1,0)</f>
        <v>0</v>
      </c>
    </row>
    <row r="47" spans="1:6">
      <c r="A47" t="s">
        <v>82</v>
      </c>
      <c r="B47">
        <v>1</v>
      </c>
      <c r="C47" t="s">
        <v>188</v>
      </c>
      <c r="D47">
        <f>VLOOKUP(表1[[#This Row],[考试项目]],$H$3:$I$8,2,0)</f>
        <v>1</v>
      </c>
      <c r="E47">
        <v>25</v>
      </c>
      <c r="F47">
        <f>IF(表1[[#This Row],[考试项目]]=$H$8,1,0)</f>
        <v>0</v>
      </c>
    </row>
    <row r="48" spans="1:6">
      <c r="A48" t="s">
        <v>82</v>
      </c>
      <c r="B48">
        <v>1</v>
      </c>
      <c r="C48" t="s">
        <v>189</v>
      </c>
      <c r="D48">
        <f>VLOOKUP(表1[[#This Row],[考试项目]],$H$3:$I$8,2,0)</f>
        <v>2</v>
      </c>
      <c r="E48">
        <v>25</v>
      </c>
      <c r="F48">
        <f>IF(表1[[#This Row],[考试项目]]=$H$8,1,0)</f>
        <v>0</v>
      </c>
    </row>
    <row r="49" spans="1:6">
      <c r="A49" t="s">
        <v>82</v>
      </c>
      <c r="B49">
        <v>1</v>
      </c>
      <c r="C49" t="s">
        <v>4</v>
      </c>
      <c r="D49">
        <f>VLOOKUP(表1[[#This Row],[考试项目]],$H$3:$I$8,2,0)</f>
        <v>6</v>
      </c>
      <c r="E49">
        <v>97.8</v>
      </c>
      <c r="F49">
        <f>IF(表1[[#This Row],[考试项目]]=$H$8,1,0)</f>
        <v>1</v>
      </c>
    </row>
    <row r="50" spans="1:6">
      <c r="A50" t="s">
        <v>114</v>
      </c>
      <c r="B50">
        <v>1</v>
      </c>
      <c r="C50" t="s">
        <v>193</v>
      </c>
      <c r="D50">
        <f>VLOOKUP(表1[[#This Row],[考试项目]],$H$3:$I$8,2,0)</f>
        <v>5</v>
      </c>
      <c r="E50">
        <v>15</v>
      </c>
      <c r="F50">
        <f>IF(表1[[#This Row],[考试项目]]=$H$8,1,0)</f>
        <v>0</v>
      </c>
    </row>
    <row r="51" spans="1:6">
      <c r="A51" t="s">
        <v>114</v>
      </c>
      <c r="B51">
        <v>1</v>
      </c>
      <c r="C51" t="s">
        <v>190</v>
      </c>
      <c r="D51">
        <f>VLOOKUP(表1[[#This Row],[考试项目]],$H$3:$I$8,2,0)</f>
        <v>3</v>
      </c>
      <c r="E51">
        <v>25</v>
      </c>
      <c r="F51">
        <f>IF(表1[[#This Row],[考试项目]]=$H$8,1,0)</f>
        <v>0</v>
      </c>
    </row>
    <row r="52" spans="1:6">
      <c r="A52" t="s">
        <v>114</v>
      </c>
      <c r="B52">
        <v>1</v>
      </c>
      <c r="C52" t="s">
        <v>191</v>
      </c>
      <c r="D52">
        <f>VLOOKUP(表1[[#This Row],[考试项目]],$H$3:$I$8,2,0)</f>
        <v>4</v>
      </c>
      <c r="E52">
        <v>9.8000000000000007</v>
      </c>
      <c r="F52">
        <f>IF(表1[[#This Row],[考试项目]]=$H$8,1,0)</f>
        <v>0</v>
      </c>
    </row>
    <row r="53" spans="1:6">
      <c r="A53" t="s">
        <v>114</v>
      </c>
      <c r="B53">
        <v>1</v>
      </c>
      <c r="C53" t="s">
        <v>188</v>
      </c>
      <c r="D53">
        <f>VLOOKUP(表1[[#This Row],[考试项目]],$H$3:$I$8,2,0)</f>
        <v>1</v>
      </c>
      <c r="E53">
        <v>25</v>
      </c>
      <c r="F53">
        <f>IF(表1[[#This Row],[考试项目]]=$H$8,1,0)</f>
        <v>0</v>
      </c>
    </row>
    <row r="54" spans="1:6">
      <c r="A54" t="s">
        <v>114</v>
      </c>
      <c r="B54">
        <v>1</v>
      </c>
      <c r="C54" t="s">
        <v>189</v>
      </c>
      <c r="D54">
        <f>VLOOKUP(表1[[#This Row],[考试项目]],$H$3:$I$8,2,0)</f>
        <v>2</v>
      </c>
      <c r="E54">
        <v>25</v>
      </c>
      <c r="F54">
        <f>IF(表1[[#This Row],[考试项目]]=$H$8,1,0)</f>
        <v>0</v>
      </c>
    </row>
    <row r="55" spans="1:6">
      <c r="A55" t="s">
        <v>114</v>
      </c>
      <c r="B55">
        <v>1</v>
      </c>
      <c r="C55" t="s">
        <v>4</v>
      </c>
      <c r="D55">
        <f>VLOOKUP(表1[[#This Row],[考试项目]],$H$3:$I$8,2,0)</f>
        <v>6</v>
      </c>
      <c r="E55">
        <v>99.8</v>
      </c>
      <c r="F55">
        <f>IF(表1[[#This Row],[考试项目]]=$H$8,1,0)</f>
        <v>1</v>
      </c>
    </row>
    <row r="56" spans="1:6">
      <c r="A56" t="s">
        <v>108</v>
      </c>
      <c r="B56">
        <v>1</v>
      </c>
      <c r="C56" t="s">
        <v>193</v>
      </c>
      <c r="D56">
        <f>VLOOKUP(表1[[#This Row],[考试项目]],$H$3:$I$8,2,0)</f>
        <v>5</v>
      </c>
      <c r="E56">
        <v>15</v>
      </c>
      <c r="F56">
        <f>IF(表1[[#This Row],[考试项目]]=$H$8,1,0)</f>
        <v>0</v>
      </c>
    </row>
    <row r="57" spans="1:6">
      <c r="A57" t="s">
        <v>108</v>
      </c>
      <c r="B57">
        <v>1</v>
      </c>
      <c r="C57" t="s">
        <v>190</v>
      </c>
      <c r="D57">
        <f>VLOOKUP(表1[[#This Row],[考试项目]],$H$3:$I$8,2,0)</f>
        <v>3</v>
      </c>
      <c r="E57">
        <v>25</v>
      </c>
      <c r="F57">
        <f>IF(表1[[#This Row],[考试项目]]=$H$8,1,0)</f>
        <v>0</v>
      </c>
    </row>
    <row r="58" spans="1:6">
      <c r="A58" t="s">
        <v>108</v>
      </c>
      <c r="B58">
        <v>1</v>
      </c>
      <c r="C58" t="s">
        <v>191</v>
      </c>
      <c r="D58">
        <f>VLOOKUP(表1[[#This Row],[考试项目]],$H$3:$I$8,2,0)</f>
        <v>4</v>
      </c>
      <c r="E58">
        <v>10</v>
      </c>
      <c r="F58">
        <f>IF(表1[[#This Row],[考试项目]]=$H$8,1,0)</f>
        <v>0</v>
      </c>
    </row>
    <row r="59" spans="1:6">
      <c r="A59" t="s">
        <v>108</v>
      </c>
      <c r="B59">
        <v>1</v>
      </c>
      <c r="C59" t="s">
        <v>188</v>
      </c>
      <c r="D59">
        <f>VLOOKUP(表1[[#This Row],[考试项目]],$H$3:$I$8,2,0)</f>
        <v>1</v>
      </c>
      <c r="E59">
        <v>25</v>
      </c>
      <c r="F59">
        <f>IF(表1[[#This Row],[考试项目]]=$H$8,1,0)</f>
        <v>0</v>
      </c>
    </row>
    <row r="60" spans="1:6">
      <c r="A60" t="s">
        <v>108</v>
      </c>
      <c r="B60">
        <v>1</v>
      </c>
      <c r="C60" t="s">
        <v>189</v>
      </c>
      <c r="D60">
        <f>VLOOKUP(表1[[#This Row],[考试项目]],$H$3:$I$8,2,0)</f>
        <v>2</v>
      </c>
      <c r="E60">
        <v>25</v>
      </c>
      <c r="F60">
        <f>IF(表1[[#This Row],[考试项目]]=$H$8,1,0)</f>
        <v>0</v>
      </c>
    </row>
    <row r="61" spans="1:6">
      <c r="A61" t="s">
        <v>108</v>
      </c>
      <c r="B61">
        <v>1</v>
      </c>
      <c r="C61" t="s">
        <v>4</v>
      </c>
      <c r="D61">
        <f>VLOOKUP(表1[[#This Row],[考试项目]],$H$3:$I$8,2,0)</f>
        <v>6</v>
      </c>
      <c r="E61">
        <v>100</v>
      </c>
      <c r="F61">
        <f>IF(表1[[#This Row],[考试项目]]=$H$8,1,0)</f>
        <v>1</v>
      </c>
    </row>
    <row r="62" spans="1:6">
      <c r="A62" t="s">
        <v>70</v>
      </c>
      <c r="B62">
        <v>1</v>
      </c>
      <c r="C62" t="s">
        <v>193</v>
      </c>
      <c r="D62">
        <f>VLOOKUP(表1[[#This Row],[考试项目]],$H$3:$I$8,2,0)</f>
        <v>5</v>
      </c>
      <c r="E62">
        <v>15</v>
      </c>
      <c r="F62">
        <f>IF(表1[[#This Row],[考试项目]]=$H$8,1,0)</f>
        <v>0</v>
      </c>
    </row>
    <row r="63" spans="1:6">
      <c r="A63" t="s">
        <v>70</v>
      </c>
      <c r="B63">
        <v>1</v>
      </c>
      <c r="C63" t="s">
        <v>190</v>
      </c>
      <c r="D63">
        <f>VLOOKUP(表1[[#This Row],[考试项目]],$H$3:$I$8,2,0)</f>
        <v>3</v>
      </c>
      <c r="E63">
        <v>23</v>
      </c>
      <c r="F63">
        <f>IF(表1[[#This Row],[考试项目]]=$H$8,1,0)</f>
        <v>0</v>
      </c>
    </row>
    <row r="64" spans="1:6">
      <c r="A64" t="s">
        <v>70</v>
      </c>
      <c r="B64">
        <v>1</v>
      </c>
      <c r="C64" t="s">
        <v>191</v>
      </c>
      <c r="D64">
        <f>VLOOKUP(表1[[#This Row],[考试项目]],$H$3:$I$8,2,0)</f>
        <v>4</v>
      </c>
      <c r="E64">
        <v>10</v>
      </c>
      <c r="F64">
        <f>IF(表1[[#This Row],[考试项目]]=$H$8,1,0)</f>
        <v>0</v>
      </c>
    </row>
    <row r="65" spans="1:6">
      <c r="A65" t="s">
        <v>70</v>
      </c>
      <c r="B65">
        <v>1</v>
      </c>
      <c r="C65" t="s">
        <v>188</v>
      </c>
      <c r="D65">
        <f>VLOOKUP(表1[[#This Row],[考试项目]],$H$3:$I$8,2,0)</f>
        <v>1</v>
      </c>
      <c r="E65">
        <v>25</v>
      </c>
      <c r="F65">
        <f>IF(表1[[#This Row],[考试项目]]=$H$8,1,0)</f>
        <v>0</v>
      </c>
    </row>
    <row r="66" spans="1:6">
      <c r="A66" t="s">
        <v>70</v>
      </c>
      <c r="B66">
        <v>1</v>
      </c>
      <c r="C66" t="s">
        <v>189</v>
      </c>
      <c r="D66">
        <f>VLOOKUP(表1[[#This Row],[考试项目]],$H$3:$I$8,2,0)</f>
        <v>2</v>
      </c>
      <c r="E66">
        <v>20</v>
      </c>
      <c r="F66">
        <f>IF(表1[[#This Row],[考试项目]]=$H$8,1,0)</f>
        <v>0</v>
      </c>
    </row>
    <row r="67" spans="1:6">
      <c r="A67" t="s">
        <v>70</v>
      </c>
      <c r="B67">
        <v>1</v>
      </c>
      <c r="C67" t="s">
        <v>4</v>
      </c>
      <c r="D67">
        <f>VLOOKUP(表1[[#This Row],[考试项目]],$H$3:$I$8,2,0)</f>
        <v>6</v>
      </c>
      <c r="E67">
        <v>93</v>
      </c>
      <c r="F67">
        <f>IF(表1[[#This Row],[考试项目]]=$H$8,1,0)</f>
        <v>1</v>
      </c>
    </row>
    <row r="68" spans="1:6">
      <c r="A68" t="s">
        <v>72</v>
      </c>
      <c r="B68">
        <v>1</v>
      </c>
      <c r="C68" t="s">
        <v>193</v>
      </c>
      <c r="D68">
        <f>VLOOKUP(表1[[#This Row],[考试项目]],$H$3:$I$8,2,0)</f>
        <v>5</v>
      </c>
      <c r="E68">
        <v>15</v>
      </c>
      <c r="F68">
        <f>IF(表1[[#This Row],[考试项目]]=$H$8,1,0)</f>
        <v>0</v>
      </c>
    </row>
    <row r="69" spans="1:6">
      <c r="A69" t="s">
        <v>72</v>
      </c>
      <c r="B69">
        <v>1</v>
      </c>
      <c r="C69" t="s">
        <v>190</v>
      </c>
      <c r="D69">
        <f>VLOOKUP(表1[[#This Row],[考试项目]],$H$3:$I$8,2,0)</f>
        <v>3</v>
      </c>
      <c r="E69">
        <v>22</v>
      </c>
      <c r="F69">
        <f>IF(表1[[#This Row],[考试项目]]=$H$8,1,0)</f>
        <v>0</v>
      </c>
    </row>
    <row r="70" spans="1:6">
      <c r="A70" t="s">
        <v>72</v>
      </c>
      <c r="B70">
        <v>1</v>
      </c>
      <c r="C70" t="s">
        <v>191</v>
      </c>
      <c r="D70">
        <f>VLOOKUP(表1[[#This Row],[考试项目]],$H$3:$I$8,2,0)</f>
        <v>4</v>
      </c>
      <c r="E70">
        <v>10</v>
      </c>
      <c r="F70">
        <f>IF(表1[[#This Row],[考试项目]]=$H$8,1,0)</f>
        <v>0</v>
      </c>
    </row>
    <row r="71" spans="1:6">
      <c r="A71" t="s">
        <v>72</v>
      </c>
      <c r="B71">
        <v>1</v>
      </c>
      <c r="C71" t="s">
        <v>188</v>
      </c>
      <c r="D71">
        <f>VLOOKUP(表1[[#This Row],[考试项目]],$H$3:$I$8,2,0)</f>
        <v>1</v>
      </c>
      <c r="E71">
        <v>25</v>
      </c>
      <c r="F71">
        <f>IF(表1[[#This Row],[考试项目]]=$H$8,1,0)</f>
        <v>0</v>
      </c>
    </row>
    <row r="72" spans="1:6">
      <c r="A72" t="s">
        <v>72</v>
      </c>
      <c r="B72">
        <v>1</v>
      </c>
      <c r="C72" t="s">
        <v>189</v>
      </c>
      <c r="D72">
        <f>VLOOKUP(表1[[#This Row],[考试项目]],$H$3:$I$8,2,0)</f>
        <v>2</v>
      </c>
      <c r="E72">
        <v>21</v>
      </c>
      <c r="F72">
        <f>IF(表1[[#This Row],[考试项目]]=$H$8,1,0)</f>
        <v>0</v>
      </c>
    </row>
    <row r="73" spans="1:6">
      <c r="A73" t="s">
        <v>72</v>
      </c>
      <c r="B73">
        <v>1</v>
      </c>
      <c r="C73" t="s">
        <v>4</v>
      </c>
      <c r="D73">
        <f>VLOOKUP(表1[[#This Row],[考试项目]],$H$3:$I$8,2,0)</f>
        <v>6</v>
      </c>
      <c r="E73">
        <v>93</v>
      </c>
      <c r="F73">
        <f>IF(表1[[#This Row],[考试项目]]=$H$8,1,0)</f>
        <v>1</v>
      </c>
    </row>
    <row r="74" spans="1:6">
      <c r="A74" t="s">
        <v>134</v>
      </c>
      <c r="B74">
        <v>1</v>
      </c>
      <c r="C74" t="s">
        <v>193</v>
      </c>
      <c r="D74">
        <f>VLOOKUP(表1[[#This Row],[考试项目]],$H$3:$I$8,2,0)</f>
        <v>5</v>
      </c>
      <c r="E74">
        <v>15</v>
      </c>
      <c r="F74">
        <f>IF(表1[[#This Row],[考试项目]]=$H$8,1,0)</f>
        <v>0</v>
      </c>
    </row>
    <row r="75" spans="1:6">
      <c r="A75" t="s">
        <v>134</v>
      </c>
      <c r="B75">
        <v>1</v>
      </c>
      <c r="C75" t="s">
        <v>190</v>
      </c>
      <c r="D75">
        <f>VLOOKUP(表1[[#This Row],[考试项目]],$H$3:$I$8,2,0)</f>
        <v>3</v>
      </c>
      <c r="E75">
        <v>23</v>
      </c>
      <c r="F75">
        <f>IF(表1[[#This Row],[考试项目]]=$H$8,1,0)</f>
        <v>0</v>
      </c>
    </row>
    <row r="76" spans="1:6">
      <c r="A76" t="s">
        <v>134</v>
      </c>
      <c r="B76">
        <v>1</v>
      </c>
      <c r="C76" t="s">
        <v>191</v>
      </c>
      <c r="D76">
        <f>VLOOKUP(表1[[#This Row],[考试项目]],$H$3:$I$8,2,0)</f>
        <v>4</v>
      </c>
      <c r="E76">
        <v>7.2</v>
      </c>
      <c r="F76">
        <f>IF(表1[[#This Row],[考试项目]]=$H$8,1,0)</f>
        <v>0</v>
      </c>
    </row>
    <row r="77" spans="1:6">
      <c r="A77" t="s">
        <v>134</v>
      </c>
      <c r="B77">
        <v>1</v>
      </c>
      <c r="C77" t="s">
        <v>188</v>
      </c>
      <c r="D77">
        <f>VLOOKUP(表1[[#This Row],[考试项目]],$H$3:$I$8,2,0)</f>
        <v>1</v>
      </c>
      <c r="E77">
        <v>25</v>
      </c>
      <c r="F77">
        <f>IF(表1[[#This Row],[考试项目]]=$H$8,1,0)</f>
        <v>0</v>
      </c>
    </row>
    <row r="78" spans="1:6">
      <c r="A78" t="s">
        <v>134</v>
      </c>
      <c r="B78">
        <v>1</v>
      </c>
      <c r="C78" t="s">
        <v>189</v>
      </c>
      <c r="D78">
        <f>VLOOKUP(表1[[#This Row],[考试项目]],$H$3:$I$8,2,0)</f>
        <v>2</v>
      </c>
      <c r="E78">
        <v>18</v>
      </c>
      <c r="F78">
        <f>IF(表1[[#This Row],[考试项目]]=$H$8,1,0)</f>
        <v>0</v>
      </c>
    </row>
    <row r="79" spans="1:6">
      <c r="A79" t="s">
        <v>134</v>
      </c>
      <c r="B79">
        <v>1</v>
      </c>
      <c r="C79" t="s">
        <v>4</v>
      </c>
      <c r="D79">
        <f>VLOOKUP(表1[[#This Row],[考试项目]],$H$3:$I$8,2,0)</f>
        <v>6</v>
      </c>
      <c r="E79">
        <v>88.2</v>
      </c>
      <c r="F79">
        <f>IF(表1[[#This Row],[考试项目]]=$H$8,1,0)</f>
        <v>1</v>
      </c>
    </row>
    <row r="80" spans="1:6">
      <c r="A80" t="s">
        <v>132</v>
      </c>
      <c r="B80">
        <v>1</v>
      </c>
      <c r="C80" t="s">
        <v>193</v>
      </c>
      <c r="D80">
        <f>VLOOKUP(表1[[#This Row],[考试项目]],$H$3:$I$8,2,0)</f>
        <v>5</v>
      </c>
      <c r="E80">
        <v>15</v>
      </c>
      <c r="F80">
        <f>IF(表1[[#This Row],[考试项目]]=$H$8,1,0)</f>
        <v>0</v>
      </c>
    </row>
    <row r="81" spans="1:6">
      <c r="A81" t="s">
        <v>132</v>
      </c>
      <c r="B81">
        <v>1</v>
      </c>
      <c r="C81" t="s">
        <v>190</v>
      </c>
      <c r="D81">
        <f>VLOOKUP(表1[[#This Row],[考试项目]],$H$3:$I$8,2,0)</f>
        <v>3</v>
      </c>
      <c r="E81">
        <v>22</v>
      </c>
      <c r="F81">
        <f>IF(表1[[#This Row],[考试项目]]=$H$8,1,0)</f>
        <v>0</v>
      </c>
    </row>
    <row r="82" spans="1:6">
      <c r="A82" t="s">
        <v>132</v>
      </c>
      <c r="B82">
        <v>1</v>
      </c>
      <c r="C82" t="s">
        <v>191</v>
      </c>
      <c r="D82">
        <f>VLOOKUP(表1[[#This Row],[考试项目]],$H$3:$I$8,2,0)</f>
        <v>4</v>
      </c>
      <c r="E82">
        <v>8.6</v>
      </c>
      <c r="F82">
        <f>IF(表1[[#This Row],[考试项目]]=$H$8,1,0)</f>
        <v>0</v>
      </c>
    </row>
    <row r="83" spans="1:6">
      <c r="A83" t="s">
        <v>132</v>
      </c>
      <c r="B83">
        <v>1</v>
      </c>
      <c r="C83" t="s">
        <v>188</v>
      </c>
      <c r="D83">
        <f>VLOOKUP(表1[[#This Row],[考试项目]],$H$3:$I$8,2,0)</f>
        <v>1</v>
      </c>
      <c r="E83">
        <v>25</v>
      </c>
      <c r="F83">
        <f>IF(表1[[#This Row],[考试项目]]=$H$8,1,0)</f>
        <v>0</v>
      </c>
    </row>
    <row r="84" spans="1:6">
      <c r="A84" t="s">
        <v>132</v>
      </c>
      <c r="B84">
        <v>1</v>
      </c>
      <c r="C84" t="s">
        <v>189</v>
      </c>
      <c r="D84">
        <f>VLOOKUP(表1[[#This Row],[考试项目]],$H$3:$I$8,2,0)</f>
        <v>2</v>
      </c>
      <c r="E84">
        <v>25</v>
      </c>
      <c r="F84">
        <f>IF(表1[[#This Row],[考试项目]]=$H$8,1,0)</f>
        <v>0</v>
      </c>
    </row>
    <row r="85" spans="1:6">
      <c r="A85" t="s">
        <v>132</v>
      </c>
      <c r="B85">
        <v>1</v>
      </c>
      <c r="C85" t="s">
        <v>4</v>
      </c>
      <c r="D85">
        <f>VLOOKUP(表1[[#This Row],[考试项目]],$H$3:$I$8,2,0)</f>
        <v>6</v>
      </c>
      <c r="E85">
        <v>95.6</v>
      </c>
      <c r="F85">
        <f>IF(表1[[#This Row],[考试项目]]=$H$8,1,0)</f>
        <v>1</v>
      </c>
    </row>
    <row r="86" spans="1:6">
      <c r="A86" t="s">
        <v>98</v>
      </c>
      <c r="B86">
        <v>1</v>
      </c>
      <c r="C86" t="s">
        <v>193</v>
      </c>
      <c r="D86">
        <f>VLOOKUP(表1[[#This Row],[考试项目]],$H$3:$I$8,2,0)</f>
        <v>5</v>
      </c>
      <c r="E86">
        <v>15</v>
      </c>
      <c r="F86">
        <f>IF(表1[[#This Row],[考试项目]]=$H$8,1,0)</f>
        <v>0</v>
      </c>
    </row>
    <row r="87" spans="1:6">
      <c r="A87" t="s">
        <v>98</v>
      </c>
      <c r="B87">
        <v>1</v>
      </c>
      <c r="C87" t="s">
        <v>190</v>
      </c>
      <c r="D87">
        <f>VLOOKUP(表1[[#This Row],[考试项目]],$H$3:$I$8,2,0)</f>
        <v>3</v>
      </c>
      <c r="E87">
        <v>20</v>
      </c>
      <c r="F87">
        <f>IF(表1[[#This Row],[考试项目]]=$H$8,1,0)</f>
        <v>0</v>
      </c>
    </row>
    <row r="88" spans="1:6">
      <c r="A88" t="s">
        <v>98</v>
      </c>
      <c r="B88">
        <v>1</v>
      </c>
      <c r="C88" t="s">
        <v>191</v>
      </c>
      <c r="D88">
        <f>VLOOKUP(表1[[#This Row],[考试项目]],$H$3:$I$8,2,0)</f>
        <v>4</v>
      </c>
      <c r="E88">
        <v>9.6</v>
      </c>
      <c r="F88">
        <f>IF(表1[[#This Row],[考试项目]]=$H$8,1,0)</f>
        <v>0</v>
      </c>
    </row>
    <row r="89" spans="1:6">
      <c r="A89" t="s">
        <v>98</v>
      </c>
      <c r="B89">
        <v>1</v>
      </c>
      <c r="C89" t="s">
        <v>188</v>
      </c>
      <c r="D89">
        <f>VLOOKUP(表1[[#This Row],[考试项目]],$H$3:$I$8,2,0)</f>
        <v>1</v>
      </c>
      <c r="E89">
        <v>25</v>
      </c>
      <c r="F89">
        <f>IF(表1[[#This Row],[考试项目]]=$H$8,1,0)</f>
        <v>0</v>
      </c>
    </row>
    <row r="90" spans="1:6">
      <c r="A90" t="s">
        <v>98</v>
      </c>
      <c r="B90">
        <v>1</v>
      </c>
      <c r="C90" t="s">
        <v>189</v>
      </c>
      <c r="D90">
        <f>VLOOKUP(表1[[#This Row],[考试项目]],$H$3:$I$8,2,0)</f>
        <v>2</v>
      </c>
      <c r="E90">
        <v>20</v>
      </c>
      <c r="F90">
        <f>IF(表1[[#This Row],[考试项目]]=$H$8,1,0)</f>
        <v>0</v>
      </c>
    </row>
    <row r="91" spans="1:6">
      <c r="A91" t="s">
        <v>98</v>
      </c>
      <c r="B91">
        <v>1</v>
      </c>
      <c r="C91" t="s">
        <v>4</v>
      </c>
      <c r="D91">
        <f>VLOOKUP(表1[[#This Row],[考试项目]],$H$3:$I$8,2,0)</f>
        <v>6</v>
      </c>
      <c r="E91">
        <v>89.6</v>
      </c>
      <c r="F91">
        <f>IF(表1[[#This Row],[考试项目]]=$H$8,1,0)</f>
        <v>1</v>
      </c>
    </row>
    <row r="92" spans="1:6">
      <c r="A92" t="s">
        <v>154</v>
      </c>
      <c r="B92">
        <v>1</v>
      </c>
      <c r="C92" t="s">
        <v>193</v>
      </c>
      <c r="D92">
        <f>VLOOKUP(表1[[#This Row],[考试项目]],$H$3:$I$8,2,0)</f>
        <v>5</v>
      </c>
      <c r="E92">
        <v>14</v>
      </c>
      <c r="F92">
        <f>IF(表1[[#This Row],[考试项目]]=$H$8,1,0)</f>
        <v>0</v>
      </c>
    </row>
    <row r="93" spans="1:6">
      <c r="A93" t="s">
        <v>154</v>
      </c>
      <c r="B93">
        <v>1</v>
      </c>
      <c r="C93" t="s">
        <v>190</v>
      </c>
      <c r="D93">
        <f>VLOOKUP(表1[[#This Row],[考试项目]],$H$3:$I$8,2,0)</f>
        <v>3</v>
      </c>
      <c r="E93">
        <v>25</v>
      </c>
      <c r="F93">
        <f>IF(表1[[#This Row],[考试项目]]=$H$8,1,0)</f>
        <v>0</v>
      </c>
    </row>
    <row r="94" spans="1:6">
      <c r="A94" t="s">
        <v>154</v>
      </c>
      <c r="B94">
        <v>1</v>
      </c>
      <c r="C94" t="s">
        <v>191</v>
      </c>
      <c r="D94">
        <f>VLOOKUP(表1[[#This Row],[考试项目]],$H$3:$I$8,2,0)</f>
        <v>4</v>
      </c>
      <c r="E94">
        <v>10</v>
      </c>
      <c r="F94">
        <f>IF(表1[[#This Row],[考试项目]]=$H$8,1,0)</f>
        <v>0</v>
      </c>
    </row>
    <row r="95" spans="1:6">
      <c r="A95" t="s">
        <v>154</v>
      </c>
      <c r="B95">
        <v>1</v>
      </c>
      <c r="C95" t="s">
        <v>188</v>
      </c>
      <c r="D95">
        <f>VLOOKUP(表1[[#This Row],[考试项目]],$H$3:$I$8,2,0)</f>
        <v>1</v>
      </c>
      <c r="E95">
        <v>25</v>
      </c>
      <c r="F95">
        <f>IF(表1[[#This Row],[考试项目]]=$H$8,1,0)</f>
        <v>0</v>
      </c>
    </row>
    <row r="96" spans="1:6">
      <c r="A96" t="s">
        <v>154</v>
      </c>
      <c r="B96">
        <v>1</v>
      </c>
      <c r="C96" t="s">
        <v>189</v>
      </c>
      <c r="D96">
        <f>VLOOKUP(表1[[#This Row],[考试项目]],$H$3:$I$8,2,0)</f>
        <v>2</v>
      </c>
      <c r="E96">
        <v>25</v>
      </c>
      <c r="F96">
        <f>IF(表1[[#This Row],[考试项目]]=$H$8,1,0)</f>
        <v>0</v>
      </c>
    </row>
    <row r="97" spans="1:6">
      <c r="A97" t="s">
        <v>154</v>
      </c>
      <c r="B97">
        <v>1</v>
      </c>
      <c r="C97" t="s">
        <v>4</v>
      </c>
      <c r="D97">
        <f>VLOOKUP(表1[[#This Row],[考试项目]],$H$3:$I$8,2,0)</f>
        <v>6</v>
      </c>
      <c r="E97">
        <v>99</v>
      </c>
      <c r="F97">
        <f>IF(表1[[#This Row],[考试项目]]=$H$8,1,0)</f>
        <v>1</v>
      </c>
    </row>
    <row r="98" spans="1:6">
      <c r="A98" t="s">
        <v>78</v>
      </c>
      <c r="B98">
        <v>1</v>
      </c>
      <c r="C98" t="s">
        <v>193</v>
      </c>
      <c r="D98">
        <f>VLOOKUP(表1[[#This Row],[考试项目]],$H$3:$I$8,2,0)</f>
        <v>5</v>
      </c>
      <c r="E98">
        <v>15</v>
      </c>
      <c r="F98">
        <f>IF(表1[[#This Row],[考试项目]]=$H$8,1,0)</f>
        <v>0</v>
      </c>
    </row>
    <row r="99" spans="1:6">
      <c r="A99" t="s">
        <v>78</v>
      </c>
      <c r="B99">
        <v>1</v>
      </c>
      <c r="C99" t="s">
        <v>190</v>
      </c>
      <c r="D99">
        <f>VLOOKUP(表1[[#This Row],[考试项目]],$H$3:$I$8,2,0)</f>
        <v>3</v>
      </c>
      <c r="E99">
        <v>25</v>
      </c>
      <c r="F99">
        <f>IF(表1[[#This Row],[考试项目]]=$H$8,1,0)</f>
        <v>0</v>
      </c>
    </row>
    <row r="100" spans="1:6">
      <c r="A100" t="s">
        <v>78</v>
      </c>
      <c r="B100">
        <v>1</v>
      </c>
      <c r="C100" t="s">
        <v>191</v>
      </c>
      <c r="D100">
        <f>VLOOKUP(表1[[#This Row],[考试项目]],$H$3:$I$8,2,0)</f>
        <v>4</v>
      </c>
      <c r="E100">
        <v>10</v>
      </c>
      <c r="F100">
        <f>IF(表1[[#This Row],[考试项目]]=$H$8,1,0)</f>
        <v>0</v>
      </c>
    </row>
    <row r="101" spans="1:6">
      <c r="A101" t="s">
        <v>78</v>
      </c>
      <c r="B101">
        <v>1</v>
      </c>
      <c r="C101" t="s">
        <v>188</v>
      </c>
      <c r="D101">
        <f>VLOOKUP(表1[[#This Row],[考试项目]],$H$3:$I$8,2,0)</f>
        <v>1</v>
      </c>
      <c r="E101">
        <v>25</v>
      </c>
      <c r="F101">
        <f>IF(表1[[#This Row],[考试项目]]=$H$8,1,0)</f>
        <v>0</v>
      </c>
    </row>
    <row r="102" spans="1:6">
      <c r="A102" t="s">
        <v>78</v>
      </c>
      <c r="B102">
        <v>1</v>
      </c>
      <c r="C102" t="s">
        <v>189</v>
      </c>
      <c r="D102">
        <f>VLOOKUP(表1[[#This Row],[考试项目]],$H$3:$I$8,2,0)</f>
        <v>2</v>
      </c>
      <c r="E102">
        <v>25</v>
      </c>
      <c r="F102">
        <f>IF(表1[[#This Row],[考试项目]]=$H$8,1,0)</f>
        <v>0</v>
      </c>
    </row>
    <row r="103" spans="1:6">
      <c r="A103" t="s">
        <v>78</v>
      </c>
      <c r="B103">
        <v>1</v>
      </c>
      <c r="C103" t="s">
        <v>4</v>
      </c>
      <c r="D103">
        <f>VLOOKUP(表1[[#This Row],[考试项目]],$H$3:$I$8,2,0)</f>
        <v>6</v>
      </c>
      <c r="E103">
        <v>100</v>
      </c>
      <c r="F103">
        <f>IF(表1[[#This Row],[考试项目]]=$H$8,1,0)</f>
        <v>1</v>
      </c>
    </row>
    <row r="104" spans="1:6">
      <c r="A104" t="s">
        <v>5</v>
      </c>
      <c r="B104">
        <v>1</v>
      </c>
      <c r="C104" t="s">
        <v>193</v>
      </c>
      <c r="D104">
        <f>VLOOKUP(表1[[#This Row],[考试项目]],$H$3:$I$8,2,0)</f>
        <v>5</v>
      </c>
      <c r="E104">
        <v>15</v>
      </c>
      <c r="F104">
        <f>IF(表1[[#This Row],[考试项目]]=$H$8,1,0)</f>
        <v>0</v>
      </c>
    </row>
    <row r="105" spans="1:6">
      <c r="A105" t="s">
        <v>5</v>
      </c>
      <c r="B105">
        <v>1</v>
      </c>
      <c r="C105" t="s">
        <v>190</v>
      </c>
      <c r="D105">
        <f>VLOOKUP(表1[[#This Row],[考试项目]],$H$3:$I$8,2,0)</f>
        <v>3</v>
      </c>
      <c r="E105">
        <v>25</v>
      </c>
      <c r="F105">
        <f>IF(表1[[#This Row],[考试项目]]=$H$8,1,0)</f>
        <v>0</v>
      </c>
    </row>
    <row r="106" spans="1:6">
      <c r="A106" t="s">
        <v>5</v>
      </c>
      <c r="B106">
        <v>1</v>
      </c>
      <c r="C106" t="s">
        <v>191</v>
      </c>
      <c r="D106">
        <f>VLOOKUP(表1[[#This Row],[考试项目]],$H$3:$I$8,2,0)</f>
        <v>4</v>
      </c>
      <c r="E106">
        <v>10</v>
      </c>
      <c r="F106">
        <f>IF(表1[[#This Row],[考试项目]]=$H$8,1,0)</f>
        <v>0</v>
      </c>
    </row>
    <row r="107" spans="1:6">
      <c r="A107" t="s">
        <v>5</v>
      </c>
      <c r="B107">
        <v>1</v>
      </c>
      <c r="C107" t="s">
        <v>188</v>
      </c>
      <c r="D107">
        <f>VLOOKUP(表1[[#This Row],[考试项目]],$H$3:$I$8,2,0)</f>
        <v>1</v>
      </c>
      <c r="E107">
        <v>25</v>
      </c>
      <c r="F107">
        <f>IF(表1[[#This Row],[考试项目]]=$H$8,1,0)</f>
        <v>0</v>
      </c>
    </row>
    <row r="108" spans="1:6">
      <c r="A108" t="s">
        <v>5</v>
      </c>
      <c r="B108">
        <v>1</v>
      </c>
      <c r="C108" t="s">
        <v>189</v>
      </c>
      <c r="D108">
        <f>VLOOKUP(表1[[#This Row],[考试项目]],$H$3:$I$8,2,0)</f>
        <v>2</v>
      </c>
      <c r="E108">
        <v>25</v>
      </c>
      <c r="F108">
        <f>IF(表1[[#This Row],[考试项目]]=$H$8,1,0)</f>
        <v>0</v>
      </c>
    </row>
    <row r="109" spans="1:6">
      <c r="A109" t="s">
        <v>5</v>
      </c>
      <c r="B109">
        <v>1</v>
      </c>
      <c r="C109" t="s">
        <v>4</v>
      </c>
      <c r="D109">
        <f>VLOOKUP(表1[[#This Row],[考试项目]],$H$3:$I$8,2,0)</f>
        <v>6</v>
      </c>
      <c r="E109">
        <v>100</v>
      </c>
      <c r="F109">
        <f>IF(表1[[#This Row],[考试项目]]=$H$8,1,0)</f>
        <v>1</v>
      </c>
    </row>
    <row r="110" spans="1:6">
      <c r="A110" t="s">
        <v>35</v>
      </c>
      <c r="B110">
        <v>1</v>
      </c>
      <c r="C110" t="s">
        <v>193</v>
      </c>
      <c r="D110">
        <f>VLOOKUP(表1[[#This Row],[考试项目]],$H$3:$I$8,2,0)</f>
        <v>5</v>
      </c>
      <c r="E110">
        <v>15</v>
      </c>
      <c r="F110">
        <f>IF(表1[[#This Row],[考试项目]]=$H$8,1,0)</f>
        <v>0</v>
      </c>
    </row>
    <row r="111" spans="1:6">
      <c r="A111" t="s">
        <v>35</v>
      </c>
      <c r="B111">
        <v>1</v>
      </c>
      <c r="C111" t="s">
        <v>190</v>
      </c>
      <c r="D111">
        <f>VLOOKUP(表1[[#This Row],[考试项目]],$H$3:$I$8,2,0)</f>
        <v>3</v>
      </c>
      <c r="E111">
        <v>25</v>
      </c>
      <c r="F111">
        <f>IF(表1[[#This Row],[考试项目]]=$H$8,1,0)</f>
        <v>0</v>
      </c>
    </row>
    <row r="112" spans="1:6">
      <c r="A112" t="s">
        <v>35</v>
      </c>
      <c r="B112">
        <v>1</v>
      </c>
      <c r="C112" t="s">
        <v>191</v>
      </c>
      <c r="D112">
        <f>VLOOKUP(表1[[#This Row],[考试项目]],$H$3:$I$8,2,0)</f>
        <v>4</v>
      </c>
      <c r="E112">
        <v>10</v>
      </c>
      <c r="F112">
        <f>IF(表1[[#This Row],[考试项目]]=$H$8,1,0)</f>
        <v>0</v>
      </c>
    </row>
    <row r="113" spans="1:6">
      <c r="A113" t="s">
        <v>35</v>
      </c>
      <c r="B113">
        <v>1</v>
      </c>
      <c r="C113" t="s">
        <v>188</v>
      </c>
      <c r="D113">
        <f>VLOOKUP(表1[[#This Row],[考试项目]],$H$3:$I$8,2,0)</f>
        <v>1</v>
      </c>
      <c r="E113">
        <v>25</v>
      </c>
      <c r="F113">
        <f>IF(表1[[#This Row],[考试项目]]=$H$8,1,0)</f>
        <v>0</v>
      </c>
    </row>
    <row r="114" spans="1:6">
      <c r="A114" t="s">
        <v>35</v>
      </c>
      <c r="B114">
        <v>1</v>
      </c>
      <c r="C114" t="s">
        <v>189</v>
      </c>
      <c r="D114">
        <f>VLOOKUP(表1[[#This Row],[考试项目]],$H$3:$I$8,2,0)</f>
        <v>2</v>
      </c>
      <c r="E114">
        <v>25</v>
      </c>
      <c r="F114">
        <f>IF(表1[[#This Row],[考试项目]]=$H$8,1,0)</f>
        <v>0</v>
      </c>
    </row>
    <row r="115" spans="1:6">
      <c r="A115" t="s">
        <v>35</v>
      </c>
      <c r="B115">
        <v>1</v>
      </c>
      <c r="C115" t="s">
        <v>4</v>
      </c>
      <c r="D115">
        <f>VLOOKUP(表1[[#This Row],[考试项目]],$H$3:$I$8,2,0)</f>
        <v>6</v>
      </c>
      <c r="E115">
        <v>100</v>
      </c>
      <c r="F115">
        <f>IF(表1[[#This Row],[考试项目]]=$H$8,1,0)</f>
        <v>1</v>
      </c>
    </row>
    <row r="116" spans="1:6">
      <c r="A116" t="s">
        <v>20</v>
      </c>
      <c r="B116">
        <v>1</v>
      </c>
      <c r="C116" t="s">
        <v>193</v>
      </c>
      <c r="D116">
        <f>VLOOKUP(表1[[#This Row],[考试项目]],$H$3:$I$8,2,0)</f>
        <v>5</v>
      </c>
      <c r="E116">
        <v>15</v>
      </c>
      <c r="F116">
        <f>IF(表1[[#This Row],[考试项目]]=$H$8,1,0)</f>
        <v>0</v>
      </c>
    </row>
    <row r="117" spans="1:6">
      <c r="A117" t="s">
        <v>20</v>
      </c>
      <c r="B117">
        <v>1</v>
      </c>
      <c r="C117" t="s">
        <v>190</v>
      </c>
      <c r="D117">
        <f>VLOOKUP(表1[[#This Row],[考试项目]],$H$3:$I$8,2,0)</f>
        <v>3</v>
      </c>
      <c r="E117">
        <v>25</v>
      </c>
      <c r="F117">
        <f>IF(表1[[#This Row],[考试项目]]=$H$8,1,0)</f>
        <v>0</v>
      </c>
    </row>
    <row r="118" spans="1:6">
      <c r="A118" t="s">
        <v>20</v>
      </c>
      <c r="B118">
        <v>1</v>
      </c>
      <c r="C118" t="s">
        <v>191</v>
      </c>
      <c r="D118">
        <f>VLOOKUP(表1[[#This Row],[考试项目]],$H$3:$I$8,2,0)</f>
        <v>4</v>
      </c>
      <c r="E118">
        <v>10</v>
      </c>
      <c r="F118">
        <f>IF(表1[[#This Row],[考试项目]]=$H$8,1,0)</f>
        <v>0</v>
      </c>
    </row>
    <row r="119" spans="1:6">
      <c r="A119" t="s">
        <v>20</v>
      </c>
      <c r="B119">
        <v>1</v>
      </c>
      <c r="C119" t="s">
        <v>188</v>
      </c>
      <c r="D119">
        <f>VLOOKUP(表1[[#This Row],[考试项目]],$H$3:$I$8,2,0)</f>
        <v>1</v>
      </c>
      <c r="E119">
        <v>25</v>
      </c>
      <c r="F119">
        <f>IF(表1[[#This Row],[考试项目]]=$H$8,1,0)</f>
        <v>0</v>
      </c>
    </row>
    <row r="120" spans="1:6">
      <c r="A120" t="s">
        <v>20</v>
      </c>
      <c r="B120">
        <v>1</v>
      </c>
      <c r="C120" t="s">
        <v>189</v>
      </c>
      <c r="D120">
        <f>VLOOKUP(表1[[#This Row],[考试项目]],$H$3:$I$8,2,0)</f>
        <v>2</v>
      </c>
      <c r="E120">
        <v>25</v>
      </c>
      <c r="F120">
        <f>IF(表1[[#This Row],[考试项目]]=$H$8,1,0)</f>
        <v>0</v>
      </c>
    </row>
    <row r="121" spans="1:6">
      <c r="A121" t="s">
        <v>20</v>
      </c>
      <c r="B121">
        <v>1</v>
      </c>
      <c r="C121" t="s">
        <v>4</v>
      </c>
      <c r="D121">
        <f>VLOOKUP(表1[[#This Row],[考试项目]],$H$3:$I$8,2,0)</f>
        <v>6</v>
      </c>
      <c r="E121">
        <v>100</v>
      </c>
      <c r="F121">
        <f>IF(表1[[#This Row],[考试项目]]=$H$8,1,0)</f>
        <v>1</v>
      </c>
    </row>
    <row r="122" spans="1:6">
      <c r="A122" t="s">
        <v>74</v>
      </c>
      <c r="B122">
        <v>1</v>
      </c>
      <c r="C122" t="s">
        <v>193</v>
      </c>
      <c r="D122">
        <f>VLOOKUP(表1[[#This Row],[考试项目]],$H$3:$I$8,2,0)</f>
        <v>5</v>
      </c>
      <c r="E122">
        <v>15</v>
      </c>
      <c r="F122">
        <f>IF(表1[[#This Row],[考试项目]]=$H$8,1,0)</f>
        <v>0</v>
      </c>
    </row>
    <row r="123" spans="1:6">
      <c r="A123" t="s">
        <v>74</v>
      </c>
      <c r="B123">
        <v>1</v>
      </c>
      <c r="C123" t="s">
        <v>190</v>
      </c>
      <c r="D123">
        <f>VLOOKUP(表1[[#This Row],[考试项目]],$H$3:$I$8,2,0)</f>
        <v>3</v>
      </c>
      <c r="E123">
        <v>25</v>
      </c>
      <c r="F123">
        <f>IF(表1[[#This Row],[考试项目]]=$H$8,1,0)</f>
        <v>0</v>
      </c>
    </row>
    <row r="124" spans="1:6">
      <c r="A124" t="s">
        <v>74</v>
      </c>
      <c r="B124">
        <v>1</v>
      </c>
      <c r="C124" t="s">
        <v>191</v>
      </c>
      <c r="D124">
        <f>VLOOKUP(表1[[#This Row],[考试项目]],$H$3:$I$8,2,0)</f>
        <v>4</v>
      </c>
      <c r="E124">
        <v>10</v>
      </c>
      <c r="F124">
        <f>IF(表1[[#This Row],[考试项目]]=$H$8,1,0)</f>
        <v>0</v>
      </c>
    </row>
    <row r="125" spans="1:6">
      <c r="A125" t="s">
        <v>74</v>
      </c>
      <c r="B125">
        <v>1</v>
      </c>
      <c r="C125" t="s">
        <v>188</v>
      </c>
      <c r="D125">
        <f>VLOOKUP(表1[[#This Row],[考试项目]],$H$3:$I$8,2,0)</f>
        <v>1</v>
      </c>
      <c r="E125">
        <v>25</v>
      </c>
      <c r="F125">
        <f>IF(表1[[#This Row],[考试项目]]=$H$8,1,0)</f>
        <v>0</v>
      </c>
    </row>
    <row r="126" spans="1:6">
      <c r="A126" t="s">
        <v>74</v>
      </c>
      <c r="B126">
        <v>1</v>
      </c>
      <c r="C126" t="s">
        <v>189</v>
      </c>
      <c r="D126">
        <f>VLOOKUP(表1[[#This Row],[考试项目]],$H$3:$I$8,2,0)</f>
        <v>2</v>
      </c>
      <c r="E126">
        <v>25</v>
      </c>
      <c r="F126">
        <f>IF(表1[[#This Row],[考试项目]]=$H$8,1,0)</f>
        <v>0</v>
      </c>
    </row>
    <row r="127" spans="1:6">
      <c r="A127" t="s">
        <v>74</v>
      </c>
      <c r="B127">
        <v>1</v>
      </c>
      <c r="C127" t="s">
        <v>4</v>
      </c>
      <c r="D127">
        <f>VLOOKUP(表1[[#This Row],[考试项目]],$H$3:$I$8,2,0)</f>
        <v>6</v>
      </c>
      <c r="E127">
        <v>100</v>
      </c>
      <c r="F127">
        <f>IF(表1[[#This Row],[考试项目]]=$H$8,1,0)</f>
        <v>1</v>
      </c>
    </row>
    <row r="128" spans="1:6">
      <c r="A128" t="s">
        <v>57</v>
      </c>
      <c r="B128">
        <v>1</v>
      </c>
      <c r="C128" t="s">
        <v>193</v>
      </c>
      <c r="D128">
        <f>VLOOKUP(表1[[#This Row],[考试项目]],$H$3:$I$8,2,0)</f>
        <v>5</v>
      </c>
      <c r="E128">
        <v>15</v>
      </c>
      <c r="F128">
        <f>IF(表1[[#This Row],[考试项目]]=$H$8,1,0)</f>
        <v>0</v>
      </c>
    </row>
    <row r="129" spans="1:6">
      <c r="A129" t="s">
        <v>57</v>
      </c>
      <c r="B129">
        <v>1</v>
      </c>
      <c r="C129" t="s">
        <v>190</v>
      </c>
      <c r="D129">
        <f>VLOOKUP(表1[[#This Row],[考试项目]],$H$3:$I$8,2,0)</f>
        <v>3</v>
      </c>
      <c r="E129">
        <v>25</v>
      </c>
      <c r="F129">
        <f>IF(表1[[#This Row],[考试项目]]=$H$8,1,0)</f>
        <v>0</v>
      </c>
    </row>
    <row r="130" spans="1:6">
      <c r="A130" t="s">
        <v>57</v>
      </c>
      <c r="B130">
        <v>1</v>
      </c>
      <c r="C130" t="s">
        <v>191</v>
      </c>
      <c r="D130">
        <f>VLOOKUP(表1[[#This Row],[考试项目]],$H$3:$I$8,2,0)</f>
        <v>4</v>
      </c>
      <c r="E130">
        <v>9.8000000000000007</v>
      </c>
      <c r="F130">
        <f>IF(表1[[#This Row],[考试项目]]=$H$8,1,0)</f>
        <v>0</v>
      </c>
    </row>
    <row r="131" spans="1:6">
      <c r="A131" t="s">
        <v>57</v>
      </c>
      <c r="B131">
        <v>1</v>
      </c>
      <c r="C131" t="s">
        <v>188</v>
      </c>
      <c r="D131">
        <f>VLOOKUP(表1[[#This Row],[考试项目]],$H$3:$I$8,2,0)</f>
        <v>1</v>
      </c>
      <c r="E131">
        <v>25</v>
      </c>
      <c r="F131">
        <f>IF(表1[[#This Row],[考试项目]]=$H$8,1,0)</f>
        <v>0</v>
      </c>
    </row>
    <row r="132" spans="1:6">
      <c r="A132" t="s">
        <v>57</v>
      </c>
      <c r="B132">
        <v>1</v>
      </c>
      <c r="C132" t="s">
        <v>189</v>
      </c>
      <c r="D132">
        <f>VLOOKUP(表1[[#This Row],[考试项目]],$H$3:$I$8,2,0)</f>
        <v>2</v>
      </c>
      <c r="E132">
        <v>25</v>
      </c>
      <c r="F132">
        <f>IF(表1[[#This Row],[考试项目]]=$H$8,1,0)</f>
        <v>0</v>
      </c>
    </row>
    <row r="133" spans="1:6">
      <c r="A133" t="s">
        <v>57</v>
      </c>
      <c r="B133">
        <v>1</v>
      </c>
      <c r="C133" t="s">
        <v>4</v>
      </c>
      <c r="D133">
        <f>VLOOKUP(表1[[#This Row],[考试项目]],$H$3:$I$8,2,0)</f>
        <v>6</v>
      </c>
      <c r="E133">
        <v>99.8</v>
      </c>
      <c r="F133">
        <f>IF(表1[[#This Row],[考试项目]]=$H$8,1,0)</f>
        <v>1</v>
      </c>
    </row>
    <row r="134" spans="1:6">
      <c r="A134" t="s">
        <v>68</v>
      </c>
      <c r="B134">
        <v>1</v>
      </c>
      <c r="C134" t="s">
        <v>193</v>
      </c>
      <c r="D134">
        <f>VLOOKUP(表1[[#This Row],[考试项目]],$H$3:$I$8,2,0)</f>
        <v>5</v>
      </c>
      <c r="E134">
        <v>15</v>
      </c>
      <c r="F134">
        <f>IF(表1[[#This Row],[考试项目]]=$H$8,1,0)</f>
        <v>0</v>
      </c>
    </row>
    <row r="135" spans="1:6">
      <c r="A135" t="s">
        <v>68</v>
      </c>
      <c r="B135">
        <v>1</v>
      </c>
      <c r="C135" t="s">
        <v>190</v>
      </c>
      <c r="D135">
        <f>VLOOKUP(表1[[#This Row],[考试项目]],$H$3:$I$8,2,0)</f>
        <v>3</v>
      </c>
      <c r="E135">
        <v>23</v>
      </c>
      <c r="F135">
        <f>IF(表1[[#This Row],[考试项目]]=$H$8,1,0)</f>
        <v>0</v>
      </c>
    </row>
    <row r="136" spans="1:6">
      <c r="A136" t="s">
        <v>68</v>
      </c>
      <c r="B136">
        <v>1</v>
      </c>
      <c r="C136" t="s">
        <v>191</v>
      </c>
      <c r="D136">
        <f>VLOOKUP(表1[[#This Row],[考试项目]],$H$3:$I$8,2,0)</f>
        <v>4</v>
      </c>
      <c r="E136">
        <v>10</v>
      </c>
      <c r="F136">
        <f>IF(表1[[#This Row],[考试项目]]=$H$8,1,0)</f>
        <v>0</v>
      </c>
    </row>
    <row r="137" spans="1:6">
      <c r="A137" t="s">
        <v>68</v>
      </c>
      <c r="B137">
        <v>1</v>
      </c>
      <c r="C137" t="s">
        <v>188</v>
      </c>
      <c r="D137">
        <f>VLOOKUP(表1[[#This Row],[考试项目]],$H$3:$I$8,2,0)</f>
        <v>1</v>
      </c>
      <c r="E137">
        <v>20</v>
      </c>
      <c r="F137">
        <f>IF(表1[[#This Row],[考试项目]]=$H$8,1,0)</f>
        <v>0</v>
      </c>
    </row>
    <row r="138" spans="1:6">
      <c r="A138" t="s">
        <v>68</v>
      </c>
      <c r="B138">
        <v>1</v>
      </c>
      <c r="C138" t="s">
        <v>189</v>
      </c>
      <c r="D138">
        <f>VLOOKUP(表1[[#This Row],[考试项目]],$H$3:$I$8,2,0)</f>
        <v>2</v>
      </c>
      <c r="E138">
        <v>18</v>
      </c>
      <c r="F138">
        <f>IF(表1[[#This Row],[考试项目]]=$H$8,1,0)</f>
        <v>0</v>
      </c>
    </row>
    <row r="139" spans="1:6">
      <c r="A139" t="s">
        <v>68</v>
      </c>
      <c r="B139">
        <v>1</v>
      </c>
      <c r="C139" t="s">
        <v>4</v>
      </c>
      <c r="D139">
        <f>VLOOKUP(表1[[#This Row],[考试项目]],$H$3:$I$8,2,0)</f>
        <v>6</v>
      </c>
      <c r="E139">
        <v>86</v>
      </c>
      <c r="F139">
        <f>IF(表1[[#This Row],[考试项目]]=$H$8,1,0)</f>
        <v>1</v>
      </c>
    </row>
    <row r="140" spans="1:6">
      <c r="A140" t="s">
        <v>150</v>
      </c>
      <c r="B140">
        <v>1</v>
      </c>
      <c r="C140" t="s">
        <v>193</v>
      </c>
      <c r="D140">
        <f>VLOOKUP(表1[[#This Row],[考试项目]],$H$3:$I$8,2,0)</f>
        <v>5</v>
      </c>
      <c r="E140">
        <v>15</v>
      </c>
      <c r="F140">
        <f>IF(表1[[#This Row],[考试项目]]=$H$8,1,0)</f>
        <v>0</v>
      </c>
    </row>
    <row r="141" spans="1:6">
      <c r="A141" t="s">
        <v>150</v>
      </c>
      <c r="B141">
        <v>1</v>
      </c>
      <c r="C141" t="s">
        <v>190</v>
      </c>
      <c r="D141">
        <f>VLOOKUP(表1[[#This Row],[考试项目]],$H$3:$I$8,2,0)</f>
        <v>3</v>
      </c>
      <c r="E141">
        <v>23</v>
      </c>
      <c r="F141">
        <f>IF(表1[[#This Row],[考试项目]]=$H$8,1,0)</f>
        <v>0</v>
      </c>
    </row>
    <row r="142" spans="1:6">
      <c r="A142" t="s">
        <v>150</v>
      </c>
      <c r="B142">
        <v>1</v>
      </c>
      <c r="C142" t="s">
        <v>191</v>
      </c>
      <c r="D142">
        <f>VLOOKUP(表1[[#This Row],[考试项目]],$H$3:$I$8,2,0)</f>
        <v>4</v>
      </c>
      <c r="E142">
        <v>9.6</v>
      </c>
      <c r="F142">
        <f>IF(表1[[#This Row],[考试项目]]=$H$8,1,0)</f>
        <v>0</v>
      </c>
    </row>
    <row r="143" spans="1:6">
      <c r="A143" t="s">
        <v>150</v>
      </c>
      <c r="B143">
        <v>1</v>
      </c>
      <c r="C143" t="s">
        <v>188</v>
      </c>
      <c r="D143">
        <f>VLOOKUP(表1[[#This Row],[考试项目]],$H$3:$I$8,2,0)</f>
        <v>1</v>
      </c>
      <c r="E143">
        <v>25</v>
      </c>
      <c r="F143">
        <f>IF(表1[[#This Row],[考试项目]]=$H$8,1,0)</f>
        <v>0</v>
      </c>
    </row>
    <row r="144" spans="1:6">
      <c r="A144" t="s">
        <v>150</v>
      </c>
      <c r="B144">
        <v>1</v>
      </c>
      <c r="C144" t="s">
        <v>189</v>
      </c>
      <c r="D144">
        <f>VLOOKUP(表1[[#This Row],[考试项目]],$H$3:$I$8,2,0)</f>
        <v>2</v>
      </c>
      <c r="E144">
        <v>6</v>
      </c>
      <c r="F144">
        <f>IF(表1[[#This Row],[考试项目]]=$H$8,1,0)</f>
        <v>0</v>
      </c>
    </row>
    <row r="145" spans="1:6">
      <c r="A145" t="s">
        <v>150</v>
      </c>
      <c r="B145">
        <v>1</v>
      </c>
      <c r="C145" t="s">
        <v>4</v>
      </c>
      <c r="D145">
        <f>VLOOKUP(表1[[#This Row],[考试项目]],$H$3:$I$8,2,0)</f>
        <v>6</v>
      </c>
      <c r="E145">
        <v>78.599999999999994</v>
      </c>
      <c r="F145">
        <f>IF(表1[[#This Row],[考试项目]]=$H$8,1,0)</f>
        <v>1</v>
      </c>
    </row>
    <row r="146" spans="1:6">
      <c r="A146" t="s">
        <v>96</v>
      </c>
      <c r="B146">
        <v>1</v>
      </c>
      <c r="C146" t="s">
        <v>193</v>
      </c>
      <c r="D146">
        <f>VLOOKUP(表1[[#This Row],[考试项目]],$H$3:$I$8,2,0)</f>
        <v>5</v>
      </c>
      <c r="E146">
        <v>15</v>
      </c>
      <c r="F146">
        <f>IF(表1[[#This Row],[考试项目]]=$H$8,1,0)</f>
        <v>0</v>
      </c>
    </row>
    <row r="147" spans="1:6">
      <c r="A147" t="s">
        <v>96</v>
      </c>
      <c r="B147">
        <v>1</v>
      </c>
      <c r="C147" t="s">
        <v>190</v>
      </c>
      <c r="D147">
        <f>VLOOKUP(表1[[#This Row],[考试项目]],$H$3:$I$8,2,0)</f>
        <v>3</v>
      </c>
      <c r="E147">
        <v>23</v>
      </c>
      <c r="F147">
        <f>IF(表1[[#This Row],[考试项目]]=$H$8,1,0)</f>
        <v>0</v>
      </c>
    </row>
    <row r="148" spans="1:6">
      <c r="A148" t="s">
        <v>96</v>
      </c>
      <c r="B148">
        <v>1</v>
      </c>
      <c r="C148" t="s">
        <v>191</v>
      </c>
      <c r="D148">
        <f>VLOOKUP(表1[[#This Row],[考试项目]],$H$3:$I$8,2,0)</f>
        <v>4</v>
      </c>
      <c r="E148">
        <v>10</v>
      </c>
      <c r="F148">
        <f>IF(表1[[#This Row],[考试项目]]=$H$8,1,0)</f>
        <v>0</v>
      </c>
    </row>
    <row r="149" spans="1:6">
      <c r="A149" t="s">
        <v>96</v>
      </c>
      <c r="B149">
        <v>1</v>
      </c>
      <c r="C149" t="s">
        <v>188</v>
      </c>
      <c r="D149">
        <f>VLOOKUP(表1[[#This Row],[考试项目]],$H$3:$I$8,2,0)</f>
        <v>1</v>
      </c>
      <c r="E149">
        <v>25</v>
      </c>
      <c r="F149">
        <f>IF(表1[[#This Row],[考试项目]]=$H$8,1,0)</f>
        <v>0</v>
      </c>
    </row>
    <row r="150" spans="1:6">
      <c r="A150" t="s">
        <v>96</v>
      </c>
      <c r="B150">
        <v>1</v>
      </c>
      <c r="C150" t="s">
        <v>189</v>
      </c>
      <c r="D150">
        <f>VLOOKUP(表1[[#This Row],[考试项目]],$H$3:$I$8,2,0)</f>
        <v>2</v>
      </c>
      <c r="E150">
        <v>25</v>
      </c>
      <c r="F150">
        <f>IF(表1[[#This Row],[考试项目]]=$H$8,1,0)</f>
        <v>0</v>
      </c>
    </row>
    <row r="151" spans="1:6">
      <c r="A151" t="s">
        <v>96</v>
      </c>
      <c r="B151">
        <v>1</v>
      </c>
      <c r="C151" t="s">
        <v>4</v>
      </c>
      <c r="D151">
        <f>VLOOKUP(表1[[#This Row],[考试项目]],$H$3:$I$8,2,0)</f>
        <v>6</v>
      </c>
      <c r="E151">
        <v>98</v>
      </c>
      <c r="F151">
        <f>IF(表1[[#This Row],[考试项目]]=$H$8,1,0)</f>
        <v>1</v>
      </c>
    </row>
    <row r="152" spans="1:6">
      <c r="A152" t="s">
        <v>51</v>
      </c>
      <c r="B152">
        <v>1</v>
      </c>
      <c r="C152" t="s">
        <v>193</v>
      </c>
      <c r="D152">
        <f>VLOOKUP(表1[[#This Row],[考试项目]],$H$3:$I$8,2,0)</f>
        <v>5</v>
      </c>
      <c r="E152">
        <v>15</v>
      </c>
      <c r="F152">
        <f>IF(表1[[#This Row],[考试项目]]=$H$8,1,0)</f>
        <v>0</v>
      </c>
    </row>
    <row r="153" spans="1:6">
      <c r="A153" t="s">
        <v>51</v>
      </c>
      <c r="B153">
        <v>1</v>
      </c>
      <c r="C153" t="s">
        <v>190</v>
      </c>
      <c r="D153">
        <f>VLOOKUP(表1[[#This Row],[考试项目]],$H$3:$I$8,2,0)</f>
        <v>3</v>
      </c>
      <c r="E153">
        <v>25</v>
      </c>
      <c r="F153">
        <f>IF(表1[[#This Row],[考试项目]]=$H$8,1,0)</f>
        <v>0</v>
      </c>
    </row>
    <row r="154" spans="1:6">
      <c r="A154" t="s">
        <v>51</v>
      </c>
      <c r="B154">
        <v>1</v>
      </c>
      <c r="C154" t="s">
        <v>191</v>
      </c>
      <c r="D154">
        <f>VLOOKUP(表1[[#This Row],[考试项目]],$H$3:$I$8,2,0)</f>
        <v>4</v>
      </c>
      <c r="E154">
        <v>9.8000000000000007</v>
      </c>
      <c r="F154">
        <f>IF(表1[[#This Row],[考试项目]]=$H$8,1,0)</f>
        <v>0</v>
      </c>
    </row>
    <row r="155" spans="1:6">
      <c r="A155" t="s">
        <v>51</v>
      </c>
      <c r="B155">
        <v>1</v>
      </c>
      <c r="C155" t="s">
        <v>188</v>
      </c>
      <c r="D155">
        <f>VLOOKUP(表1[[#This Row],[考试项目]],$H$3:$I$8,2,0)</f>
        <v>1</v>
      </c>
      <c r="E155">
        <v>25</v>
      </c>
      <c r="F155">
        <f>IF(表1[[#This Row],[考试项目]]=$H$8,1,0)</f>
        <v>0</v>
      </c>
    </row>
    <row r="156" spans="1:6">
      <c r="A156" t="s">
        <v>51</v>
      </c>
      <c r="B156">
        <v>1</v>
      </c>
      <c r="C156" t="s">
        <v>189</v>
      </c>
      <c r="D156">
        <f>VLOOKUP(表1[[#This Row],[考试项目]],$H$3:$I$8,2,0)</f>
        <v>2</v>
      </c>
      <c r="E156">
        <v>25</v>
      </c>
      <c r="F156">
        <f>IF(表1[[#This Row],[考试项目]]=$H$8,1,0)</f>
        <v>0</v>
      </c>
    </row>
    <row r="157" spans="1:6">
      <c r="A157" t="s">
        <v>51</v>
      </c>
      <c r="B157">
        <v>1</v>
      </c>
      <c r="C157" t="s">
        <v>4</v>
      </c>
      <c r="D157">
        <f>VLOOKUP(表1[[#This Row],[考试项目]],$H$3:$I$8,2,0)</f>
        <v>6</v>
      </c>
      <c r="E157">
        <v>99.8</v>
      </c>
      <c r="F157">
        <f>IF(表1[[#This Row],[考试项目]]=$H$8,1,0)</f>
        <v>1</v>
      </c>
    </row>
    <row r="158" spans="1:6">
      <c r="A158" t="s">
        <v>104</v>
      </c>
      <c r="B158">
        <v>1</v>
      </c>
      <c r="C158" t="s">
        <v>193</v>
      </c>
      <c r="D158">
        <f>VLOOKUP(表1[[#This Row],[考试项目]],$H$3:$I$8,2,0)</f>
        <v>5</v>
      </c>
      <c r="E158">
        <v>15</v>
      </c>
      <c r="F158">
        <f>IF(表1[[#This Row],[考试项目]]=$H$8,1,0)</f>
        <v>0</v>
      </c>
    </row>
    <row r="159" spans="1:6">
      <c r="A159" t="s">
        <v>104</v>
      </c>
      <c r="B159">
        <v>1</v>
      </c>
      <c r="C159" t="s">
        <v>190</v>
      </c>
      <c r="D159">
        <f>VLOOKUP(表1[[#This Row],[考试项目]],$H$3:$I$8,2,0)</f>
        <v>3</v>
      </c>
      <c r="E159">
        <v>25</v>
      </c>
      <c r="F159">
        <f>IF(表1[[#This Row],[考试项目]]=$H$8,1,0)</f>
        <v>0</v>
      </c>
    </row>
    <row r="160" spans="1:6">
      <c r="A160" t="s">
        <v>104</v>
      </c>
      <c r="B160">
        <v>1</v>
      </c>
      <c r="C160" t="s">
        <v>191</v>
      </c>
      <c r="D160">
        <f>VLOOKUP(表1[[#This Row],[考试项目]],$H$3:$I$8,2,0)</f>
        <v>4</v>
      </c>
      <c r="E160">
        <v>9.8000000000000007</v>
      </c>
      <c r="F160">
        <f>IF(表1[[#This Row],[考试项目]]=$H$8,1,0)</f>
        <v>0</v>
      </c>
    </row>
    <row r="161" spans="1:6">
      <c r="A161" t="s">
        <v>104</v>
      </c>
      <c r="B161">
        <v>1</v>
      </c>
      <c r="C161" t="s">
        <v>188</v>
      </c>
      <c r="D161">
        <f>VLOOKUP(表1[[#This Row],[考试项目]],$H$3:$I$8,2,0)</f>
        <v>1</v>
      </c>
      <c r="E161">
        <v>25</v>
      </c>
      <c r="F161">
        <f>IF(表1[[#This Row],[考试项目]]=$H$8,1,0)</f>
        <v>0</v>
      </c>
    </row>
    <row r="162" spans="1:6">
      <c r="A162" t="s">
        <v>104</v>
      </c>
      <c r="B162">
        <v>1</v>
      </c>
      <c r="C162" t="s">
        <v>189</v>
      </c>
      <c r="D162">
        <f>VLOOKUP(表1[[#This Row],[考试项目]],$H$3:$I$8,2,0)</f>
        <v>2</v>
      </c>
      <c r="E162">
        <v>21</v>
      </c>
      <c r="F162">
        <f>IF(表1[[#This Row],[考试项目]]=$H$8,1,0)</f>
        <v>0</v>
      </c>
    </row>
    <row r="163" spans="1:6">
      <c r="A163" t="s">
        <v>104</v>
      </c>
      <c r="B163">
        <v>1</v>
      </c>
      <c r="C163" t="s">
        <v>4</v>
      </c>
      <c r="D163">
        <f>VLOOKUP(表1[[#This Row],[考试项目]],$H$3:$I$8,2,0)</f>
        <v>6</v>
      </c>
      <c r="E163">
        <v>95.8</v>
      </c>
      <c r="F163">
        <f>IF(表1[[#This Row],[考试项目]]=$H$8,1,0)</f>
        <v>1</v>
      </c>
    </row>
    <row r="164" spans="1:6">
      <c r="A164" t="s">
        <v>94</v>
      </c>
      <c r="B164">
        <v>1</v>
      </c>
      <c r="C164" t="s">
        <v>193</v>
      </c>
      <c r="D164">
        <f>VLOOKUP(表1[[#This Row],[考试项目]],$H$3:$I$8,2,0)</f>
        <v>5</v>
      </c>
      <c r="E164">
        <v>15</v>
      </c>
      <c r="F164">
        <f>IF(表1[[#This Row],[考试项目]]=$H$8,1,0)</f>
        <v>0</v>
      </c>
    </row>
    <row r="165" spans="1:6">
      <c r="A165" t="s">
        <v>94</v>
      </c>
      <c r="B165">
        <v>1</v>
      </c>
      <c r="C165" t="s">
        <v>190</v>
      </c>
      <c r="D165">
        <f>VLOOKUP(表1[[#This Row],[考试项目]],$H$3:$I$8,2,0)</f>
        <v>3</v>
      </c>
      <c r="E165">
        <v>23</v>
      </c>
      <c r="F165">
        <f>IF(表1[[#This Row],[考试项目]]=$H$8,1,0)</f>
        <v>0</v>
      </c>
    </row>
    <row r="166" spans="1:6">
      <c r="A166" t="s">
        <v>94</v>
      </c>
      <c r="B166">
        <v>1</v>
      </c>
      <c r="C166" t="s">
        <v>191</v>
      </c>
      <c r="D166">
        <f>VLOOKUP(表1[[#This Row],[考试项目]],$H$3:$I$8,2,0)</f>
        <v>4</v>
      </c>
      <c r="E166">
        <v>9.6</v>
      </c>
      <c r="F166">
        <f>IF(表1[[#This Row],[考试项目]]=$H$8,1,0)</f>
        <v>0</v>
      </c>
    </row>
    <row r="167" spans="1:6">
      <c r="A167" t="s">
        <v>94</v>
      </c>
      <c r="B167">
        <v>1</v>
      </c>
      <c r="C167" t="s">
        <v>188</v>
      </c>
      <c r="D167">
        <f>VLOOKUP(表1[[#This Row],[考试项目]],$H$3:$I$8,2,0)</f>
        <v>1</v>
      </c>
      <c r="E167">
        <v>25</v>
      </c>
      <c r="F167">
        <f>IF(表1[[#This Row],[考试项目]]=$H$8,1,0)</f>
        <v>0</v>
      </c>
    </row>
    <row r="168" spans="1:6">
      <c r="A168" t="s">
        <v>94</v>
      </c>
      <c r="B168">
        <v>1</v>
      </c>
      <c r="C168" t="s">
        <v>189</v>
      </c>
      <c r="D168">
        <f>VLOOKUP(表1[[#This Row],[考试项目]],$H$3:$I$8,2,0)</f>
        <v>2</v>
      </c>
      <c r="E168">
        <v>25</v>
      </c>
      <c r="F168">
        <f>IF(表1[[#This Row],[考试项目]]=$H$8,1,0)</f>
        <v>0</v>
      </c>
    </row>
    <row r="169" spans="1:6">
      <c r="A169" t="s">
        <v>94</v>
      </c>
      <c r="B169">
        <v>1</v>
      </c>
      <c r="C169" t="s">
        <v>4</v>
      </c>
      <c r="D169">
        <f>VLOOKUP(表1[[#This Row],[考试项目]],$H$3:$I$8,2,0)</f>
        <v>6</v>
      </c>
      <c r="E169">
        <v>97.6</v>
      </c>
      <c r="F169">
        <f>IF(表1[[#This Row],[考试项目]]=$H$8,1,0)</f>
        <v>1</v>
      </c>
    </row>
    <row r="170" spans="1:6">
      <c r="A170" t="s">
        <v>138</v>
      </c>
      <c r="B170">
        <v>1</v>
      </c>
      <c r="C170" t="s">
        <v>193</v>
      </c>
      <c r="D170">
        <f>VLOOKUP(表1[[#This Row],[考试项目]],$H$3:$I$8,2,0)</f>
        <v>5</v>
      </c>
      <c r="E170">
        <v>15</v>
      </c>
      <c r="F170">
        <f>IF(表1[[#This Row],[考试项目]]=$H$8,1,0)</f>
        <v>0</v>
      </c>
    </row>
    <row r="171" spans="1:6">
      <c r="A171" t="s">
        <v>138</v>
      </c>
      <c r="B171">
        <v>1</v>
      </c>
      <c r="C171" t="s">
        <v>190</v>
      </c>
      <c r="D171">
        <f>VLOOKUP(表1[[#This Row],[考试项目]],$H$3:$I$8,2,0)</f>
        <v>3</v>
      </c>
      <c r="E171">
        <v>24</v>
      </c>
      <c r="F171">
        <f>IF(表1[[#This Row],[考试项目]]=$H$8,1,0)</f>
        <v>0</v>
      </c>
    </row>
    <row r="172" spans="1:6">
      <c r="A172" t="s">
        <v>138</v>
      </c>
      <c r="B172">
        <v>1</v>
      </c>
      <c r="C172" t="s">
        <v>191</v>
      </c>
      <c r="D172">
        <f>VLOOKUP(表1[[#This Row],[考试项目]],$H$3:$I$8,2,0)</f>
        <v>4</v>
      </c>
      <c r="E172">
        <v>9.6</v>
      </c>
      <c r="F172">
        <f>IF(表1[[#This Row],[考试项目]]=$H$8,1,0)</f>
        <v>0</v>
      </c>
    </row>
    <row r="173" spans="1:6">
      <c r="A173" t="s">
        <v>138</v>
      </c>
      <c r="B173">
        <v>1</v>
      </c>
      <c r="C173" t="s">
        <v>188</v>
      </c>
      <c r="D173">
        <f>VLOOKUP(表1[[#This Row],[考试项目]],$H$3:$I$8,2,0)</f>
        <v>1</v>
      </c>
      <c r="E173">
        <v>20</v>
      </c>
      <c r="F173">
        <f>IF(表1[[#This Row],[考试项目]]=$H$8,1,0)</f>
        <v>0</v>
      </c>
    </row>
    <row r="174" spans="1:6">
      <c r="A174" t="s">
        <v>138</v>
      </c>
      <c r="B174">
        <v>1</v>
      </c>
      <c r="C174" t="s">
        <v>189</v>
      </c>
      <c r="D174">
        <f>VLOOKUP(表1[[#This Row],[考试项目]],$H$3:$I$8,2,0)</f>
        <v>2</v>
      </c>
      <c r="E174">
        <v>12</v>
      </c>
      <c r="F174">
        <f>IF(表1[[#This Row],[考试项目]]=$H$8,1,0)</f>
        <v>0</v>
      </c>
    </row>
    <row r="175" spans="1:6">
      <c r="A175" t="s">
        <v>138</v>
      </c>
      <c r="B175">
        <v>1</v>
      </c>
      <c r="C175" t="s">
        <v>4</v>
      </c>
      <c r="D175">
        <f>VLOOKUP(表1[[#This Row],[考试项目]],$H$3:$I$8,2,0)</f>
        <v>6</v>
      </c>
      <c r="E175">
        <v>80.599999999999994</v>
      </c>
      <c r="F175">
        <f>IF(表1[[#This Row],[考试项目]]=$H$8,1,0)</f>
        <v>1</v>
      </c>
    </row>
    <row r="176" spans="1:6">
      <c r="A176" t="s">
        <v>22</v>
      </c>
      <c r="B176">
        <v>1</v>
      </c>
      <c r="C176" t="s">
        <v>193</v>
      </c>
      <c r="D176">
        <f>VLOOKUP(表1[[#This Row],[考试项目]],$H$3:$I$8,2,0)</f>
        <v>5</v>
      </c>
      <c r="E176">
        <v>15</v>
      </c>
      <c r="F176">
        <f>IF(表1[[#This Row],[考试项目]]=$H$8,1,0)</f>
        <v>0</v>
      </c>
    </row>
    <row r="177" spans="1:6">
      <c r="A177" t="s">
        <v>22</v>
      </c>
      <c r="B177">
        <v>1</v>
      </c>
      <c r="C177" t="s">
        <v>190</v>
      </c>
      <c r="D177">
        <f>VLOOKUP(表1[[#This Row],[考试项目]],$H$3:$I$8,2,0)</f>
        <v>3</v>
      </c>
      <c r="E177">
        <v>23</v>
      </c>
      <c r="F177">
        <f>IF(表1[[#This Row],[考试项目]]=$H$8,1,0)</f>
        <v>0</v>
      </c>
    </row>
    <row r="178" spans="1:6">
      <c r="A178" t="s">
        <v>22</v>
      </c>
      <c r="B178">
        <v>1</v>
      </c>
      <c r="C178" t="s">
        <v>191</v>
      </c>
      <c r="D178">
        <f>VLOOKUP(表1[[#This Row],[考试项目]],$H$3:$I$8,2,0)</f>
        <v>4</v>
      </c>
      <c r="E178">
        <v>6</v>
      </c>
      <c r="F178">
        <f>IF(表1[[#This Row],[考试项目]]=$H$8,1,0)</f>
        <v>0</v>
      </c>
    </row>
    <row r="179" spans="1:6">
      <c r="A179" t="s">
        <v>22</v>
      </c>
      <c r="B179">
        <v>1</v>
      </c>
      <c r="C179" t="s">
        <v>188</v>
      </c>
      <c r="D179">
        <f>VLOOKUP(表1[[#This Row],[考试项目]],$H$3:$I$8,2,0)</f>
        <v>1</v>
      </c>
      <c r="E179">
        <v>25</v>
      </c>
      <c r="F179">
        <f>IF(表1[[#This Row],[考试项目]]=$H$8,1,0)</f>
        <v>0</v>
      </c>
    </row>
    <row r="180" spans="1:6">
      <c r="A180" t="s">
        <v>22</v>
      </c>
      <c r="B180">
        <v>1</v>
      </c>
      <c r="C180" t="s">
        <v>189</v>
      </c>
      <c r="D180">
        <f>VLOOKUP(表1[[#This Row],[考试项目]],$H$3:$I$8,2,0)</f>
        <v>2</v>
      </c>
      <c r="E180">
        <v>25</v>
      </c>
      <c r="F180">
        <f>IF(表1[[#This Row],[考试项目]]=$H$8,1,0)</f>
        <v>0</v>
      </c>
    </row>
    <row r="181" spans="1:6">
      <c r="A181" t="s">
        <v>22</v>
      </c>
      <c r="B181">
        <v>1</v>
      </c>
      <c r="C181" t="s">
        <v>4</v>
      </c>
      <c r="D181">
        <f>VLOOKUP(表1[[#This Row],[考试项目]],$H$3:$I$8,2,0)</f>
        <v>6</v>
      </c>
      <c r="E181">
        <v>94</v>
      </c>
      <c r="F181">
        <f>IF(表1[[#This Row],[考试项目]]=$H$8,1,0)</f>
        <v>1</v>
      </c>
    </row>
    <row r="182" spans="1:6">
      <c r="A182" t="s">
        <v>30</v>
      </c>
      <c r="B182">
        <v>1</v>
      </c>
      <c r="C182" t="s">
        <v>193</v>
      </c>
      <c r="D182">
        <f>VLOOKUP(表1[[#This Row],[考试项目]],$H$3:$I$8,2,0)</f>
        <v>5</v>
      </c>
      <c r="E182">
        <v>15</v>
      </c>
      <c r="F182">
        <f>IF(表1[[#This Row],[考试项目]]=$H$8,1,0)</f>
        <v>0</v>
      </c>
    </row>
    <row r="183" spans="1:6">
      <c r="A183" t="s">
        <v>30</v>
      </c>
      <c r="B183">
        <v>1</v>
      </c>
      <c r="C183" t="s">
        <v>190</v>
      </c>
      <c r="D183">
        <f>VLOOKUP(表1[[#This Row],[考试项目]],$H$3:$I$8,2,0)</f>
        <v>3</v>
      </c>
      <c r="E183">
        <v>20</v>
      </c>
      <c r="F183">
        <f>IF(表1[[#This Row],[考试项目]]=$H$8,1,0)</f>
        <v>0</v>
      </c>
    </row>
    <row r="184" spans="1:6">
      <c r="A184" t="s">
        <v>30</v>
      </c>
      <c r="B184">
        <v>1</v>
      </c>
      <c r="C184" t="s">
        <v>191</v>
      </c>
      <c r="D184">
        <f>VLOOKUP(表1[[#This Row],[考试项目]],$H$3:$I$8,2,0)</f>
        <v>4</v>
      </c>
      <c r="E184">
        <v>5</v>
      </c>
      <c r="F184">
        <f>IF(表1[[#This Row],[考试项目]]=$H$8,1,0)</f>
        <v>0</v>
      </c>
    </row>
    <row r="185" spans="1:6">
      <c r="A185" t="s">
        <v>30</v>
      </c>
      <c r="B185">
        <v>1</v>
      </c>
      <c r="C185" t="s">
        <v>188</v>
      </c>
      <c r="D185">
        <f>VLOOKUP(表1[[#This Row],[考试项目]],$H$3:$I$8,2,0)</f>
        <v>1</v>
      </c>
      <c r="E185">
        <v>20</v>
      </c>
      <c r="F185">
        <f>IF(表1[[#This Row],[考试项目]]=$H$8,1,0)</f>
        <v>0</v>
      </c>
    </row>
    <row r="186" spans="1:6">
      <c r="A186" t="s">
        <v>30</v>
      </c>
      <c r="B186">
        <v>1</v>
      </c>
      <c r="C186" t="s">
        <v>189</v>
      </c>
      <c r="D186">
        <f>VLOOKUP(表1[[#This Row],[考试项目]],$H$3:$I$8,2,0)</f>
        <v>2</v>
      </c>
      <c r="E186">
        <v>3</v>
      </c>
      <c r="F186">
        <f>IF(表1[[#This Row],[考试项目]]=$H$8,1,0)</f>
        <v>0</v>
      </c>
    </row>
    <row r="187" spans="1:6">
      <c r="A187" t="s">
        <v>30</v>
      </c>
      <c r="B187">
        <v>1</v>
      </c>
      <c r="C187" t="s">
        <v>4</v>
      </c>
      <c r="D187">
        <f>VLOOKUP(表1[[#This Row],[考试项目]],$H$3:$I$8,2,0)</f>
        <v>6</v>
      </c>
      <c r="E187">
        <v>63</v>
      </c>
      <c r="F187">
        <f>IF(表1[[#This Row],[考试项目]]=$H$8,1,0)</f>
        <v>1</v>
      </c>
    </row>
    <row r="188" spans="1:6">
      <c r="A188" t="s">
        <v>43</v>
      </c>
      <c r="B188">
        <v>1</v>
      </c>
      <c r="C188" t="s">
        <v>193</v>
      </c>
      <c r="D188">
        <f>VLOOKUP(表1[[#This Row],[考试项目]],$H$3:$I$8,2,0)</f>
        <v>5</v>
      </c>
      <c r="E188">
        <v>15</v>
      </c>
      <c r="F188">
        <f>IF(表1[[#This Row],[考试项目]]=$H$8,1,0)</f>
        <v>0</v>
      </c>
    </row>
    <row r="189" spans="1:6">
      <c r="A189" t="s">
        <v>43</v>
      </c>
      <c r="B189">
        <v>1</v>
      </c>
      <c r="C189" t="s">
        <v>190</v>
      </c>
      <c r="D189">
        <f>VLOOKUP(表1[[#This Row],[考试项目]],$H$3:$I$8,2,0)</f>
        <v>3</v>
      </c>
      <c r="E189">
        <v>25</v>
      </c>
      <c r="F189">
        <f>IF(表1[[#This Row],[考试项目]]=$H$8,1,0)</f>
        <v>0</v>
      </c>
    </row>
    <row r="190" spans="1:6">
      <c r="A190" t="s">
        <v>43</v>
      </c>
      <c r="B190">
        <v>1</v>
      </c>
      <c r="C190" t="s">
        <v>191</v>
      </c>
      <c r="D190">
        <f>VLOOKUP(表1[[#This Row],[考试项目]],$H$3:$I$8,2,0)</f>
        <v>4</v>
      </c>
      <c r="E190">
        <v>10</v>
      </c>
      <c r="F190">
        <f>IF(表1[[#This Row],[考试项目]]=$H$8,1,0)</f>
        <v>0</v>
      </c>
    </row>
    <row r="191" spans="1:6">
      <c r="A191" t="s">
        <v>43</v>
      </c>
      <c r="B191">
        <v>1</v>
      </c>
      <c r="C191" t="s">
        <v>188</v>
      </c>
      <c r="D191">
        <f>VLOOKUP(表1[[#This Row],[考试项目]],$H$3:$I$8,2,0)</f>
        <v>1</v>
      </c>
      <c r="E191">
        <v>25</v>
      </c>
      <c r="F191">
        <f>IF(表1[[#This Row],[考试项目]]=$H$8,1,0)</f>
        <v>0</v>
      </c>
    </row>
    <row r="192" spans="1:6">
      <c r="A192" t="s">
        <v>43</v>
      </c>
      <c r="B192">
        <v>1</v>
      </c>
      <c r="C192" t="s">
        <v>189</v>
      </c>
      <c r="D192">
        <f>VLOOKUP(表1[[#This Row],[考试项目]],$H$3:$I$8,2,0)</f>
        <v>2</v>
      </c>
      <c r="E192">
        <v>25</v>
      </c>
      <c r="F192">
        <f>IF(表1[[#This Row],[考试项目]]=$H$8,1,0)</f>
        <v>0</v>
      </c>
    </row>
    <row r="193" spans="1:6">
      <c r="A193" t="s">
        <v>43</v>
      </c>
      <c r="B193">
        <v>1</v>
      </c>
      <c r="C193" t="s">
        <v>4</v>
      </c>
      <c r="D193">
        <f>VLOOKUP(表1[[#This Row],[考试项目]],$H$3:$I$8,2,0)</f>
        <v>6</v>
      </c>
      <c r="E193">
        <v>100</v>
      </c>
      <c r="F193">
        <f>IF(表1[[#This Row],[考试项目]]=$H$8,1,0)</f>
        <v>1</v>
      </c>
    </row>
    <row r="194" spans="1:6">
      <c r="A194" t="s">
        <v>148</v>
      </c>
      <c r="B194">
        <v>1</v>
      </c>
      <c r="C194" t="s">
        <v>193</v>
      </c>
      <c r="D194">
        <f>VLOOKUP(表1[[#This Row],[考试项目]],$H$3:$I$8,2,0)</f>
        <v>5</v>
      </c>
      <c r="E194">
        <v>15</v>
      </c>
      <c r="F194">
        <f>IF(表1[[#This Row],[考试项目]]=$H$8,1,0)</f>
        <v>0</v>
      </c>
    </row>
    <row r="195" spans="1:6">
      <c r="A195" t="s">
        <v>148</v>
      </c>
      <c r="B195">
        <v>1</v>
      </c>
      <c r="C195" t="s">
        <v>190</v>
      </c>
      <c r="D195">
        <f>VLOOKUP(表1[[#This Row],[考试项目]],$H$3:$I$8,2,0)</f>
        <v>3</v>
      </c>
      <c r="E195">
        <v>23</v>
      </c>
      <c r="F195">
        <f>IF(表1[[#This Row],[考试项目]]=$H$8,1,0)</f>
        <v>0</v>
      </c>
    </row>
    <row r="196" spans="1:6">
      <c r="A196" t="s">
        <v>148</v>
      </c>
      <c r="B196">
        <v>1</v>
      </c>
      <c r="C196" t="s">
        <v>191</v>
      </c>
      <c r="D196">
        <f>VLOOKUP(表1[[#This Row],[考试项目]],$H$3:$I$8,2,0)</f>
        <v>4</v>
      </c>
      <c r="E196">
        <v>9.6</v>
      </c>
      <c r="F196">
        <f>IF(表1[[#This Row],[考试项目]]=$H$8,1,0)</f>
        <v>0</v>
      </c>
    </row>
    <row r="197" spans="1:6">
      <c r="A197" t="s">
        <v>148</v>
      </c>
      <c r="B197">
        <v>1</v>
      </c>
      <c r="C197" t="s">
        <v>188</v>
      </c>
      <c r="D197">
        <f>VLOOKUP(表1[[#This Row],[考试项目]],$H$3:$I$8,2,0)</f>
        <v>1</v>
      </c>
      <c r="E197">
        <v>25</v>
      </c>
      <c r="F197">
        <f>IF(表1[[#This Row],[考试项目]]=$H$8,1,0)</f>
        <v>0</v>
      </c>
    </row>
    <row r="198" spans="1:6">
      <c r="A198" t="s">
        <v>148</v>
      </c>
      <c r="B198">
        <v>1</v>
      </c>
      <c r="C198" t="s">
        <v>189</v>
      </c>
      <c r="D198">
        <f>VLOOKUP(表1[[#This Row],[考试项目]],$H$3:$I$8,2,0)</f>
        <v>2</v>
      </c>
      <c r="E198">
        <v>22</v>
      </c>
      <c r="F198">
        <f>IF(表1[[#This Row],[考试项目]]=$H$8,1,0)</f>
        <v>0</v>
      </c>
    </row>
    <row r="199" spans="1:6">
      <c r="A199" t="s">
        <v>148</v>
      </c>
      <c r="B199">
        <v>1</v>
      </c>
      <c r="C199" t="s">
        <v>4</v>
      </c>
      <c r="D199">
        <f>VLOOKUP(表1[[#This Row],[考试项目]],$H$3:$I$8,2,0)</f>
        <v>6</v>
      </c>
      <c r="E199">
        <v>94.6</v>
      </c>
      <c r="F199">
        <f>IF(表1[[#This Row],[考试项目]]=$H$8,1,0)</f>
        <v>1</v>
      </c>
    </row>
    <row r="200" spans="1:6">
      <c r="A200" t="s">
        <v>88</v>
      </c>
      <c r="B200">
        <v>1</v>
      </c>
      <c r="C200" t="s">
        <v>193</v>
      </c>
      <c r="D200">
        <f>VLOOKUP(表1[[#This Row],[考试项目]],$H$3:$I$8,2,0)</f>
        <v>5</v>
      </c>
      <c r="E200">
        <v>15</v>
      </c>
      <c r="F200">
        <f>IF(表1[[#This Row],[考试项目]]=$H$8,1,0)</f>
        <v>0</v>
      </c>
    </row>
    <row r="201" spans="1:6">
      <c r="A201" t="s">
        <v>88</v>
      </c>
      <c r="B201">
        <v>1</v>
      </c>
      <c r="C201" t="s">
        <v>190</v>
      </c>
      <c r="D201">
        <f>VLOOKUP(表1[[#This Row],[考试项目]],$H$3:$I$8,2,0)</f>
        <v>3</v>
      </c>
      <c r="E201">
        <v>23</v>
      </c>
      <c r="F201">
        <f>IF(表1[[#This Row],[考试项目]]=$H$8,1,0)</f>
        <v>0</v>
      </c>
    </row>
    <row r="202" spans="1:6">
      <c r="A202" t="s">
        <v>88</v>
      </c>
      <c r="B202">
        <v>1</v>
      </c>
      <c r="C202" t="s">
        <v>191</v>
      </c>
      <c r="D202">
        <f>VLOOKUP(表1[[#This Row],[考试项目]],$H$3:$I$8,2,0)</f>
        <v>4</v>
      </c>
      <c r="E202">
        <v>9.8000000000000007</v>
      </c>
      <c r="F202">
        <f>IF(表1[[#This Row],[考试项目]]=$H$8,1,0)</f>
        <v>0</v>
      </c>
    </row>
    <row r="203" spans="1:6">
      <c r="A203" t="s">
        <v>88</v>
      </c>
      <c r="B203">
        <v>1</v>
      </c>
      <c r="C203" t="s">
        <v>188</v>
      </c>
      <c r="D203">
        <f>VLOOKUP(表1[[#This Row],[考试项目]],$H$3:$I$8,2,0)</f>
        <v>1</v>
      </c>
      <c r="E203">
        <v>25</v>
      </c>
      <c r="F203">
        <f>IF(表1[[#This Row],[考试项目]]=$H$8,1,0)</f>
        <v>0</v>
      </c>
    </row>
    <row r="204" spans="1:6">
      <c r="A204" t="s">
        <v>88</v>
      </c>
      <c r="B204">
        <v>1</v>
      </c>
      <c r="C204" t="s">
        <v>189</v>
      </c>
      <c r="D204">
        <f>VLOOKUP(表1[[#This Row],[考试项目]],$H$3:$I$8,2,0)</f>
        <v>2</v>
      </c>
      <c r="E204">
        <v>25</v>
      </c>
      <c r="F204">
        <f>IF(表1[[#This Row],[考试项目]]=$H$8,1,0)</f>
        <v>0</v>
      </c>
    </row>
    <row r="205" spans="1:6">
      <c r="A205" t="s">
        <v>88</v>
      </c>
      <c r="B205">
        <v>1</v>
      </c>
      <c r="C205" t="s">
        <v>4</v>
      </c>
      <c r="D205">
        <f>VLOOKUP(表1[[#This Row],[考试项目]],$H$3:$I$8,2,0)</f>
        <v>6</v>
      </c>
      <c r="E205">
        <v>97.8</v>
      </c>
      <c r="F205">
        <f>IF(表1[[#This Row],[考试项目]]=$H$8,1,0)</f>
        <v>1</v>
      </c>
    </row>
    <row r="206" spans="1:6">
      <c r="A206" t="s">
        <v>76</v>
      </c>
      <c r="B206">
        <v>1</v>
      </c>
      <c r="C206" t="s">
        <v>193</v>
      </c>
      <c r="D206">
        <f>VLOOKUP(表1[[#This Row],[考试项目]],$H$3:$I$8,2,0)</f>
        <v>5</v>
      </c>
      <c r="E206">
        <v>15</v>
      </c>
      <c r="F206">
        <f>IF(表1[[#This Row],[考试项目]]=$H$8,1,0)</f>
        <v>0</v>
      </c>
    </row>
    <row r="207" spans="1:6">
      <c r="A207" t="s">
        <v>76</v>
      </c>
      <c r="B207">
        <v>1</v>
      </c>
      <c r="C207" t="s">
        <v>190</v>
      </c>
      <c r="D207">
        <f>VLOOKUP(表1[[#This Row],[考试项目]],$H$3:$I$8,2,0)</f>
        <v>3</v>
      </c>
      <c r="E207">
        <v>25</v>
      </c>
      <c r="F207">
        <f>IF(表1[[#This Row],[考试项目]]=$H$8,1,0)</f>
        <v>0</v>
      </c>
    </row>
    <row r="208" spans="1:6">
      <c r="A208" t="s">
        <v>76</v>
      </c>
      <c r="B208">
        <v>1</v>
      </c>
      <c r="C208" t="s">
        <v>191</v>
      </c>
      <c r="D208">
        <f>VLOOKUP(表1[[#This Row],[考试项目]],$H$3:$I$8,2,0)</f>
        <v>4</v>
      </c>
      <c r="E208">
        <v>9.8000000000000007</v>
      </c>
      <c r="F208">
        <f>IF(表1[[#This Row],[考试项目]]=$H$8,1,0)</f>
        <v>0</v>
      </c>
    </row>
    <row r="209" spans="1:6">
      <c r="A209" t="s">
        <v>76</v>
      </c>
      <c r="B209">
        <v>1</v>
      </c>
      <c r="C209" t="s">
        <v>188</v>
      </c>
      <c r="D209">
        <f>VLOOKUP(表1[[#This Row],[考试项目]],$H$3:$I$8,2,0)</f>
        <v>1</v>
      </c>
      <c r="E209">
        <v>25</v>
      </c>
      <c r="F209">
        <f>IF(表1[[#This Row],[考试项目]]=$H$8,1,0)</f>
        <v>0</v>
      </c>
    </row>
    <row r="210" spans="1:6">
      <c r="A210" t="s">
        <v>76</v>
      </c>
      <c r="B210">
        <v>1</v>
      </c>
      <c r="C210" t="s">
        <v>189</v>
      </c>
      <c r="D210">
        <f>VLOOKUP(表1[[#This Row],[考试项目]],$H$3:$I$8,2,0)</f>
        <v>2</v>
      </c>
      <c r="E210">
        <v>25</v>
      </c>
      <c r="F210">
        <f>IF(表1[[#This Row],[考试项目]]=$H$8,1,0)</f>
        <v>0</v>
      </c>
    </row>
    <row r="211" spans="1:6">
      <c r="A211" t="s">
        <v>76</v>
      </c>
      <c r="B211">
        <v>1</v>
      </c>
      <c r="C211" t="s">
        <v>4</v>
      </c>
      <c r="D211">
        <f>VLOOKUP(表1[[#This Row],[考试项目]],$H$3:$I$8,2,0)</f>
        <v>6</v>
      </c>
      <c r="E211">
        <v>99.8</v>
      </c>
      <c r="F211">
        <f>IF(表1[[#This Row],[考试项目]]=$H$8,1,0)</f>
        <v>1</v>
      </c>
    </row>
    <row r="212" spans="1:6">
      <c r="A212" t="s">
        <v>37</v>
      </c>
      <c r="B212">
        <v>1</v>
      </c>
      <c r="C212" t="s">
        <v>193</v>
      </c>
      <c r="D212">
        <f>VLOOKUP(表1[[#This Row],[考试项目]],$H$3:$I$8,2,0)</f>
        <v>5</v>
      </c>
      <c r="E212">
        <v>15</v>
      </c>
      <c r="F212">
        <f>IF(表1[[#This Row],[考试项目]]=$H$8,1,0)</f>
        <v>0</v>
      </c>
    </row>
    <row r="213" spans="1:6">
      <c r="A213" t="s">
        <v>37</v>
      </c>
      <c r="B213">
        <v>1</v>
      </c>
      <c r="C213" t="s">
        <v>190</v>
      </c>
      <c r="D213">
        <f>VLOOKUP(表1[[#This Row],[考试项目]],$H$3:$I$8,2,0)</f>
        <v>3</v>
      </c>
      <c r="E213">
        <v>23</v>
      </c>
      <c r="F213">
        <f>IF(表1[[#This Row],[考试项目]]=$H$8,1,0)</f>
        <v>0</v>
      </c>
    </row>
    <row r="214" spans="1:6">
      <c r="A214" t="s">
        <v>37</v>
      </c>
      <c r="B214">
        <v>1</v>
      </c>
      <c r="C214" t="s">
        <v>191</v>
      </c>
      <c r="D214">
        <f>VLOOKUP(表1[[#This Row],[考试项目]],$H$3:$I$8,2,0)</f>
        <v>4</v>
      </c>
      <c r="E214">
        <v>9.4</v>
      </c>
      <c r="F214">
        <f>IF(表1[[#This Row],[考试项目]]=$H$8,1,0)</f>
        <v>0</v>
      </c>
    </row>
    <row r="215" spans="1:6">
      <c r="A215" t="s">
        <v>37</v>
      </c>
      <c r="B215">
        <v>1</v>
      </c>
      <c r="C215" t="s">
        <v>188</v>
      </c>
      <c r="D215">
        <f>VLOOKUP(表1[[#This Row],[考试项目]],$H$3:$I$8,2,0)</f>
        <v>1</v>
      </c>
      <c r="E215">
        <v>25</v>
      </c>
      <c r="F215">
        <f>IF(表1[[#This Row],[考试项目]]=$H$8,1,0)</f>
        <v>0</v>
      </c>
    </row>
    <row r="216" spans="1:6">
      <c r="A216" t="s">
        <v>37</v>
      </c>
      <c r="B216">
        <v>1</v>
      </c>
      <c r="C216" t="s">
        <v>189</v>
      </c>
      <c r="D216">
        <f>VLOOKUP(表1[[#This Row],[考试项目]],$H$3:$I$8,2,0)</f>
        <v>2</v>
      </c>
      <c r="E216">
        <v>25</v>
      </c>
      <c r="F216">
        <f>IF(表1[[#This Row],[考试项目]]=$H$8,1,0)</f>
        <v>0</v>
      </c>
    </row>
    <row r="217" spans="1:6">
      <c r="A217" t="s">
        <v>37</v>
      </c>
      <c r="B217">
        <v>1</v>
      </c>
      <c r="C217" t="s">
        <v>4</v>
      </c>
      <c r="D217">
        <f>VLOOKUP(表1[[#This Row],[考试项目]],$H$3:$I$8,2,0)</f>
        <v>6</v>
      </c>
      <c r="E217">
        <v>97.4</v>
      </c>
      <c r="F217">
        <f>IF(表1[[#This Row],[考试项目]]=$H$8,1,0)</f>
        <v>1</v>
      </c>
    </row>
    <row r="218" spans="1:6">
      <c r="A218" t="s">
        <v>39</v>
      </c>
      <c r="B218">
        <v>1</v>
      </c>
      <c r="C218" t="s">
        <v>193</v>
      </c>
      <c r="D218">
        <f>VLOOKUP(表1[[#This Row],[考试项目]],$H$3:$I$8,2,0)</f>
        <v>5</v>
      </c>
      <c r="E218">
        <v>15</v>
      </c>
      <c r="F218">
        <f>IF(表1[[#This Row],[考试项目]]=$H$8,1,0)</f>
        <v>0</v>
      </c>
    </row>
    <row r="219" spans="1:6">
      <c r="A219" t="s">
        <v>39</v>
      </c>
      <c r="B219">
        <v>1</v>
      </c>
      <c r="C219" t="s">
        <v>190</v>
      </c>
      <c r="D219">
        <f>VLOOKUP(表1[[#This Row],[考试项目]],$H$3:$I$8,2,0)</f>
        <v>3</v>
      </c>
      <c r="E219">
        <v>24</v>
      </c>
      <c r="F219">
        <f>IF(表1[[#This Row],[考试项目]]=$H$8,1,0)</f>
        <v>0</v>
      </c>
    </row>
    <row r="220" spans="1:6">
      <c r="A220" t="s">
        <v>39</v>
      </c>
      <c r="B220">
        <v>1</v>
      </c>
      <c r="C220" t="s">
        <v>191</v>
      </c>
      <c r="D220">
        <f>VLOOKUP(表1[[#This Row],[考试项目]],$H$3:$I$8,2,0)</f>
        <v>4</v>
      </c>
      <c r="E220">
        <v>10</v>
      </c>
      <c r="F220">
        <f>IF(表1[[#This Row],[考试项目]]=$H$8,1,0)</f>
        <v>0</v>
      </c>
    </row>
    <row r="221" spans="1:6">
      <c r="A221" t="s">
        <v>39</v>
      </c>
      <c r="B221">
        <v>1</v>
      </c>
      <c r="C221" t="s">
        <v>188</v>
      </c>
      <c r="D221">
        <f>VLOOKUP(表1[[#This Row],[考试项目]],$H$3:$I$8,2,0)</f>
        <v>1</v>
      </c>
      <c r="E221">
        <v>25</v>
      </c>
      <c r="F221">
        <f>IF(表1[[#This Row],[考试项目]]=$H$8,1,0)</f>
        <v>0</v>
      </c>
    </row>
    <row r="222" spans="1:6">
      <c r="A222" t="s">
        <v>39</v>
      </c>
      <c r="B222">
        <v>1</v>
      </c>
      <c r="C222" t="s">
        <v>189</v>
      </c>
      <c r="D222">
        <f>VLOOKUP(表1[[#This Row],[考试项目]],$H$3:$I$8,2,0)</f>
        <v>2</v>
      </c>
      <c r="E222">
        <v>25</v>
      </c>
      <c r="F222">
        <f>IF(表1[[#This Row],[考试项目]]=$H$8,1,0)</f>
        <v>0</v>
      </c>
    </row>
    <row r="223" spans="1:6">
      <c r="A223" t="s">
        <v>39</v>
      </c>
      <c r="B223">
        <v>1</v>
      </c>
      <c r="C223" t="s">
        <v>4</v>
      </c>
      <c r="D223">
        <f>VLOOKUP(表1[[#This Row],[考试项目]],$H$3:$I$8,2,0)</f>
        <v>6</v>
      </c>
      <c r="E223">
        <v>99</v>
      </c>
      <c r="F223">
        <f>IF(表1[[#This Row],[考试项目]]=$H$8,1,0)</f>
        <v>1</v>
      </c>
    </row>
    <row r="224" spans="1:6">
      <c r="A224" t="s">
        <v>66</v>
      </c>
      <c r="B224">
        <v>1</v>
      </c>
      <c r="C224" t="s">
        <v>193</v>
      </c>
      <c r="D224">
        <f>VLOOKUP(表1[[#This Row],[考试项目]],$H$3:$I$8,2,0)</f>
        <v>5</v>
      </c>
      <c r="E224">
        <v>15</v>
      </c>
      <c r="F224">
        <f>IF(表1[[#This Row],[考试项目]]=$H$8,1,0)</f>
        <v>0</v>
      </c>
    </row>
    <row r="225" spans="1:6">
      <c r="A225" t="s">
        <v>66</v>
      </c>
      <c r="B225">
        <v>1</v>
      </c>
      <c r="C225" t="s">
        <v>190</v>
      </c>
      <c r="D225">
        <f>VLOOKUP(表1[[#This Row],[考试项目]],$H$3:$I$8,2,0)</f>
        <v>3</v>
      </c>
      <c r="E225">
        <v>25</v>
      </c>
      <c r="F225">
        <f>IF(表1[[#This Row],[考试项目]]=$H$8,1,0)</f>
        <v>0</v>
      </c>
    </row>
    <row r="226" spans="1:6">
      <c r="A226" t="s">
        <v>66</v>
      </c>
      <c r="B226">
        <v>1</v>
      </c>
      <c r="C226" t="s">
        <v>191</v>
      </c>
      <c r="D226">
        <f>VLOOKUP(表1[[#This Row],[考试项目]],$H$3:$I$8,2,0)</f>
        <v>4</v>
      </c>
      <c r="E226">
        <v>9.8000000000000007</v>
      </c>
      <c r="F226">
        <f>IF(表1[[#This Row],[考试项目]]=$H$8,1,0)</f>
        <v>0</v>
      </c>
    </row>
    <row r="227" spans="1:6">
      <c r="A227" t="s">
        <v>66</v>
      </c>
      <c r="B227">
        <v>1</v>
      </c>
      <c r="C227" t="s">
        <v>188</v>
      </c>
      <c r="D227">
        <f>VLOOKUP(表1[[#This Row],[考试项目]],$H$3:$I$8,2,0)</f>
        <v>1</v>
      </c>
      <c r="E227">
        <v>25</v>
      </c>
      <c r="F227">
        <f>IF(表1[[#This Row],[考试项目]]=$H$8,1,0)</f>
        <v>0</v>
      </c>
    </row>
    <row r="228" spans="1:6">
      <c r="A228" t="s">
        <v>66</v>
      </c>
      <c r="B228">
        <v>1</v>
      </c>
      <c r="C228" t="s">
        <v>189</v>
      </c>
      <c r="D228">
        <f>VLOOKUP(表1[[#This Row],[考试项目]],$H$3:$I$8,2,0)</f>
        <v>2</v>
      </c>
      <c r="E228">
        <v>25</v>
      </c>
      <c r="F228">
        <f>IF(表1[[#This Row],[考试项目]]=$H$8,1,0)</f>
        <v>0</v>
      </c>
    </row>
    <row r="229" spans="1:6">
      <c r="A229" t="s">
        <v>66</v>
      </c>
      <c r="B229">
        <v>1</v>
      </c>
      <c r="C229" t="s">
        <v>4</v>
      </c>
      <c r="D229">
        <f>VLOOKUP(表1[[#This Row],[考试项目]],$H$3:$I$8,2,0)</f>
        <v>6</v>
      </c>
      <c r="E229">
        <v>99.8</v>
      </c>
      <c r="F229">
        <f>IF(表1[[#This Row],[考试项目]]=$H$8,1,0)</f>
        <v>1</v>
      </c>
    </row>
    <row r="230" spans="1:6">
      <c r="A230" t="s">
        <v>112</v>
      </c>
      <c r="B230">
        <v>1</v>
      </c>
      <c r="C230" t="s">
        <v>193</v>
      </c>
      <c r="D230">
        <f>VLOOKUP(表1[[#This Row],[考试项目]],$H$3:$I$8,2,0)</f>
        <v>5</v>
      </c>
      <c r="E230">
        <v>15</v>
      </c>
      <c r="F230">
        <f>IF(表1[[#This Row],[考试项目]]=$H$8,1,0)</f>
        <v>0</v>
      </c>
    </row>
    <row r="231" spans="1:6">
      <c r="A231" t="s">
        <v>112</v>
      </c>
      <c r="B231">
        <v>1</v>
      </c>
      <c r="C231" t="s">
        <v>190</v>
      </c>
      <c r="D231">
        <f>VLOOKUP(表1[[#This Row],[考试项目]],$H$3:$I$8,2,0)</f>
        <v>3</v>
      </c>
      <c r="E231">
        <v>25</v>
      </c>
      <c r="F231">
        <f>IF(表1[[#This Row],[考试项目]]=$H$8,1,0)</f>
        <v>0</v>
      </c>
    </row>
    <row r="232" spans="1:6">
      <c r="A232" t="s">
        <v>112</v>
      </c>
      <c r="B232">
        <v>1</v>
      </c>
      <c r="C232" t="s">
        <v>191</v>
      </c>
      <c r="D232">
        <f>VLOOKUP(表1[[#This Row],[考试项目]],$H$3:$I$8,2,0)</f>
        <v>4</v>
      </c>
      <c r="E232">
        <v>10</v>
      </c>
      <c r="F232">
        <f>IF(表1[[#This Row],[考试项目]]=$H$8,1,0)</f>
        <v>0</v>
      </c>
    </row>
    <row r="233" spans="1:6">
      <c r="A233" t="s">
        <v>112</v>
      </c>
      <c r="B233">
        <v>1</v>
      </c>
      <c r="C233" t="s">
        <v>188</v>
      </c>
      <c r="D233">
        <f>VLOOKUP(表1[[#This Row],[考试项目]],$H$3:$I$8,2,0)</f>
        <v>1</v>
      </c>
      <c r="E233">
        <v>25</v>
      </c>
      <c r="F233">
        <f>IF(表1[[#This Row],[考试项目]]=$H$8,1,0)</f>
        <v>0</v>
      </c>
    </row>
    <row r="234" spans="1:6">
      <c r="A234" t="s">
        <v>112</v>
      </c>
      <c r="B234">
        <v>1</v>
      </c>
      <c r="C234" t="s">
        <v>189</v>
      </c>
      <c r="D234">
        <f>VLOOKUP(表1[[#This Row],[考试项目]],$H$3:$I$8,2,0)</f>
        <v>2</v>
      </c>
      <c r="E234">
        <v>25</v>
      </c>
      <c r="F234">
        <f>IF(表1[[#This Row],[考试项目]]=$H$8,1,0)</f>
        <v>0</v>
      </c>
    </row>
    <row r="235" spans="1:6">
      <c r="A235" t="s">
        <v>112</v>
      </c>
      <c r="B235">
        <v>1</v>
      </c>
      <c r="C235" t="s">
        <v>4</v>
      </c>
      <c r="D235">
        <f>VLOOKUP(表1[[#This Row],[考试项目]],$H$3:$I$8,2,0)</f>
        <v>6</v>
      </c>
      <c r="E235">
        <v>100</v>
      </c>
      <c r="F235">
        <f>IF(表1[[#This Row],[考试项目]]=$H$8,1,0)</f>
        <v>1</v>
      </c>
    </row>
    <row r="236" spans="1:6">
      <c r="A236" t="s">
        <v>47</v>
      </c>
      <c r="B236">
        <v>1</v>
      </c>
      <c r="C236" t="s">
        <v>193</v>
      </c>
      <c r="D236">
        <f>VLOOKUP(表1[[#This Row],[考试项目]],$H$3:$I$8,2,0)</f>
        <v>5</v>
      </c>
      <c r="E236">
        <v>15</v>
      </c>
      <c r="F236">
        <f>IF(表1[[#This Row],[考试项目]]=$H$8,1,0)</f>
        <v>0</v>
      </c>
    </row>
    <row r="237" spans="1:6">
      <c r="A237" t="s">
        <v>47</v>
      </c>
      <c r="B237">
        <v>1</v>
      </c>
      <c r="C237" t="s">
        <v>190</v>
      </c>
      <c r="D237">
        <f>VLOOKUP(表1[[#This Row],[考试项目]],$H$3:$I$8,2,0)</f>
        <v>3</v>
      </c>
      <c r="E237">
        <v>23</v>
      </c>
      <c r="F237">
        <f>IF(表1[[#This Row],[考试项目]]=$H$8,1,0)</f>
        <v>0</v>
      </c>
    </row>
    <row r="238" spans="1:6">
      <c r="A238" t="s">
        <v>47</v>
      </c>
      <c r="B238">
        <v>1</v>
      </c>
      <c r="C238" t="s">
        <v>191</v>
      </c>
      <c r="D238">
        <f>VLOOKUP(表1[[#This Row],[考试项目]],$H$3:$I$8,2,0)</f>
        <v>4</v>
      </c>
      <c r="E238">
        <v>9.8000000000000007</v>
      </c>
      <c r="F238">
        <f>IF(表1[[#This Row],[考试项目]]=$H$8,1,0)</f>
        <v>0</v>
      </c>
    </row>
    <row r="239" spans="1:6">
      <c r="A239" t="s">
        <v>47</v>
      </c>
      <c r="B239">
        <v>1</v>
      </c>
      <c r="C239" t="s">
        <v>188</v>
      </c>
      <c r="D239">
        <f>VLOOKUP(表1[[#This Row],[考试项目]],$H$3:$I$8,2,0)</f>
        <v>1</v>
      </c>
      <c r="E239">
        <v>25</v>
      </c>
      <c r="F239">
        <f>IF(表1[[#This Row],[考试项目]]=$H$8,1,0)</f>
        <v>0</v>
      </c>
    </row>
    <row r="240" spans="1:6">
      <c r="A240" t="s">
        <v>47</v>
      </c>
      <c r="B240">
        <v>1</v>
      </c>
      <c r="C240" t="s">
        <v>189</v>
      </c>
      <c r="D240">
        <f>VLOOKUP(表1[[#This Row],[考试项目]],$H$3:$I$8,2,0)</f>
        <v>2</v>
      </c>
      <c r="E240">
        <v>20</v>
      </c>
      <c r="F240">
        <f>IF(表1[[#This Row],[考试项目]]=$H$8,1,0)</f>
        <v>0</v>
      </c>
    </row>
    <row r="241" spans="1:6">
      <c r="A241" t="s">
        <v>47</v>
      </c>
      <c r="B241">
        <v>1</v>
      </c>
      <c r="C241" t="s">
        <v>4</v>
      </c>
      <c r="D241">
        <f>VLOOKUP(表1[[#This Row],[考试项目]],$H$3:$I$8,2,0)</f>
        <v>6</v>
      </c>
      <c r="E241">
        <v>92.8</v>
      </c>
      <c r="F241">
        <f>IF(表1[[#This Row],[考试项目]]=$H$8,1,0)</f>
        <v>1</v>
      </c>
    </row>
    <row r="242" spans="1:6">
      <c r="A242" t="s">
        <v>86</v>
      </c>
      <c r="B242">
        <v>1</v>
      </c>
      <c r="C242" t="s">
        <v>193</v>
      </c>
      <c r="D242">
        <f>VLOOKUP(表1[[#This Row],[考试项目]],$H$3:$I$8,2,0)</f>
        <v>5</v>
      </c>
      <c r="E242">
        <v>15</v>
      </c>
      <c r="F242">
        <f>IF(表1[[#This Row],[考试项目]]=$H$8,1,0)</f>
        <v>0</v>
      </c>
    </row>
    <row r="243" spans="1:6">
      <c r="A243" t="s">
        <v>86</v>
      </c>
      <c r="B243">
        <v>1</v>
      </c>
      <c r="C243" t="s">
        <v>190</v>
      </c>
      <c r="D243">
        <f>VLOOKUP(表1[[#This Row],[考试项目]],$H$3:$I$8,2,0)</f>
        <v>3</v>
      </c>
      <c r="E243">
        <v>19</v>
      </c>
      <c r="F243">
        <f>IF(表1[[#This Row],[考试项目]]=$H$8,1,0)</f>
        <v>0</v>
      </c>
    </row>
    <row r="244" spans="1:6">
      <c r="A244" t="s">
        <v>86</v>
      </c>
      <c r="B244">
        <v>1</v>
      </c>
      <c r="C244" t="s">
        <v>191</v>
      </c>
      <c r="D244">
        <f>VLOOKUP(表1[[#This Row],[考试项目]],$H$3:$I$8,2,0)</f>
        <v>4</v>
      </c>
      <c r="E244">
        <v>9.6</v>
      </c>
      <c r="F244">
        <f>IF(表1[[#This Row],[考试项目]]=$H$8,1,0)</f>
        <v>0</v>
      </c>
    </row>
    <row r="245" spans="1:6">
      <c r="A245" t="s">
        <v>86</v>
      </c>
      <c r="B245">
        <v>1</v>
      </c>
      <c r="C245" t="s">
        <v>188</v>
      </c>
      <c r="D245">
        <f>VLOOKUP(表1[[#This Row],[考试项目]],$H$3:$I$8,2,0)</f>
        <v>1</v>
      </c>
      <c r="E245">
        <v>0</v>
      </c>
      <c r="F245">
        <f>IF(表1[[#This Row],[考试项目]]=$H$8,1,0)</f>
        <v>0</v>
      </c>
    </row>
    <row r="246" spans="1:6">
      <c r="A246" t="s">
        <v>86</v>
      </c>
      <c r="B246">
        <v>1</v>
      </c>
      <c r="C246" t="s">
        <v>189</v>
      </c>
      <c r="D246">
        <f>VLOOKUP(表1[[#This Row],[考试项目]],$H$3:$I$8,2,0)</f>
        <v>2</v>
      </c>
      <c r="E246">
        <v>2</v>
      </c>
      <c r="F246">
        <f>IF(表1[[#This Row],[考试项目]]=$H$8,1,0)</f>
        <v>0</v>
      </c>
    </row>
    <row r="247" spans="1:6">
      <c r="A247" t="s">
        <v>86</v>
      </c>
      <c r="B247">
        <v>1</v>
      </c>
      <c r="C247" t="s">
        <v>4</v>
      </c>
      <c r="D247">
        <f>VLOOKUP(表1[[#This Row],[考试项目]],$H$3:$I$8,2,0)</f>
        <v>6</v>
      </c>
      <c r="E247">
        <v>45.6</v>
      </c>
      <c r="F247">
        <f>IF(表1[[#This Row],[考试项目]]=$H$8,1,0)</f>
        <v>1</v>
      </c>
    </row>
    <row r="248" spans="1:6">
      <c r="A248" t="s">
        <v>172</v>
      </c>
      <c r="B248">
        <v>1</v>
      </c>
      <c r="C248" t="s">
        <v>193</v>
      </c>
      <c r="D248">
        <f>VLOOKUP(表1[[#This Row],[考试项目]],$H$3:$I$8,2,0)</f>
        <v>5</v>
      </c>
      <c r="E248">
        <v>15</v>
      </c>
      <c r="F248">
        <f>IF(表1[[#This Row],[考试项目]]=$H$8,1,0)</f>
        <v>0</v>
      </c>
    </row>
    <row r="249" spans="1:6">
      <c r="A249" t="s">
        <v>172</v>
      </c>
      <c r="B249">
        <v>1</v>
      </c>
      <c r="C249" t="s">
        <v>190</v>
      </c>
      <c r="D249">
        <f>VLOOKUP(表1[[#This Row],[考试项目]],$H$3:$I$8,2,0)</f>
        <v>3</v>
      </c>
      <c r="E249">
        <v>23</v>
      </c>
      <c r="F249">
        <f>IF(表1[[#This Row],[考试项目]]=$H$8,1,0)</f>
        <v>0</v>
      </c>
    </row>
    <row r="250" spans="1:6">
      <c r="A250" t="s">
        <v>172</v>
      </c>
      <c r="B250">
        <v>1</v>
      </c>
      <c r="C250" t="s">
        <v>191</v>
      </c>
      <c r="D250">
        <f>VLOOKUP(表1[[#This Row],[考试项目]],$H$3:$I$8,2,0)</f>
        <v>4</v>
      </c>
      <c r="E250">
        <v>5</v>
      </c>
      <c r="F250">
        <f>IF(表1[[#This Row],[考试项目]]=$H$8,1,0)</f>
        <v>0</v>
      </c>
    </row>
    <row r="251" spans="1:6">
      <c r="A251" t="s">
        <v>172</v>
      </c>
      <c r="B251">
        <v>1</v>
      </c>
      <c r="C251" t="s">
        <v>188</v>
      </c>
      <c r="D251">
        <f>VLOOKUP(表1[[#This Row],[考试项目]],$H$3:$I$8,2,0)</f>
        <v>1</v>
      </c>
      <c r="E251">
        <v>20</v>
      </c>
      <c r="F251">
        <f>IF(表1[[#This Row],[考试项目]]=$H$8,1,0)</f>
        <v>0</v>
      </c>
    </row>
    <row r="252" spans="1:6">
      <c r="A252" t="s">
        <v>172</v>
      </c>
      <c r="B252">
        <v>1</v>
      </c>
      <c r="C252" t="s">
        <v>189</v>
      </c>
      <c r="D252">
        <f>VLOOKUP(表1[[#This Row],[考试项目]],$H$3:$I$8,2,0)</f>
        <v>2</v>
      </c>
      <c r="E252">
        <v>25</v>
      </c>
      <c r="F252">
        <f>IF(表1[[#This Row],[考试项目]]=$H$8,1,0)</f>
        <v>0</v>
      </c>
    </row>
    <row r="253" spans="1:6">
      <c r="A253" t="s">
        <v>172</v>
      </c>
      <c r="B253">
        <v>1</v>
      </c>
      <c r="C253" t="s">
        <v>4</v>
      </c>
      <c r="D253">
        <f>VLOOKUP(表1[[#This Row],[考试项目]],$H$3:$I$8,2,0)</f>
        <v>6</v>
      </c>
      <c r="E253">
        <v>88</v>
      </c>
      <c r="F253">
        <f>IF(表1[[#This Row],[考试项目]]=$H$8,1,0)</f>
        <v>1</v>
      </c>
    </row>
    <row r="254" spans="1:6">
      <c r="A254" t="s">
        <v>124</v>
      </c>
      <c r="B254">
        <v>1</v>
      </c>
      <c r="C254" t="s">
        <v>193</v>
      </c>
      <c r="D254">
        <f>VLOOKUP(表1[[#This Row],[考试项目]],$H$3:$I$8,2,0)</f>
        <v>5</v>
      </c>
      <c r="E254">
        <v>15</v>
      </c>
      <c r="F254">
        <f>IF(表1[[#This Row],[考试项目]]=$H$8,1,0)</f>
        <v>0</v>
      </c>
    </row>
    <row r="255" spans="1:6">
      <c r="A255" t="s">
        <v>124</v>
      </c>
      <c r="B255">
        <v>1</v>
      </c>
      <c r="C255" t="s">
        <v>190</v>
      </c>
      <c r="D255">
        <f>VLOOKUP(表1[[#This Row],[考试项目]],$H$3:$I$8,2,0)</f>
        <v>3</v>
      </c>
      <c r="E255">
        <v>25</v>
      </c>
      <c r="F255">
        <f>IF(表1[[#This Row],[考试项目]]=$H$8,1,0)</f>
        <v>0</v>
      </c>
    </row>
    <row r="256" spans="1:6">
      <c r="A256" t="s">
        <v>124</v>
      </c>
      <c r="B256">
        <v>1</v>
      </c>
      <c r="C256" t="s">
        <v>191</v>
      </c>
      <c r="D256">
        <f>VLOOKUP(表1[[#This Row],[考试项目]],$H$3:$I$8,2,0)</f>
        <v>4</v>
      </c>
      <c r="E256">
        <v>6.3</v>
      </c>
      <c r="F256">
        <f>IF(表1[[#This Row],[考试项目]]=$H$8,1,0)</f>
        <v>0</v>
      </c>
    </row>
    <row r="257" spans="1:6">
      <c r="A257" t="s">
        <v>124</v>
      </c>
      <c r="B257">
        <v>1</v>
      </c>
      <c r="C257" t="s">
        <v>188</v>
      </c>
      <c r="D257">
        <f>VLOOKUP(表1[[#This Row],[考试项目]],$H$3:$I$8,2,0)</f>
        <v>1</v>
      </c>
      <c r="E257">
        <v>25</v>
      </c>
      <c r="F257">
        <f>IF(表1[[#This Row],[考试项目]]=$H$8,1,0)</f>
        <v>0</v>
      </c>
    </row>
    <row r="258" spans="1:6">
      <c r="A258" t="s">
        <v>124</v>
      </c>
      <c r="B258">
        <v>1</v>
      </c>
      <c r="C258" t="s">
        <v>189</v>
      </c>
      <c r="D258">
        <f>VLOOKUP(表1[[#This Row],[考试项目]],$H$3:$I$8,2,0)</f>
        <v>2</v>
      </c>
      <c r="E258">
        <v>15</v>
      </c>
      <c r="F258">
        <f>IF(表1[[#This Row],[考试项目]]=$H$8,1,0)</f>
        <v>0</v>
      </c>
    </row>
    <row r="259" spans="1:6">
      <c r="A259" t="s">
        <v>124</v>
      </c>
      <c r="B259">
        <v>1</v>
      </c>
      <c r="C259" t="s">
        <v>4</v>
      </c>
      <c r="D259">
        <f>VLOOKUP(表1[[#This Row],[考试项目]],$H$3:$I$8,2,0)</f>
        <v>6</v>
      </c>
      <c r="E259">
        <v>86.3</v>
      </c>
      <c r="F259">
        <f>IF(表1[[#This Row],[考试项目]]=$H$8,1,0)</f>
        <v>1</v>
      </c>
    </row>
    <row r="260" spans="1:6">
      <c r="A260" t="s">
        <v>100</v>
      </c>
      <c r="B260">
        <v>1</v>
      </c>
      <c r="C260" t="s">
        <v>193</v>
      </c>
      <c r="D260">
        <f>VLOOKUP(表1[[#This Row],[考试项目]],$H$3:$I$8,2,0)</f>
        <v>5</v>
      </c>
      <c r="E260">
        <v>15</v>
      </c>
      <c r="F260">
        <f>IF(表1[[#This Row],[考试项目]]=$H$8,1,0)</f>
        <v>0</v>
      </c>
    </row>
    <row r="261" spans="1:6">
      <c r="A261" t="s">
        <v>100</v>
      </c>
      <c r="B261">
        <v>1</v>
      </c>
      <c r="C261" t="s">
        <v>190</v>
      </c>
      <c r="D261">
        <f>VLOOKUP(表1[[#This Row],[考试项目]],$H$3:$I$8,2,0)</f>
        <v>3</v>
      </c>
      <c r="E261">
        <v>25</v>
      </c>
      <c r="F261">
        <f>IF(表1[[#This Row],[考试项目]]=$H$8,1,0)</f>
        <v>0</v>
      </c>
    </row>
    <row r="262" spans="1:6">
      <c r="A262" t="s">
        <v>100</v>
      </c>
      <c r="B262">
        <v>1</v>
      </c>
      <c r="C262" t="s">
        <v>191</v>
      </c>
      <c r="D262">
        <f>VLOOKUP(表1[[#This Row],[考试项目]],$H$3:$I$8,2,0)</f>
        <v>4</v>
      </c>
      <c r="E262">
        <v>9.6</v>
      </c>
      <c r="F262">
        <f>IF(表1[[#This Row],[考试项目]]=$H$8,1,0)</f>
        <v>0</v>
      </c>
    </row>
    <row r="263" spans="1:6">
      <c r="A263" t="s">
        <v>100</v>
      </c>
      <c r="B263">
        <v>1</v>
      </c>
      <c r="C263" t="s">
        <v>188</v>
      </c>
      <c r="D263">
        <f>VLOOKUP(表1[[#This Row],[考试项目]],$H$3:$I$8,2,0)</f>
        <v>1</v>
      </c>
      <c r="E263">
        <v>25</v>
      </c>
      <c r="F263">
        <f>IF(表1[[#This Row],[考试项目]]=$H$8,1,0)</f>
        <v>0</v>
      </c>
    </row>
    <row r="264" spans="1:6">
      <c r="A264" t="s">
        <v>100</v>
      </c>
      <c r="B264">
        <v>1</v>
      </c>
      <c r="C264" t="s">
        <v>189</v>
      </c>
      <c r="D264">
        <f>VLOOKUP(表1[[#This Row],[考试项目]],$H$3:$I$8,2,0)</f>
        <v>2</v>
      </c>
      <c r="E264">
        <v>25</v>
      </c>
      <c r="F264">
        <f>IF(表1[[#This Row],[考试项目]]=$H$8,1,0)</f>
        <v>0</v>
      </c>
    </row>
    <row r="265" spans="1:6">
      <c r="A265" t="s">
        <v>100</v>
      </c>
      <c r="B265">
        <v>1</v>
      </c>
      <c r="C265" t="s">
        <v>4</v>
      </c>
      <c r="D265">
        <f>VLOOKUP(表1[[#This Row],[考试项目]],$H$3:$I$8,2,0)</f>
        <v>6</v>
      </c>
      <c r="E265">
        <v>99.6</v>
      </c>
      <c r="F265">
        <f>IF(表1[[#This Row],[考试项目]]=$H$8,1,0)</f>
        <v>1</v>
      </c>
    </row>
    <row r="266" spans="1:6">
      <c r="A266" t="s">
        <v>116</v>
      </c>
      <c r="B266">
        <v>1</v>
      </c>
      <c r="C266" t="s">
        <v>193</v>
      </c>
      <c r="D266">
        <f>VLOOKUP(表1[[#This Row],[考试项目]],$H$3:$I$8,2,0)</f>
        <v>5</v>
      </c>
      <c r="E266">
        <v>15</v>
      </c>
      <c r="F266">
        <f>IF(表1[[#This Row],[考试项目]]=$H$8,1,0)</f>
        <v>0</v>
      </c>
    </row>
    <row r="267" spans="1:6">
      <c r="A267" t="s">
        <v>116</v>
      </c>
      <c r="B267">
        <v>1</v>
      </c>
      <c r="C267" t="s">
        <v>190</v>
      </c>
      <c r="D267">
        <f>VLOOKUP(表1[[#This Row],[考试项目]],$H$3:$I$8,2,0)</f>
        <v>3</v>
      </c>
      <c r="E267">
        <v>23</v>
      </c>
      <c r="F267">
        <f>IF(表1[[#This Row],[考试项目]]=$H$8,1,0)</f>
        <v>0</v>
      </c>
    </row>
    <row r="268" spans="1:6">
      <c r="A268" t="s">
        <v>116</v>
      </c>
      <c r="B268">
        <v>1</v>
      </c>
      <c r="C268" t="s">
        <v>191</v>
      </c>
      <c r="D268">
        <f>VLOOKUP(表1[[#This Row],[考试项目]],$H$3:$I$8,2,0)</f>
        <v>4</v>
      </c>
      <c r="E268">
        <v>9.4</v>
      </c>
      <c r="F268">
        <f>IF(表1[[#This Row],[考试项目]]=$H$8,1,0)</f>
        <v>0</v>
      </c>
    </row>
    <row r="269" spans="1:6">
      <c r="A269" t="s">
        <v>116</v>
      </c>
      <c r="B269">
        <v>1</v>
      </c>
      <c r="C269" t="s">
        <v>188</v>
      </c>
      <c r="D269">
        <f>VLOOKUP(表1[[#This Row],[考试项目]],$H$3:$I$8,2,0)</f>
        <v>1</v>
      </c>
      <c r="E269">
        <v>20</v>
      </c>
      <c r="F269">
        <f>IF(表1[[#This Row],[考试项目]]=$H$8,1,0)</f>
        <v>0</v>
      </c>
    </row>
    <row r="270" spans="1:6">
      <c r="A270" t="s">
        <v>116</v>
      </c>
      <c r="B270">
        <v>1</v>
      </c>
      <c r="C270" t="s">
        <v>189</v>
      </c>
      <c r="D270">
        <f>VLOOKUP(表1[[#This Row],[考试项目]],$H$3:$I$8,2,0)</f>
        <v>2</v>
      </c>
      <c r="E270">
        <v>14</v>
      </c>
      <c r="F270">
        <f>IF(表1[[#This Row],[考试项目]]=$H$8,1,0)</f>
        <v>0</v>
      </c>
    </row>
    <row r="271" spans="1:6">
      <c r="A271" t="s">
        <v>116</v>
      </c>
      <c r="B271">
        <v>1</v>
      </c>
      <c r="C271" t="s">
        <v>4</v>
      </c>
      <c r="D271">
        <f>VLOOKUP(表1[[#This Row],[考试项目]],$H$3:$I$8,2,0)</f>
        <v>6</v>
      </c>
      <c r="E271">
        <v>81.400000000000006</v>
      </c>
      <c r="F271">
        <f>IF(表1[[#This Row],[考试项目]]=$H$8,1,0)</f>
        <v>1</v>
      </c>
    </row>
    <row r="272" spans="1:6">
      <c r="A272" t="s">
        <v>10</v>
      </c>
      <c r="B272">
        <v>1</v>
      </c>
      <c r="C272" t="s">
        <v>193</v>
      </c>
      <c r="D272">
        <f>VLOOKUP(表1[[#This Row],[考试项目]],$H$3:$I$8,2,0)</f>
        <v>5</v>
      </c>
      <c r="E272">
        <v>15</v>
      </c>
      <c r="F272">
        <f>IF(表1[[#This Row],[考试项目]]=$H$8,1,0)</f>
        <v>0</v>
      </c>
    </row>
    <row r="273" spans="1:6">
      <c r="A273" t="s">
        <v>10</v>
      </c>
      <c r="B273">
        <v>1</v>
      </c>
      <c r="C273" t="s">
        <v>190</v>
      </c>
      <c r="D273">
        <f>VLOOKUP(表1[[#This Row],[考试项目]],$H$3:$I$8,2,0)</f>
        <v>3</v>
      </c>
      <c r="E273">
        <v>22</v>
      </c>
      <c r="F273">
        <f>IF(表1[[#This Row],[考试项目]]=$H$8,1,0)</f>
        <v>0</v>
      </c>
    </row>
    <row r="274" spans="1:6">
      <c r="A274" t="s">
        <v>10</v>
      </c>
      <c r="B274">
        <v>1</v>
      </c>
      <c r="C274" t="s">
        <v>191</v>
      </c>
      <c r="D274">
        <f>VLOOKUP(表1[[#This Row],[考试项目]],$H$3:$I$8,2,0)</f>
        <v>4</v>
      </c>
      <c r="E274">
        <v>9.8000000000000007</v>
      </c>
      <c r="F274">
        <f>IF(表1[[#This Row],[考试项目]]=$H$8,1,0)</f>
        <v>0</v>
      </c>
    </row>
    <row r="275" spans="1:6">
      <c r="A275" t="s">
        <v>10</v>
      </c>
      <c r="B275">
        <v>1</v>
      </c>
      <c r="C275" t="s">
        <v>188</v>
      </c>
      <c r="D275">
        <f>VLOOKUP(表1[[#This Row],[考试项目]],$H$3:$I$8,2,0)</f>
        <v>1</v>
      </c>
      <c r="E275">
        <v>25</v>
      </c>
      <c r="F275">
        <f>IF(表1[[#This Row],[考试项目]]=$H$8,1,0)</f>
        <v>0</v>
      </c>
    </row>
    <row r="276" spans="1:6">
      <c r="A276" t="s">
        <v>10</v>
      </c>
      <c r="B276">
        <v>1</v>
      </c>
      <c r="C276" t="s">
        <v>189</v>
      </c>
      <c r="D276">
        <f>VLOOKUP(表1[[#This Row],[考试项目]],$H$3:$I$8,2,0)</f>
        <v>2</v>
      </c>
      <c r="E276">
        <v>20</v>
      </c>
      <c r="F276">
        <f>IF(表1[[#This Row],[考试项目]]=$H$8,1,0)</f>
        <v>0</v>
      </c>
    </row>
    <row r="277" spans="1:6">
      <c r="A277" t="s">
        <v>10</v>
      </c>
      <c r="B277">
        <v>1</v>
      </c>
      <c r="C277" t="s">
        <v>4</v>
      </c>
      <c r="D277">
        <f>VLOOKUP(表1[[#This Row],[考试项目]],$H$3:$I$8,2,0)</f>
        <v>6</v>
      </c>
      <c r="E277">
        <v>91.8</v>
      </c>
      <c r="F277">
        <f>IF(表1[[#This Row],[考试项目]]=$H$8,1,0)</f>
        <v>1</v>
      </c>
    </row>
    <row r="278" spans="1:6">
      <c r="A278" t="s">
        <v>92</v>
      </c>
      <c r="B278">
        <v>1</v>
      </c>
      <c r="C278" t="s">
        <v>193</v>
      </c>
      <c r="D278">
        <f>VLOOKUP(表1[[#This Row],[考试项目]],$H$3:$I$8,2,0)</f>
        <v>5</v>
      </c>
      <c r="E278">
        <v>15</v>
      </c>
      <c r="F278">
        <f>IF(表1[[#This Row],[考试项目]]=$H$8,1,0)</f>
        <v>0</v>
      </c>
    </row>
    <row r="279" spans="1:6">
      <c r="A279" t="s">
        <v>92</v>
      </c>
      <c r="B279">
        <v>1</v>
      </c>
      <c r="C279" t="s">
        <v>190</v>
      </c>
      <c r="D279">
        <f>VLOOKUP(表1[[#This Row],[考试项目]],$H$3:$I$8,2,0)</f>
        <v>3</v>
      </c>
      <c r="E279">
        <v>25</v>
      </c>
      <c r="F279">
        <f>IF(表1[[#This Row],[考试项目]]=$H$8,1,0)</f>
        <v>0</v>
      </c>
    </row>
    <row r="280" spans="1:6">
      <c r="A280" t="s">
        <v>92</v>
      </c>
      <c r="B280">
        <v>1</v>
      </c>
      <c r="C280" t="s">
        <v>191</v>
      </c>
      <c r="D280">
        <f>VLOOKUP(表1[[#This Row],[考试项目]],$H$3:$I$8,2,0)</f>
        <v>4</v>
      </c>
      <c r="E280">
        <v>9.6</v>
      </c>
      <c r="F280">
        <f>IF(表1[[#This Row],[考试项目]]=$H$8,1,0)</f>
        <v>0</v>
      </c>
    </row>
    <row r="281" spans="1:6">
      <c r="A281" t="s">
        <v>92</v>
      </c>
      <c r="B281">
        <v>1</v>
      </c>
      <c r="C281" t="s">
        <v>188</v>
      </c>
      <c r="D281">
        <f>VLOOKUP(表1[[#This Row],[考试项目]],$H$3:$I$8,2,0)</f>
        <v>1</v>
      </c>
      <c r="E281">
        <v>25</v>
      </c>
      <c r="F281">
        <f>IF(表1[[#This Row],[考试项目]]=$H$8,1,0)</f>
        <v>0</v>
      </c>
    </row>
    <row r="282" spans="1:6">
      <c r="A282" t="s">
        <v>92</v>
      </c>
      <c r="B282">
        <v>1</v>
      </c>
      <c r="C282" t="s">
        <v>189</v>
      </c>
      <c r="D282">
        <f>VLOOKUP(表1[[#This Row],[考试项目]],$H$3:$I$8,2,0)</f>
        <v>2</v>
      </c>
      <c r="E282">
        <v>25</v>
      </c>
      <c r="F282">
        <f>IF(表1[[#This Row],[考试项目]]=$H$8,1,0)</f>
        <v>0</v>
      </c>
    </row>
    <row r="283" spans="1:6">
      <c r="A283" t="s">
        <v>92</v>
      </c>
      <c r="B283">
        <v>1</v>
      </c>
      <c r="C283" t="s">
        <v>4</v>
      </c>
      <c r="D283">
        <f>VLOOKUP(表1[[#This Row],[考试项目]],$H$3:$I$8,2,0)</f>
        <v>6</v>
      </c>
      <c r="E283">
        <v>99.6</v>
      </c>
      <c r="F283">
        <f>IF(表1[[#This Row],[考试项目]]=$H$8,1,0)</f>
        <v>1</v>
      </c>
    </row>
    <row r="284" spans="1:6">
      <c r="A284" t="s">
        <v>106</v>
      </c>
      <c r="B284">
        <v>1</v>
      </c>
      <c r="C284" t="s">
        <v>193</v>
      </c>
      <c r="D284">
        <f>VLOOKUP(表1[[#This Row],[考试项目]],$H$3:$I$8,2,0)</f>
        <v>5</v>
      </c>
      <c r="E284">
        <v>15</v>
      </c>
      <c r="F284">
        <f>IF(表1[[#This Row],[考试项目]]=$H$8,1,0)</f>
        <v>0</v>
      </c>
    </row>
    <row r="285" spans="1:6">
      <c r="A285" t="s">
        <v>106</v>
      </c>
      <c r="B285">
        <v>1</v>
      </c>
      <c r="C285" t="s">
        <v>190</v>
      </c>
      <c r="D285">
        <f>VLOOKUP(表1[[#This Row],[考试项目]],$H$3:$I$8,2,0)</f>
        <v>3</v>
      </c>
      <c r="E285">
        <v>25</v>
      </c>
      <c r="F285">
        <f>IF(表1[[#This Row],[考试项目]]=$H$8,1,0)</f>
        <v>0</v>
      </c>
    </row>
    <row r="286" spans="1:6">
      <c r="A286" t="s">
        <v>106</v>
      </c>
      <c r="B286">
        <v>1</v>
      </c>
      <c r="C286" t="s">
        <v>191</v>
      </c>
      <c r="D286">
        <f>VLOOKUP(表1[[#This Row],[考试项目]],$H$3:$I$8,2,0)</f>
        <v>4</v>
      </c>
      <c r="E286">
        <v>10</v>
      </c>
      <c r="F286">
        <f>IF(表1[[#This Row],[考试项目]]=$H$8,1,0)</f>
        <v>0</v>
      </c>
    </row>
    <row r="287" spans="1:6">
      <c r="A287" t="s">
        <v>106</v>
      </c>
      <c r="B287">
        <v>1</v>
      </c>
      <c r="C287" t="s">
        <v>188</v>
      </c>
      <c r="D287">
        <f>VLOOKUP(表1[[#This Row],[考试项目]],$H$3:$I$8,2,0)</f>
        <v>1</v>
      </c>
      <c r="E287">
        <v>25</v>
      </c>
      <c r="F287">
        <f>IF(表1[[#This Row],[考试项目]]=$H$8,1,0)</f>
        <v>0</v>
      </c>
    </row>
    <row r="288" spans="1:6">
      <c r="A288" t="s">
        <v>106</v>
      </c>
      <c r="B288">
        <v>1</v>
      </c>
      <c r="C288" t="s">
        <v>189</v>
      </c>
      <c r="D288">
        <f>VLOOKUP(表1[[#This Row],[考试项目]],$H$3:$I$8,2,0)</f>
        <v>2</v>
      </c>
      <c r="E288">
        <v>18</v>
      </c>
      <c r="F288">
        <f>IF(表1[[#This Row],[考试项目]]=$H$8,1,0)</f>
        <v>0</v>
      </c>
    </row>
    <row r="289" spans="1:6">
      <c r="A289" t="s">
        <v>106</v>
      </c>
      <c r="B289">
        <v>1</v>
      </c>
      <c r="C289" t="s">
        <v>4</v>
      </c>
      <c r="D289">
        <f>VLOOKUP(表1[[#This Row],[考试项目]],$H$3:$I$8,2,0)</f>
        <v>6</v>
      </c>
      <c r="E289">
        <v>93</v>
      </c>
      <c r="F289">
        <f>IF(表1[[#This Row],[考试项目]]=$H$8,1,0)</f>
        <v>1</v>
      </c>
    </row>
    <row r="290" spans="1:6">
      <c r="A290" t="s">
        <v>170</v>
      </c>
      <c r="B290">
        <v>1</v>
      </c>
      <c r="C290" t="s">
        <v>193</v>
      </c>
      <c r="D290">
        <f>VLOOKUP(表1[[#This Row],[考试项目]],$H$3:$I$8,2,0)</f>
        <v>5</v>
      </c>
      <c r="E290">
        <v>15</v>
      </c>
      <c r="F290">
        <f>IF(表1[[#This Row],[考试项目]]=$H$8,1,0)</f>
        <v>0</v>
      </c>
    </row>
    <row r="291" spans="1:6">
      <c r="A291" t="s">
        <v>170</v>
      </c>
      <c r="B291">
        <v>1</v>
      </c>
      <c r="C291" t="s">
        <v>190</v>
      </c>
      <c r="D291">
        <f>VLOOKUP(表1[[#This Row],[考试项目]],$H$3:$I$8,2,0)</f>
        <v>3</v>
      </c>
      <c r="E291">
        <v>23</v>
      </c>
      <c r="F291">
        <f>IF(表1[[#This Row],[考试项目]]=$H$8,1,0)</f>
        <v>0</v>
      </c>
    </row>
    <row r="292" spans="1:6">
      <c r="A292" t="s">
        <v>170</v>
      </c>
      <c r="B292">
        <v>1</v>
      </c>
      <c r="C292" t="s">
        <v>191</v>
      </c>
      <c r="D292">
        <f>VLOOKUP(表1[[#This Row],[考试项目]],$H$3:$I$8,2,0)</f>
        <v>4</v>
      </c>
      <c r="E292">
        <v>6</v>
      </c>
      <c r="F292">
        <f>IF(表1[[#This Row],[考试项目]]=$H$8,1,0)</f>
        <v>0</v>
      </c>
    </row>
    <row r="293" spans="1:6">
      <c r="A293" t="s">
        <v>170</v>
      </c>
      <c r="B293">
        <v>1</v>
      </c>
      <c r="C293" t="s">
        <v>188</v>
      </c>
      <c r="D293">
        <f>VLOOKUP(表1[[#This Row],[考试项目]],$H$3:$I$8,2,0)</f>
        <v>1</v>
      </c>
      <c r="E293">
        <v>25</v>
      </c>
      <c r="F293">
        <f>IF(表1[[#This Row],[考试项目]]=$H$8,1,0)</f>
        <v>0</v>
      </c>
    </row>
    <row r="294" spans="1:6">
      <c r="A294" t="s">
        <v>170</v>
      </c>
      <c r="B294">
        <v>1</v>
      </c>
      <c r="C294" t="s">
        <v>189</v>
      </c>
      <c r="D294">
        <f>VLOOKUP(表1[[#This Row],[考试项目]],$H$3:$I$8,2,0)</f>
        <v>2</v>
      </c>
      <c r="E294">
        <v>25</v>
      </c>
      <c r="F294">
        <f>IF(表1[[#This Row],[考试项目]]=$H$8,1,0)</f>
        <v>0</v>
      </c>
    </row>
    <row r="295" spans="1:6">
      <c r="A295" t="s">
        <v>170</v>
      </c>
      <c r="B295">
        <v>1</v>
      </c>
      <c r="C295" t="s">
        <v>4</v>
      </c>
      <c r="D295">
        <f>VLOOKUP(表1[[#This Row],[考试项目]],$H$3:$I$8,2,0)</f>
        <v>6</v>
      </c>
      <c r="E295">
        <v>94</v>
      </c>
      <c r="F295">
        <f>IF(表1[[#This Row],[考试项目]]=$H$8,1,0)</f>
        <v>1</v>
      </c>
    </row>
    <row r="296" spans="1:6">
      <c r="A296" t="s">
        <v>12</v>
      </c>
      <c r="B296">
        <v>1</v>
      </c>
      <c r="C296" t="s">
        <v>193</v>
      </c>
      <c r="D296">
        <f>VLOOKUP(表1[[#This Row],[考试项目]],$H$3:$I$8,2,0)</f>
        <v>5</v>
      </c>
      <c r="E296">
        <v>15</v>
      </c>
      <c r="F296">
        <f>IF(表1[[#This Row],[考试项目]]=$H$8,1,0)</f>
        <v>0</v>
      </c>
    </row>
    <row r="297" spans="1:6">
      <c r="A297" t="s">
        <v>12</v>
      </c>
      <c r="B297">
        <v>1</v>
      </c>
      <c r="C297" t="s">
        <v>190</v>
      </c>
      <c r="D297">
        <f>VLOOKUP(表1[[#This Row],[考试项目]],$H$3:$I$8,2,0)</f>
        <v>3</v>
      </c>
      <c r="E297">
        <v>23</v>
      </c>
      <c r="F297">
        <f>IF(表1[[#This Row],[考试项目]]=$H$8,1,0)</f>
        <v>0</v>
      </c>
    </row>
    <row r="298" spans="1:6">
      <c r="A298" t="s">
        <v>12</v>
      </c>
      <c r="B298">
        <v>1</v>
      </c>
      <c r="C298" t="s">
        <v>191</v>
      </c>
      <c r="D298">
        <f>VLOOKUP(表1[[#This Row],[考试项目]],$H$3:$I$8,2,0)</f>
        <v>4</v>
      </c>
      <c r="E298">
        <v>10</v>
      </c>
      <c r="F298">
        <f>IF(表1[[#This Row],[考试项目]]=$H$8,1,0)</f>
        <v>0</v>
      </c>
    </row>
    <row r="299" spans="1:6">
      <c r="A299" t="s">
        <v>12</v>
      </c>
      <c r="B299">
        <v>1</v>
      </c>
      <c r="C299" t="s">
        <v>188</v>
      </c>
      <c r="D299">
        <f>VLOOKUP(表1[[#This Row],[考试项目]],$H$3:$I$8,2,0)</f>
        <v>1</v>
      </c>
      <c r="E299">
        <v>25</v>
      </c>
      <c r="F299">
        <f>IF(表1[[#This Row],[考试项目]]=$H$8,1,0)</f>
        <v>0</v>
      </c>
    </row>
    <row r="300" spans="1:6">
      <c r="A300" t="s">
        <v>12</v>
      </c>
      <c r="B300">
        <v>1</v>
      </c>
      <c r="C300" t="s">
        <v>189</v>
      </c>
      <c r="D300">
        <f>VLOOKUP(表1[[#This Row],[考试项目]],$H$3:$I$8,2,0)</f>
        <v>2</v>
      </c>
      <c r="E300">
        <v>21</v>
      </c>
      <c r="F300">
        <f>IF(表1[[#This Row],[考试项目]]=$H$8,1,0)</f>
        <v>0</v>
      </c>
    </row>
    <row r="301" spans="1:6">
      <c r="A301" t="s">
        <v>12</v>
      </c>
      <c r="B301">
        <v>1</v>
      </c>
      <c r="C301" t="s">
        <v>4</v>
      </c>
      <c r="D301">
        <f>VLOOKUP(表1[[#This Row],[考试项目]],$H$3:$I$8,2,0)</f>
        <v>6</v>
      </c>
      <c r="E301">
        <v>94</v>
      </c>
      <c r="F301">
        <f>IF(表1[[#This Row],[考试项目]]=$H$8,1,0)</f>
        <v>1</v>
      </c>
    </row>
    <row r="302" spans="1:6">
      <c r="A302" t="s">
        <v>24</v>
      </c>
      <c r="B302">
        <v>1</v>
      </c>
      <c r="C302" t="s">
        <v>193</v>
      </c>
      <c r="D302">
        <f>VLOOKUP(表1[[#This Row],[考试项目]],$H$3:$I$8,2,0)</f>
        <v>5</v>
      </c>
      <c r="E302">
        <v>15</v>
      </c>
      <c r="F302">
        <f>IF(表1[[#This Row],[考试项目]]=$H$8,1,0)</f>
        <v>0</v>
      </c>
    </row>
    <row r="303" spans="1:6">
      <c r="A303" t="s">
        <v>24</v>
      </c>
      <c r="B303">
        <v>1</v>
      </c>
      <c r="C303" t="s">
        <v>190</v>
      </c>
      <c r="D303">
        <f>VLOOKUP(表1[[#This Row],[考试项目]],$H$3:$I$8,2,0)</f>
        <v>3</v>
      </c>
      <c r="E303">
        <v>24</v>
      </c>
      <c r="F303">
        <f>IF(表1[[#This Row],[考试项目]]=$H$8,1,0)</f>
        <v>0</v>
      </c>
    </row>
    <row r="304" spans="1:6">
      <c r="A304" t="s">
        <v>24</v>
      </c>
      <c r="B304">
        <v>1</v>
      </c>
      <c r="C304" t="s">
        <v>191</v>
      </c>
      <c r="D304">
        <f>VLOOKUP(表1[[#This Row],[考试项目]],$H$3:$I$8,2,0)</f>
        <v>4</v>
      </c>
      <c r="E304">
        <v>6.3</v>
      </c>
      <c r="F304">
        <f>IF(表1[[#This Row],[考试项目]]=$H$8,1,0)</f>
        <v>0</v>
      </c>
    </row>
    <row r="305" spans="1:6">
      <c r="A305" t="s">
        <v>24</v>
      </c>
      <c r="B305">
        <v>1</v>
      </c>
      <c r="C305" t="s">
        <v>188</v>
      </c>
      <c r="D305">
        <f>VLOOKUP(表1[[#This Row],[考试项目]],$H$3:$I$8,2,0)</f>
        <v>1</v>
      </c>
      <c r="E305">
        <v>25</v>
      </c>
      <c r="F305">
        <f>IF(表1[[#This Row],[考试项目]]=$H$8,1,0)</f>
        <v>0</v>
      </c>
    </row>
    <row r="306" spans="1:6">
      <c r="A306" t="s">
        <v>24</v>
      </c>
      <c r="B306">
        <v>1</v>
      </c>
      <c r="C306" t="s">
        <v>189</v>
      </c>
      <c r="D306">
        <f>VLOOKUP(表1[[#This Row],[考试项目]],$H$3:$I$8,2,0)</f>
        <v>2</v>
      </c>
      <c r="E306">
        <v>25</v>
      </c>
      <c r="F306">
        <f>IF(表1[[#This Row],[考试项目]]=$H$8,1,0)</f>
        <v>0</v>
      </c>
    </row>
    <row r="307" spans="1:6">
      <c r="A307" t="s">
        <v>24</v>
      </c>
      <c r="B307">
        <v>1</v>
      </c>
      <c r="C307" t="s">
        <v>4</v>
      </c>
      <c r="D307">
        <f>VLOOKUP(表1[[#This Row],[考试项目]],$H$3:$I$8,2,0)</f>
        <v>6</v>
      </c>
      <c r="E307">
        <v>95.3</v>
      </c>
      <c r="F307">
        <f>IF(表1[[#This Row],[考试项目]]=$H$8,1,0)</f>
        <v>1</v>
      </c>
    </row>
    <row r="308" spans="1:6">
      <c r="A308" t="s">
        <v>14</v>
      </c>
      <c r="B308">
        <v>1</v>
      </c>
      <c r="C308" t="s">
        <v>193</v>
      </c>
      <c r="D308">
        <f>VLOOKUP(表1[[#This Row],[考试项目]],$H$3:$I$8,2,0)</f>
        <v>5</v>
      </c>
      <c r="E308">
        <v>15</v>
      </c>
      <c r="F308">
        <f>IF(表1[[#This Row],[考试项目]]=$H$8,1,0)</f>
        <v>0</v>
      </c>
    </row>
    <row r="309" spans="1:6">
      <c r="A309" t="s">
        <v>14</v>
      </c>
      <c r="B309">
        <v>1</v>
      </c>
      <c r="C309" t="s">
        <v>190</v>
      </c>
      <c r="D309">
        <f>VLOOKUP(表1[[#This Row],[考试项目]],$H$3:$I$8,2,0)</f>
        <v>3</v>
      </c>
      <c r="E309">
        <v>23</v>
      </c>
      <c r="F309">
        <f>IF(表1[[#This Row],[考试项目]]=$H$8,1,0)</f>
        <v>0</v>
      </c>
    </row>
    <row r="310" spans="1:6">
      <c r="A310" t="s">
        <v>14</v>
      </c>
      <c r="B310">
        <v>1</v>
      </c>
      <c r="C310" t="s">
        <v>191</v>
      </c>
      <c r="D310">
        <f>VLOOKUP(表1[[#This Row],[考试项目]],$H$3:$I$8,2,0)</f>
        <v>4</v>
      </c>
      <c r="E310">
        <v>9.6</v>
      </c>
      <c r="F310">
        <f>IF(表1[[#This Row],[考试项目]]=$H$8,1,0)</f>
        <v>0</v>
      </c>
    </row>
    <row r="311" spans="1:6">
      <c r="A311" t="s">
        <v>14</v>
      </c>
      <c r="B311">
        <v>1</v>
      </c>
      <c r="C311" t="s">
        <v>188</v>
      </c>
      <c r="D311">
        <f>VLOOKUP(表1[[#This Row],[考试项目]],$H$3:$I$8,2,0)</f>
        <v>1</v>
      </c>
      <c r="E311">
        <v>25</v>
      </c>
      <c r="F311">
        <f>IF(表1[[#This Row],[考试项目]]=$H$8,1,0)</f>
        <v>0</v>
      </c>
    </row>
    <row r="312" spans="1:6">
      <c r="A312" t="s">
        <v>14</v>
      </c>
      <c r="B312">
        <v>1</v>
      </c>
      <c r="C312" t="s">
        <v>189</v>
      </c>
      <c r="D312">
        <f>VLOOKUP(表1[[#This Row],[考试项目]],$H$3:$I$8,2,0)</f>
        <v>2</v>
      </c>
      <c r="E312">
        <v>21</v>
      </c>
      <c r="F312">
        <f>IF(表1[[#This Row],[考试项目]]=$H$8,1,0)</f>
        <v>0</v>
      </c>
    </row>
    <row r="313" spans="1:6">
      <c r="A313" t="s">
        <v>14</v>
      </c>
      <c r="B313">
        <v>1</v>
      </c>
      <c r="C313" t="s">
        <v>4</v>
      </c>
      <c r="D313">
        <f>VLOOKUP(表1[[#This Row],[考试项目]],$H$3:$I$8,2,0)</f>
        <v>6</v>
      </c>
      <c r="E313">
        <v>93.6</v>
      </c>
      <c r="F313">
        <f>IF(表1[[#This Row],[考试项目]]=$H$8,1,0)</f>
        <v>1</v>
      </c>
    </row>
    <row r="314" spans="1:6">
      <c r="A314" t="s">
        <v>156</v>
      </c>
      <c r="B314">
        <v>1</v>
      </c>
      <c r="C314" t="s">
        <v>193</v>
      </c>
      <c r="D314">
        <f>VLOOKUP(表1[[#This Row],[考试项目]],$H$3:$I$8,2,0)</f>
        <v>5</v>
      </c>
      <c r="E314">
        <v>14</v>
      </c>
      <c r="F314">
        <f>IF(表1[[#This Row],[考试项目]]=$H$8,1,0)</f>
        <v>0</v>
      </c>
    </row>
    <row r="315" spans="1:6">
      <c r="A315" t="s">
        <v>156</v>
      </c>
      <c r="B315">
        <v>1</v>
      </c>
      <c r="C315" t="s">
        <v>190</v>
      </c>
      <c r="D315">
        <f>VLOOKUP(表1[[#This Row],[考试项目]],$H$3:$I$8,2,0)</f>
        <v>3</v>
      </c>
      <c r="E315">
        <v>24</v>
      </c>
      <c r="F315">
        <f>IF(表1[[#This Row],[考试项目]]=$H$8,1,0)</f>
        <v>0</v>
      </c>
    </row>
    <row r="316" spans="1:6">
      <c r="A316" t="s">
        <v>156</v>
      </c>
      <c r="B316">
        <v>1</v>
      </c>
      <c r="C316" t="s">
        <v>191</v>
      </c>
      <c r="D316">
        <f>VLOOKUP(表1[[#This Row],[考试项目]],$H$3:$I$8,2,0)</f>
        <v>4</v>
      </c>
      <c r="E316">
        <v>9.8000000000000007</v>
      </c>
      <c r="F316">
        <f>IF(表1[[#This Row],[考试项目]]=$H$8,1,0)</f>
        <v>0</v>
      </c>
    </row>
    <row r="317" spans="1:6">
      <c r="A317" t="s">
        <v>156</v>
      </c>
      <c r="B317">
        <v>1</v>
      </c>
      <c r="C317" t="s">
        <v>188</v>
      </c>
      <c r="D317">
        <f>VLOOKUP(表1[[#This Row],[考试项目]],$H$3:$I$8,2,0)</f>
        <v>1</v>
      </c>
      <c r="E317">
        <v>25</v>
      </c>
      <c r="F317">
        <f>IF(表1[[#This Row],[考试项目]]=$H$8,1,0)</f>
        <v>0</v>
      </c>
    </row>
    <row r="318" spans="1:6">
      <c r="A318" t="s">
        <v>156</v>
      </c>
      <c r="B318">
        <v>1</v>
      </c>
      <c r="C318" t="s">
        <v>189</v>
      </c>
      <c r="D318">
        <f>VLOOKUP(表1[[#This Row],[考试项目]],$H$3:$I$8,2,0)</f>
        <v>2</v>
      </c>
      <c r="E318">
        <v>24</v>
      </c>
      <c r="F318">
        <f>IF(表1[[#This Row],[考试项目]]=$H$8,1,0)</f>
        <v>0</v>
      </c>
    </row>
    <row r="319" spans="1:6">
      <c r="A319" t="s">
        <v>156</v>
      </c>
      <c r="B319">
        <v>1</v>
      </c>
      <c r="C319" t="s">
        <v>4</v>
      </c>
      <c r="D319">
        <f>VLOOKUP(表1[[#This Row],[考试项目]],$H$3:$I$8,2,0)</f>
        <v>6</v>
      </c>
      <c r="E319">
        <v>96.8</v>
      </c>
      <c r="F319">
        <f>IF(表1[[#This Row],[考试项目]]=$H$8,1,0)</f>
        <v>1</v>
      </c>
    </row>
    <row r="320" spans="1:6">
      <c r="A320" t="s">
        <v>102</v>
      </c>
      <c r="B320">
        <v>1</v>
      </c>
      <c r="C320" t="s">
        <v>193</v>
      </c>
      <c r="D320">
        <f>VLOOKUP(表1[[#This Row],[考试项目]],$H$3:$I$8,2,0)</f>
        <v>5</v>
      </c>
      <c r="E320">
        <v>15</v>
      </c>
      <c r="F320">
        <f>IF(表1[[#This Row],[考试项目]]=$H$8,1,0)</f>
        <v>0</v>
      </c>
    </row>
    <row r="321" spans="1:6">
      <c r="A321" t="s">
        <v>102</v>
      </c>
      <c r="B321">
        <v>1</v>
      </c>
      <c r="C321" t="s">
        <v>190</v>
      </c>
      <c r="D321">
        <f>VLOOKUP(表1[[#This Row],[考试项目]],$H$3:$I$8,2,0)</f>
        <v>3</v>
      </c>
      <c r="E321">
        <v>25</v>
      </c>
      <c r="F321">
        <f>IF(表1[[#This Row],[考试项目]]=$H$8,1,0)</f>
        <v>0</v>
      </c>
    </row>
    <row r="322" spans="1:6">
      <c r="A322" t="s">
        <v>102</v>
      </c>
      <c r="B322">
        <v>1</v>
      </c>
      <c r="C322" t="s">
        <v>191</v>
      </c>
      <c r="D322">
        <f>VLOOKUP(表1[[#This Row],[考试项目]],$H$3:$I$8,2,0)</f>
        <v>4</v>
      </c>
      <c r="E322">
        <v>9.1999999999999993</v>
      </c>
      <c r="F322">
        <f>IF(表1[[#This Row],[考试项目]]=$H$8,1,0)</f>
        <v>0</v>
      </c>
    </row>
    <row r="323" spans="1:6">
      <c r="A323" t="s">
        <v>102</v>
      </c>
      <c r="B323">
        <v>1</v>
      </c>
      <c r="C323" t="s">
        <v>188</v>
      </c>
      <c r="D323">
        <f>VLOOKUP(表1[[#This Row],[考试项目]],$H$3:$I$8,2,0)</f>
        <v>1</v>
      </c>
      <c r="E323">
        <v>25</v>
      </c>
      <c r="F323">
        <f>IF(表1[[#This Row],[考试项目]]=$H$8,1,0)</f>
        <v>0</v>
      </c>
    </row>
    <row r="324" spans="1:6">
      <c r="A324" t="s">
        <v>102</v>
      </c>
      <c r="B324">
        <v>1</v>
      </c>
      <c r="C324" t="s">
        <v>189</v>
      </c>
      <c r="D324">
        <f>VLOOKUP(表1[[#This Row],[考试项目]],$H$3:$I$8,2,0)</f>
        <v>2</v>
      </c>
      <c r="E324">
        <v>16</v>
      </c>
      <c r="F324">
        <f>IF(表1[[#This Row],[考试项目]]=$H$8,1,0)</f>
        <v>0</v>
      </c>
    </row>
    <row r="325" spans="1:6">
      <c r="A325" t="s">
        <v>102</v>
      </c>
      <c r="B325">
        <v>1</v>
      </c>
      <c r="C325" t="s">
        <v>4</v>
      </c>
      <c r="D325">
        <f>VLOOKUP(表1[[#This Row],[考试项目]],$H$3:$I$8,2,0)</f>
        <v>6</v>
      </c>
      <c r="E325">
        <v>90.2</v>
      </c>
      <c r="F325">
        <f>IF(表1[[#This Row],[考试项目]]=$H$8,1,0)</f>
        <v>1</v>
      </c>
    </row>
    <row r="326" spans="1:6">
      <c r="A326" t="s">
        <v>49</v>
      </c>
      <c r="B326">
        <v>1</v>
      </c>
      <c r="C326" t="s">
        <v>193</v>
      </c>
      <c r="D326">
        <f>VLOOKUP(表1[[#This Row],[考试项目]],$H$3:$I$8,2,0)</f>
        <v>5</v>
      </c>
      <c r="E326">
        <v>15</v>
      </c>
      <c r="F326">
        <f>IF(表1[[#This Row],[考试项目]]=$H$8,1,0)</f>
        <v>0</v>
      </c>
    </row>
    <row r="327" spans="1:6">
      <c r="A327" t="s">
        <v>49</v>
      </c>
      <c r="B327">
        <v>1</v>
      </c>
      <c r="C327" t="s">
        <v>190</v>
      </c>
      <c r="D327">
        <f>VLOOKUP(表1[[#This Row],[考试项目]],$H$3:$I$8,2,0)</f>
        <v>3</v>
      </c>
      <c r="E327">
        <v>25</v>
      </c>
      <c r="F327">
        <f>IF(表1[[#This Row],[考试项目]]=$H$8,1,0)</f>
        <v>0</v>
      </c>
    </row>
    <row r="328" spans="1:6">
      <c r="A328" t="s">
        <v>49</v>
      </c>
      <c r="B328">
        <v>1</v>
      </c>
      <c r="C328" t="s">
        <v>191</v>
      </c>
      <c r="D328">
        <f>VLOOKUP(表1[[#This Row],[考试项目]],$H$3:$I$8,2,0)</f>
        <v>4</v>
      </c>
      <c r="E328">
        <v>10</v>
      </c>
      <c r="F328">
        <f>IF(表1[[#This Row],[考试项目]]=$H$8,1,0)</f>
        <v>0</v>
      </c>
    </row>
    <row r="329" spans="1:6">
      <c r="A329" t="s">
        <v>49</v>
      </c>
      <c r="B329">
        <v>1</v>
      </c>
      <c r="C329" t="s">
        <v>188</v>
      </c>
      <c r="D329">
        <f>VLOOKUP(表1[[#This Row],[考试项目]],$H$3:$I$8,2,0)</f>
        <v>1</v>
      </c>
      <c r="E329">
        <v>25</v>
      </c>
      <c r="F329">
        <f>IF(表1[[#This Row],[考试项目]]=$H$8,1,0)</f>
        <v>0</v>
      </c>
    </row>
    <row r="330" spans="1:6">
      <c r="A330" t="s">
        <v>49</v>
      </c>
      <c r="B330">
        <v>1</v>
      </c>
      <c r="C330" t="s">
        <v>189</v>
      </c>
      <c r="D330">
        <f>VLOOKUP(表1[[#This Row],[考试项目]],$H$3:$I$8,2,0)</f>
        <v>2</v>
      </c>
      <c r="E330">
        <v>25</v>
      </c>
      <c r="F330">
        <f>IF(表1[[#This Row],[考试项目]]=$H$8,1,0)</f>
        <v>0</v>
      </c>
    </row>
    <row r="331" spans="1:6">
      <c r="A331" t="s">
        <v>49</v>
      </c>
      <c r="B331">
        <v>1</v>
      </c>
      <c r="C331" t="s">
        <v>4</v>
      </c>
      <c r="D331">
        <f>VLOOKUP(表1[[#This Row],[考试项目]],$H$3:$I$8,2,0)</f>
        <v>6</v>
      </c>
      <c r="E331">
        <v>100</v>
      </c>
      <c r="F331">
        <f>IF(表1[[#This Row],[考试项目]]=$H$8,1,0)</f>
        <v>1</v>
      </c>
    </row>
    <row r="332" spans="1:6">
      <c r="A332" t="s">
        <v>28</v>
      </c>
      <c r="B332">
        <v>1</v>
      </c>
      <c r="C332" t="s">
        <v>193</v>
      </c>
      <c r="D332">
        <f>VLOOKUP(表1[[#This Row],[考试项目]],$H$3:$I$8,2,0)</f>
        <v>5</v>
      </c>
      <c r="E332">
        <v>15</v>
      </c>
      <c r="F332">
        <f>IF(表1[[#This Row],[考试项目]]=$H$8,1,0)</f>
        <v>0</v>
      </c>
    </row>
    <row r="333" spans="1:6">
      <c r="A333" t="s">
        <v>28</v>
      </c>
      <c r="B333">
        <v>1</v>
      </c>
      <c r="C333" t="s">
        <v>190</v>
      </c>
      <c r="D333">
        <f>VLOOKUP(表1[[#This Row],[考试项目]],$H$3:$I$8,2,0)</f>
        <v>3</v>
      </c>
      <c r="E333">
        <v>23</v>
      </c>
      <c r="F333">
        <f>IF(表1[[#This Row],[考试项目]]=$H$8,1,0)</f>
        <v>0</v>
      </c>
    </row>
    <row r="334" spans="1:6">
      <c r="A334" t="s">
        <v>28</v>
      </c>
      <c r="B334">
        <v>1</v>
      </c>
      <c r="C334" t="s">
        <v>191</v>
      </c>
      <c r="D334">
        <f>VLOOKUP(表1[[#This Row],[考试项目]],$H$3:$I$8,2,0)</f>
        <v>4</v>
      </c>
      <c r="E334">
        <v>7.2</v>
      </c>
      <c r="F334">
        <f>IF(表1[[#This Row],[考试项目]]=$H$8,1,0)</f>
        <v>0</v>
      </c>
    </row>
    <row r="335" spans="1:6">
      <c r="A335" t="s">
        <v>28</v>
      </c>
      <c r="B335">
        <v>1</v>
      </c>
      <c r="C335" t="s">
        <v>188</v>
      </c>
      <c r="D335">
        <f>VLOOKUP(表1[[#This Row],[考试项目]],$H$3:$I$8,2,0)</f>
        <v>1</v>
      </c>
      <c r="E335">
        <v>20</v>
      </c>
      <c r="F335">
        <f>IF(表1[[#This Row],[考试项目]]=$H$8,1,0)</f>
        <v>0</v>
      </c>
    </row>
    <row r="336" spans="1:6">
      <c r="A336" t="s">
        <v>28</v>
      </c>
      <c r="B336">
        <v>1</v>
      </c>
      <c r="C336" t="s">
        <v>189</v>
      </c>
      <c r="D336">
        <f>VLOOKUP(表1[[#This Row],[考试项目]],$H$3:$I$8,2,0)</f>
        <v>2</v>
      </c>
      <c r="E336">
        <v>25</v>
      </c>
      <c r="F336">
        <f>IF(表1[[#This Row],[考试项目]]=$H$8,1,0)</f>
        <v>0</v>
      </c>
    </row>
    <row r="337" spans="1:6">
      <c r="A337" t="s">
        <v>28</v>
      </c>
      <c r="B337">
        <v>1</v>
      </c>
      <c r="C337" t="s">
        <v>4</v>
      </c>
      <c r="D337">
        <f>VLOOKUP(表1[[#This Row],[考试项目]],$H$3:$I$8,2,0)</f>
        <v>6</v>
      </c>
      <c r="E337">
        <v>90.2</v>
      </c>
      <c r="F337">
        <f>IF(表1[[#This Row],[考试项目]]=$H$8,1,0)</f>
        <v>1</v>
      </c>
    </row>
    <row r="338" spans="1:6">
      <c r="A338" t="s">
        <v>160</v>
      </c>
      <c r="B338">
        <v>1</v>
      </c>
      <c r="C338" t="s">
        <v>193</v>
      </c>
      <c r="D338">
        <f>VLOOKUP(表1[[#This Row],[考试项目]],$H$3:$I$8,2,0)</f>
        <v>5</v>
      </c>
      <c r="E338">
        <v>15</v>
      </c>
      <c r="F338">
        <f>IF(表1[[#This Row],[考试项目]]=$H$8,1,0)</f>
        <v>0</v>
      </c>
    </row>
    <row r="339" spans="1:6">
      <c r="A339" t="s">
        <v>160</v>
      </c>
      <c r="B339">
        <v>1</v>
      </c>
      <c r="C339" t="s">
        <v>190</v>
      </c>
      <c r="D339">
        <f>VLOOKUP(表1[[#This Row],[考试项目]],$H$3:$I$8,2,0)</f>
        <v>3</v>
      </c>
      <c r="E339">
        <v>25</v>
      </c>
      <c r="F339">
        <f>IF(表1[[#This Row],[考试项目]]=$H$8,1,0)</f>
        <v>0</v>
      </c>
    </row>
    <row r="340" spans="1:6">
      <c r="A340" t="s">
        <v>160</v>
      </c>
      <c r="B340">
        <v>1</v>
      </c>
      <c r="C340" t="s">
        <v>191</v>
      </c>
      <c r="D340">
        <f>VLOOKUP(表1[[#This Row],[考试项目]],$H$3:$I$8,2,0)</f>
        <v>4</v>
      </c>
      <c r="E340">
        <v>9.4</v>
      </c>
      <c r="F340">
        <f>IF(表1[[#This Row],[考试项目]]=$H$8,1,0)</f>
        <v>0</v>
      </c>
    </row>
    <row r="341" spans="1:6">
      <c r="A341" t="s">
        <v>160</v>
      </c>
      <c r="B341">
        <v>1</v>
      </c>
      <c r="C341" t="s">
        <v>188</v>
      </c>
      <c r="D341">
        <f>VLOOKUP(表1[[#This Row],[考试项目]],$H$3:$I$8,2,0)</f>
        <v>1</v>
      </c>
      <c r="E341">
        <v>20</v>
      </c>
      <c r="F341">
        <f>IF(表1[[#This Row],[考试项目]]=$H$8,1,0)</f>
        <v>0</v>
      </c>
    </row>
    <row r="342" spans="1:6">
      <c r="A342" t="s">
        <v>160</v>
      </c>
      <c r="B342">
        <v>1</v>
      </c>
      <c r="C342" t="s">
        <v>189</v>
      </c>
      <c r="D342">
        <f>VLOOKUP(表1[[#This Row],[考试项目]],$H$3:$I$8,2,0)</f>
        <v>2</v>
      </c>
      <c r="E342">
        <v>4</v>
      </c>
      <c r="F342">
        <f>IF(表1[[#This Row],[考试项目]]=$H$8,1,0)</f>
        <v>0</v>
      </c>
    </row>
    <row r="343" spans="1:6">
      <c r="A343" t="s">
        <v>160</v>
      </c>
      <c r="B343">
        <v>1</v>
      </c>
      <c r="C343" t="s">
        <v>4</v>
      </c>
      <c r="D343">
        <f>VLOOKUP(表1[[#This Row],[考试项目]],$H$3:$I$8,2,0)</f>
        <v>6</v>
      </c>
      <c r="E343">
        <v>73.400000000000006</v>
      </c>
      <c r="F343">
        <f>IF(表1[[#This Row],[考试项目]]=$H$8,1,0)</f>
        <v>1</v>
      </c>
    </row>
    <row r="344" spans="1:6">
      <c r="A344" t="s">
        <v>168</v>
      </c>
      <c r="B344">
        <v>1</v>
      </c>
      <c r="C344" t="s">
        <v>193</v>
      </c>
      <c r="D344">
        <f>VLOOKUP(表1[[#This Row],[考试项目]],$H$3:$I$8,2,0)</f>
        <v>5</v>
      </c>
      <c r="E344">
        <v>15</v>
      </c>
      <c r="F344">
        <f>IF(表1[[#This Row],[考试项目]]=$H$8,1,0)</f>
        <v>0</v>
      </c>
    </row>
    <row r="345" spans="1:6">
      <c r="A345" t="s">
        <v>168</v>
      </c>
      <c r="B345">
        <v>1</v>
      </c>
      <c r="C345" t="s">
        <v>190</v>
      </c>
      <c r="D345">
        <f>VLOOKUP(表1[[#This Row],[考试项目]],$H$3:$I$8,2,0)</f>
        <v>3</v>
      </c>
      <c r="E345">
        <v>21</v>
      </c>
      <c r="F345">
        <f>IF(表1[[#This Row],[考试项目]]=$H$8,1,0)</f>
        <v>0</v>
      </c>
    </row>
    <row r="346" spans="1:6">
      <c r="A346" t="s">
        <v>168</v>
      </c>
      <c r="B346">
        <v>1</v>
      </c>
      <c r="C346" t="s">
        <v>191</v>
      </c>
      <c r="D346">
        <f>VLOOKUP(表1[[#This Row],[考试项目]],$H$3:$I$8,2,0)</f>
        <v>4</v>
      </c>
      <c r="E346">
        <v>6.3</v>
      </c>
      <c r="F346">
        <f>IF(表1[[#This Row],[考试项目]]=$H$8,1,0)</f>
        <v>0</v>
      </c>
    </row>
    <row r="347" spans="1:6">
      <c r="A347" t="s">
        <v>168</v>
      </c>
      <c r="B347">
        <v>1</v>
      </c>
      <c r="C347" t="s">
        <v>188</v>
      </c>
      <c r="D347">
        <f>VLOOKUP(表1[[#This Row],[考试项目]],$H$3:$I$8,2,0)</f>
        <v>1</v>
      </c>
      <c r="E347">
        <v>20</v>
      </c>
      <c r="F347">
        <f>IF(表1[[#This Row],[考试项目]]=$H$8,1,0)</f>
        <v>0</v>
      </c>
    </row>
    <row r="348" spans="1:6">
      <c r="A348" t="s">
        <v>168</v>
      </c>
      <c r="B348">
        <v>1</v>
      </c>
      <c r="C348" t="s">
        <v>189</v>
      </c>
      <c r="D348">
        <f>VLOOKUP(表1[[#This Row],[考试项目]],$H$3:$I$8,2,0)</f>
        <v>2</v>
      </c>
      <c r="E348">
        <v>22</v>
      </c>
      <c r="F348">
        <f>IF(表1[[#This Row],[考试项目]]=$H$8,1,0)</f>
        <v>0</v>
      </c>
    </row>
    <row r="349" spans="1:6">
      <c r="A349" t="s">
        <v>168</v>
      </c>
      <c r="B349">
        <v>1</v>
      </c>
      <c r="C349" t="s">
        <v>4</v>
      </c>
      <c r="D349">
        <f>VLOOKUP(表1[[#This Row],[考试项目]],$H$3:$I$8,2,0)</f>
        <v>6</v>
      </c>
      <c r="E349">
        <v>84.3</v>
      </c>
      <c r="F349">
        <f>IF(表1[[#This Row],[考试项目]]=$H$8,1,0)</f>
        <v>1</v>
      </c>
    </row>
    <row r="350" spans="1:6">
      <c r="A350" t="s">
        <v>45</v>
      </c>
      <c r="B350">
        <v>1</v>
      </c>
      <c r="C350" t="s">
        <v>193</v>
      </c>
      <c r="D350">
        <f>VLOOKUP(表1[[#This Row],[考试项目]],$H$3:$I$8,2,0)</f>
        <v>5</v>
      </c>
      <c r="E350">
        <v>15</v>
      </c>
      <c r="F350">
        <f>IF(表1[[#This Row],[考试项目]]=$H$8,1,0)</f>
        <v>0</v>
      </c>
    </row>
    <row r="351" spans="1:6">
      <c r="A351" t="s">
        <v>45</v>
      </c>
      <c r="B351">
        <v>1</v>
      </c>
      <c r="C351" t="s">
        <v>190</v>
      </c>
      <c r="D351">
        <f>VLOOKUP(表1[[#This Row],[考试项目]],$H$3:$I$8,2,0)</f>
        <v>3</v>
      </c>
      <c r="E351">
        <v>25</v>
      </c>
      <c r="F351">
        <f>IF(表1[[#This Row],[考试项目]]=$H$8,1,0)</f>
        <v>0</v>
      </c>
    </row>
    <row r="352" spans="1:6">
      <c r="A352" t="s">
        <v>45</v>
      </c>
      <c r="B352">
        <v>1</v>
      </c>
      <c r="C352" t="s">
        <v>191</v>
      </c>
      <c r="D352">
        <f>VLOOKUP(表1[[#This Row],[考试项目]],$H$3:$I$8,2,0)</f>
        <v>4</v>
      </c>
      <c r="E352">
        <v>10</v>
      </c>
      <c r="F352">
        <f>IF(表1[[#This Row],[考试项目]]=$H$8,1,0)</f>
        <v>0</v>
      </c>
    </row>
    <row r="353" spans="1:6">
      <c r="A353" t="s">
        <v>45</v>
      </c>
      <c r="B353">
        <v>1</v>
      </c>
      <c r="C353" t="s">
        <v>188</v>
      </c>
      <c r="D353">
        <f>VLOOKUP(表1[[#This Row],[考试项目]],$H$3:$I$8,2,0)</f>
        <v>1</v>
      </c>
      <c r="E353">
        <v>25</v>
      </c>
      <c r="F353">
        <f>IF(表1[[#This Row],[考试项目]]=$H$8,1,0)</f>
        <v>0</v>
      </c>
    </row>
    <row r="354" spans="1:6">
      <c r="A354" t="s">
        <v>45</v>
      </c>
      <c r="B354">
        <v>1</v>
      </c>
      <c r="C354" t="s">
        <v>189</v>
      </c>
      <c r="D354">
        <f>VLOOKUP(表1[[#This Row],[考试项目]],$H$3:$I$8,2,0)</f>
        <v>2</v>
      </c>
      <c r="E354">
        <v>25</v>
      </c>
      <c r="F354">
        <f>IF(表1[[#This Row],[考试项目]]=$H$8,1,0)</f>
        <v>0</v>
      </c>
    </row>
    <row r="355" spans="1:6">
      <c r="A355" t="s">
        <v>45</v>
      </c>
      <c r="B355">
        <v>1</v>
      </c>
      <c r="C355" t="s">
        <v>4</v>
      </c>
      <c r="D355">
        <f>VLOOKUP(表1[[#This Row],[考试项目]],$H$3:$I$8,2,0)</f>
        <v>6</v>
      </c>
      <c r="E355">
        <v>100</v>
      </c>
      <c r="F355">
        <f>IF(表1[[#This Row],[考试项目]]=$H$8,1,0)</f>
        <v>1</v>
      </c>
    </row>
    <row r="356" spans="1:6">
      <c r="A356" t="s">
        <v>144</v>
      </c>
      <c r="B356">
        <v>1</v>
      </c>
      <c r="C356" t="s">
        <v>193</v>
      </c>
      <c r="D356">
        <f>VLOOKUP(表1[[#This Row],[考试项目]],$H$3:$I$8,2,0)</f>
        <v>5</v>
      </c>
      <c r="E356">
        <v>15</v>
      </c>
      <c r="F356">
        <f>IF(表1[[#This Row],[考试项目]]=$H$8,1,0)</f>
        <v>0</v>
      </c>
    </row>
    <row r="357" spans="1:6">
      <c r="A357" t="s">
        <v>144</v>
      </c>
      <c r="B357">
        <v>1</v>
      </c>
      <c r="C357" t="s">
        <v>190</v>
      </c>
      <c r="D357">
        <f>VLOOKUP(表1[[#This Row],[考试项目]],$H$3:$I$8,2,0)</f>
        <v>3</v>
      </c>
      <c r="E357">
        <v>22</v>
      </c>
      <c r="F357">
        <f>IF(表1[[#This Row],[考试项目]]=$H$8,1,0)</f>
        <v>0</v>
      </c>
    </row>
    <row r="358" spans="1:6">
      <c r="A358" t="s">
        <v>144</v>
      </c>
      <c r="B358">
        <v>1</v>
      </c>
      <c r="C358" t="s">
        <v>191</v>
      </c>
      <c r="D358">
        <f>VLOOKUP(表1[[#This Row],[考试项目]],$H$3:$I$8,2,0)</f>
        <v>4</v>
      </c>
      <c r="E358">
        <v>9.4</v>
      </c>
      <c r="F358">
        <f>IF(表1[[#This Row],[考试项目]]=$H$8,1,0)</f>
        <v>0</v>
      </c>
    </row>
    <row r="359" spans="1:6">
      <c r="A359" t="s">
        <v>144</v>
      </c>
      <c r="B359">
        <v>1</v>
      </c>
      <c r="C359" t="s">
        <v>188</v>
      </c>
      <c r="D359">
        <f>VLOOKUP(表1[[#This Row],[考试项目]],$H$3:$I$8,2,0)</f>
        <v>1</v>
      </c>
      <c r="E359">
        <v>20</v>
      </c>
      <c r="F359">
        <f>IF(表1[[#This Row],[考试项目]]=$H$8,1,0)</f>
        <v>0</v>
      </c>
    </row>
    <row r="360" spans="1:6">
      <c r="A360" t="s">
        <v>144</v>
      </c>
      <c r="B360">
        <v>1</v>
      </c>
      <c r="C360" t="s">
        <v>189</v>
      </c>
      <c r="D360">
        <f>VLOOKUP(表1[[#This Row],[考试项目]],$H$3:$I$8,2,0)</f>
        <v>2</v>
      </c>
      <c r="E360">
        <v>15</v>
      </c>
      <c r="F360">
        <f>IF(表1[[#This Row],[考试项目]]=$H$8,1,0)</f>
        <v>0</v>
      </c>
    </row>
    <row r="361" spans="1:6">
      <c r="A361" t="s">
        <v>144</v>
      </c>
      <c r="B361">
        <v>1</v>
      </c>
      <c r="C361" t="s">
        <v>4</v>
      </c>
      <c r="D361">
        <f>VLOOKUP(表1[[#This Row],[考试项目]],$H$3:$I$8,2,0)</f>
        <v>6</v>
      </c>
      <c r="E361">
        <v>81.400000000000006</v>
      </c>
      <c r="F361">
        <f>IF(表1[[#This Row],[考试项目]]=$H$8,1,0)</f>
        <v>1</v>
      </c>
    </row>
    <row r="362" spans="1:6">
      <c r="A362" t="s">
        <v>90</v>
      </c>
      <c r="B362">
        <v>1</v>
      </c>
      <c r="C362" t="s">
        <v>193</v>
      </c>
      <c r="D362">
        <f>VLOOKUP(表1[[#This Row],[考试项目]],$H$3:$I$8,2,0)</f>
        <v>5</v>
      </c>
      <c r="E362">
        <v>15</v>
      </c>
      <c r="F362">
        <f>IF(表1[[#This Row],[考试项目]]=$H$8,1,0)</f>
        <v>0</v>
      </c>
    </row>
    <row r="363" spans="1:6">
      <c r="A363" t="s">
        <v>90</v>
      </c>
      <c r="B363">
        <v>1</v>
      </c>
      <c r="C363" t="s">
        <v>190</v>
      </c>
      <c r="D363">
        <f>VLOOKUP(表1[[#This Row],[考试项目]],$H$3:$I$8,2,0)</f>
        <v>3</v>
      </c>
      <c r="E363">
        <v>25</v>
      </c>
      <c r="F363">
        <f>IF(表1[[#This Row],[考试项目]]=$H$8,1,0)</f>
        <v>0</v>
      </c>
    </row>
    <row r="364" spans="1:6">
      <c r="A364" t="s">
        <v>90</v>
      </c>
      <c r="B364">
        <v>1</v>
      </c>
      <c r="C364" t="s">
        <v>191</v>
      </c>
      <c r="D364">
        <f>VLOOKUP(表1[[#This Row],[考试项目]],$H$3:$I$8,2,0)</f>
        <v>4</v>
      </c>
      <c r="E364">
        <v>9.6</v>
      </c>
      <c r="F364">
        <f>IF(表1[[#This Row],[考试项目]]=$H$8,1,0)</f>
        <v>0</v>
      </c>
    </row>
    <row r="365" spans="1:6">
      <c r="A365" t="s">
        <v>90</v>
      </c>
      <c r="B365">
        <v>1</v>
      </c>
      <c r="C365" t="s">
        <v>188</v>
      </c>
      <c r="D365">
        <f>VLOOKUP(表1[[#This Row],[考试项目]],$H$3:$I$8,2,0)</f>
        <v>1</v>
      </c>
      <c r="E365">
        <v>25</v>
      </c>
      <c r="F365">
        <f>IF(表1[[#This Row],[考试项目]]=$H$8,1,0)</f>
        <v>0</v>
      </c>
    </row>
    <row r="366" spans="1:6">
      <c r="A366" t="s">
        <v>90</v>
      </c>
      <c r="B366">
        <v>1</v>
      </c>
      <c r="C366" t="s">
        <v>189</v>
      </c>
      <c r="D366">
        <f>VLOOKUP(表1[[#This Row],[考试项目]],$H$3:$I$8,2,0)</f>
        <v>2</v>
      </c>
      <c r="E366">
        <v>25</v>
      </c>
      <c r="F366">
        <f>IF(表1[[#This Row],[考试项目]]=$H$8,1,0)</f>
        <v>0</v>
      </c>
    </row>
    <row r="367" spans="1:6">
      <c r="A367" t="s">
        <v>90</v>
      </c>
      <c r="B367">
        <v>1</v>
      </c>
      <c r="C367" t="s">
        <v>4</v>
      </c>
      <c r="D367">
        <f>VLOOKUP(表1[[#This Row],[考试项目]],$H$3:$I$8,2,0)</f>
        <v>6</v>
      </c>
      <c r="E367">
        <v>99.6</v>
      </c>
      <c r="F367">
        <f>IF(表1[[#This Row],[考试项目]]=$H$8,1,0)</f>
        <v>1</v>
      </c>
    </row>
    <row r="368" spans="1:6">
      <c r="A368" t="s">
        <v>8</v>
      </c>
      <c r="B368">
        <v>1</v>
      </c>
      <c r="C368" t="s">
        <v>193</v>
      </c>
      <c r="D368">
        <f>VLOOKUP(表1[[#This Row],[考试项目]],$H$3:$I$8,2,0)</f>
        <v>5</v>
      </c>
      <c r="E368">
        <v>15</v>
      </c>
      <c r="F368">
        <f>IF(表1[[#This Row],[考试项目]]=$H$8,1,0)</f>
        <v>0</v>
      </c>
    </row>
    <row r="369" spans="1:6">
      <c r="A369" t="s">
        <v>8</v>
      </c>
      <c r="B369">
        <v>1</v>
      </c>
      <c r="C369" t="s">
        <v>190</v>
      </c>
      <c r="D369">
        <f>VLOOKUP(表1[[#This Row],[考试项目]],$H$3:$I$8,2,0)</f>
        <v>3</v>
      </c>
      <c r="E369">
        <v>22</v>
      </c>
      <c r="F369">
        <f>IF(表1[[#This Row],[考试项目]]=$H$8,1,0)</f>
        <v>0</v>
      </c>
    </row>
    <row r="370" spans="1:6">
      <c r="A370" t="s">
        <v>8</v>
      </c>
      <c r="B370">
        <v>1</v>
      </c>
      <c r="C370" t="s">
        <v>191</v>
      </c>
      <c r="D370">
        <f>VLOOKUP(表1[[#This Row],[考试项目]],$H$3:$I$8,2,0)</f>
        <v>4</v>
      </c>
      <c r="E370">
        <v>9.6</v>
      </c>
      <c r="F370">
        <f>IF(表1[[#This Row],[考试项目]]=$H$8,1,0)</f>
        <v>0</v>
      </c>
    </row>
    <row r="371" spans="1:6">
      <c r="A371" t="s">
        <v>8</v>
      </c>
      <c r="B371">
        <v>1</v>
      </c>
      <c r="C371" t="s">
        <v>188</v>
      </c>
      <c r="D371">
        <f>VLOOKUP(表1[[#This Row],[考试项目]],$H$3:$I$8,2,0)</f>
        <v>1</v>
      </c>
      <c r="E371">
        <v>25</v>
      </c>
      <c r="F371">
        <f>IF(表1[[#This Row],[考试项目]]=$H$8,1,0)</f>
        <v>0</v>
      </c>
    </row>
    <row r="372" spans="1:6">
      <c r="A372" t="s">
        <v>8</v>
      </c>
      <c r="B372">
        <v>1</v>
      </c>
      <c r="C372" t="s">
        <v>189</v>
      </c>
      <c r="D372">
        <f>VLOOKUP(表1[[#This Row],[考试项目]],$H$3:$I$8,2,0)</f>
        <v>2</v>
      </c>
      <c r="E372">
        <v>16</v>
      </c>
      <c r="F372">
        <f>IF(表1[[#This Row],[考试项目]]=$H$8,1,0)</f>
        <v>0</v>
      </c>
    </row>
    <row r="373" spans="1:6">
      <c r="A373" t="s">
        <v>8</v>
      </c>
      <c r="B373">
        <v>1</v>
      </c>
      <c r="C373" t="s">
        <v>4</v>
      </c>
      <c r="D373">
        <f>VLOOKUP(表1[[#This Row],[考试项目]],$H$3:$I$8,2,0)</f>
        <v>6</v>
      </c>
      <c r="E373">
        <v>87.6</v>
      </c>
      <c r="F373">
        <f>IF(表1[[#This Row],[考试项目]]=$H$8,1,0)</f>
        <v>1</v>
      </c>
    </row>
    <row r="374" spans="1:6">
      <c r="A374" t="s">
        <v>118</v>
      </c>
      <c r="B374">
        <v>1</v>
      </c>
      <c r="C374" t="s">
        <v>193</v>
      </c>
      <c r="D374">
        <f>VLOOKUP(表1[[#This Row],[考试项目]],$H$3:$I$8,2,0)</f>
        <v>5</v>
      </c>
      <c r="E374">
        <v>15</v>
      </c>
      <c r="F374">
        <f>IF(表1[[#This Row],[考试项目]]=$H$8,1,0)</f>
        <v>0</v>
      </c>
    </row>
    <row r="375" spans="1:6">
      <c r="A375" t="s">
        <v>118</v>
      </c>
      <c r="B375">
        <v>1</v>
      </c>
      <c r="C375" t="s">
        <v>190</v>
      </c>
      <c r="D375">
        <f>VLOOKUP(表1[[#This Row],[考试项目]],$H$3:$I$8,2,0)</f>
        <v>3</v>
      </c>
      <c r="E375">
        <v>25</v>
      </c>
      <c r="F375">
        <f>IF(表1[[#This Row],[考试项目]]=$H$8,1,0)</f>
        <v>0</v>
      </c>
    </row>
    <row r="376" spans="1:6">
      <c r="A376" t="s">
        <v>118</v>
      </c>
      <c r="B376">
        <v>1</v>
      </c>
      <c r="C376" t="s">
        <v>191</v>
      </c>
      <c r="D376">
        <f>VLOOKUP(表1[[#This Row],[考试项目]],$H$3:$I$8,2,0)</f>
        <v>4</v>
      </c>
      <c r="E376">
        <v>9.8000000000000007</v>
      </c>
      <c r="F376">
        <f>IF(表1[[#This Row],[考试项目]]=$H$8,1,0)</f>
        <v>0</v>
      </c>
    </row>
    <row r="377" spans="1:6">
      <c r="A377" t="s">
        <v>118</v>
      </c>
      <c r="B377">
        <v>1</v>
      </c>
      <c r="C377" t="s">
        <v>188</v>
      </c>
      <c r="D377">
        <f>VLOOKUP(表1[[#This Row],[考试项目]],$H$3:$I$8,2,0)</f>
        <v>1</v>
      </c>
      <c r="E377">
        <v>25</v>
      </c>
      <c r="F377">
        <f>IF(表1[[#This Row],[考试项目]]=$H$8,1,0)</f>
        <v>0</v>
      </c>
    </row>
    <row r="378" spans="1:6">
      <c r="A378" t="s">
        <v>118</v>
      </c>
      <c r="B378">
        <v>1</v>
      </c>
      <c r="C378" t="s">
        <v>189</v>
      </c>
      <c r="D378">
        <f>VLOOKUP(表1[[#This Row],[考试项目]],$H$3:$I$8,2,0)</f>
        <v>2</v>
      </c>
      <c r="E378">
        <v>25</v>
      </c>
      <c r="F378">
        <f>IF(表1[[#This Row],[考试项目]]=$H$8,1,0)</f>
        <v>0</v>
      </c>
    </row>
    <row r="379" spans="1:6">
      <c r="A379" t="s">
        <v>118</v>
      </c>
      <c r="B379">
        <v>1</v>
      </c>
      <c r="C379" t="s">
        <v>4</v>
      </c>
      <c r="D379">
        <f>VLOOKUP(表1[[#This Row],[考试项目]],$H$3:$I$8,2,0)</f>
        <v>6</v>
      </c>
      <c r="E379">
        <v>99.8</v>
      </c>
      <c r="F379">
        <f>IF(表1[[#This Row],[考试项目]]=$H$8,1,0)</f>
        <v>1</v>
      </c>
    </row>
    <row r="380" spans="1:6">
      <c r="A380" t="s">
        <v>80</v>
      </c>
      <c r="B380">
        <v>1</v>
      </c>
      <c r="C380" t="s">
        <v>193</v>
      </c>
      <c r="D380">
        <f>VLOOKUP(表1[[#This Row],[考试项目]],$H$3:$I$8,2,0)</f>
        <v>5</v>
      </c>
      <c r="E380">
        <v>15</v>
      </c>
      <c r="F380">
        <f>IF(表1[[#This Row],[考试项目]]=$H$8,1,0)</f>
        <v>0</v>
      </c>
    </row>
    <row r="381" spans="1:6">
      <c r="A381" t="s">
        <v>80</v>
      </c>
      <c r="B381">
        <v>1</v>
      </c>
      <c r="C381" t="s">
        <v>190</v>
      </c>
      <c r="D381">
        <f>VLOOKUP(表1[[#This Row],[考试项目]],$H$3:$I$8,2,0)</f>
        <v>3</v>
      </c>
      <c r="E381">
        <v>25</v>
      </c>
      <c r="F381">
        <f>IF(表1[[#This Row],[考试项目]]=$H$8,1,0)</f>
        <v>0</v>
      </c>
    </row>
    <row r="382" spans="1:6">
      <c r="A382" t="s">
        <v>80</v>
      </c>
      <c r="B382">
        <v>1</v>
      </c>
      <c r="C382" t="s">
        <v>191</v>
      </c>
      <c r="D382">
        <f>VLOOKUP(表1[[#This Row],[考试项目]],$H$3:$I$8,2,0)</f>
        <v>4</v>
      </c>
      <c r="E382">
        <v>9</v>
      </c>
      <c r="F382">
        <f>IF(表1[[#This Row],[考试项目]]=$H$8,1,0)</f>
        <v>0</v>
      </c>
    </row>
    <row r="383" spans="1:6">
      <c r="A383" t="s">
        <v>80</v>
      </c>
      <c r="B383">
        <v>1</v>
      </c>
      <c r="C383" t="s">
        <v>188</v>
      </c>
      <c r="D383">
        <f>VLOOKUP(表1[[#This Row],[考试项目]],$H$3:$I$8,2,0)</f>
        <v>1</v>
      </c>
      <c r="E383">
        <v>25</v>
      </c>
      <c r="F383">
        <f>IF(表1[[#This Row],[考试项目]]=$H$8,1,0)</f>
        <v>0</v>
      </c>
    </row>
    <row r="384" spans="1:6">
      <c r="A384" t="s">
        <v>80</v>
      </c>
      <c r="B384">
        <v>1</v>
      </c>
      <c r="C384" t="s">
        <v>189</v>
      </c>
      <c r="D384">
        <f>VLOOKUP(表1[[#This Row],[考试项目]],$H$3:$I$8,2,0)</f>
        <v>2</v>
      </c>
      <c r="E384">
        <v>9</v>
      </c>
      <c r="F384">
        <f>IF(表1[[#This Row],[考试项目]]=$H$8,1,0)</f>
        <v>0</v>
      </c>
    </row>
    <row r="385" spans="1:6">
      <c r="A385" t="s">
        <v>80</v>
      </c>
      <c r="B385">
        <v>1</v>
      </c>
      <c r="C385" t="s">
        <v>4</v>
      </c>
      <c r="D385">
        <f>VLOOKUP(表1[[#This Row],[考试项目]],$H$3:$I$8,2,0)</f>
        <v>6</v>
      </c>
      <c r="E385">
        <v>83</v>
      </c>
      <c r="F385">
        <f>IF(表1[[#This Row],[考试项目]]=$H$8,1,0)</f>
        <v>1</v>
      </c>
    </row>
    <row r="386" spans="1:6">
      <c r="A386" t="s">
        <v>164</v>
      </c>
      <c r="B386">
        <v>1</v>
      </c>
      <c r="C386" t="s">
        <v>193</v>
      </c>
      <c r="D386">
        <f>VLOOKUP(表1[[#This Row],[考试项目]],$H$3:$I$8,2,0)</f>
        <v>5</v>
      </c>
      <c r="E386">
        <v>15</v>
      </c>
      <c r="F386">
        <f>IF(表1[[#This Row],[考试项目]]=$H$8,1,0)</f>
        <v>0</v>
      </c>
    </row>
    <row r="387" spans="1:6">
      <c r="A387" t="s">
        <v>164</v>
      </c>
      <c r="B387">
        <v>1</v>
      </c>
      <c r="C387" t="s">
        <v>190</v>
      </c>
      <c r="D387">
        <f>VLOOKUP(表1[[#This Row],[考试项目]],$H$3:$I$8,2,0)</f>
        <v>3</v>
      </c>
      <c r="E387">
        <v>25</v>
      </c>
      <c r="F387">
        <f>IF(表1[[#This Row],[考试项目]]=$H$8,1,0)</f>
        <v>0</v>
      </c>
    </row>
    <row r="388" spans="1:6">
      <c r="A388" t="s">
        <v>164</v>
      </c>
      <c r="B388">
        <v>1</v>
      </c>
      <c r="C388" t="s">
        <v>191</v>
      </c>
      <c r="D388">
        <f>VLOOKUP(表1[[#This Row],[考试项目]],$H$3:$I$8,2,0)</f>
        <v>4</v>
      </c>
      <c r="E388">
        <v>9.6</v>
      </c>
      <c r="F388">
        <f>IF(表1[[#This Row],[考试项目]]=$H$8,1,0)</f>
        <v>0</v>
      </c>
    </row>
    <row r="389" spans="1:6">
      <c r="A389" t="s">
        <v>164</v>
      </c>
      <c r="B389">
        <v>1</v>
      </c>
      <c r="C389" t="s">
        <v>188</v>
      </c>
      <c r="D389">
        <f>VLOOKUP(表1[[#This Row],[考试项目]],$H$3:$I$8,2,0)</f>
        <v>1</v>
      </c>
      <c r="E389">
        <v>15</v>
      </c>
      <c r="F389">
        <f>IF(表1[[#This Row],[考试项目]]=$H$8,1,0)</f>
        <v>0</v>
      </c>
    </row>
    <row r="390" spans="1:6">
      <c r="A390" t="s">
        <v>164</v>
      </c>
      <c r="B390">
        <v>1</v>
      </c>
      <c r="C390" t="s">
        <v>189</v>
      </c>
      <c r="D390">
        <f>VLOOKUP(表1[[#This Row],[考试项目]],$H$3:$I$8,2,0)</f>
        <v>2</v>
      </c>
      <c r="E390">
        <v>15</v>
      </c>
      <c r="F390">
        <f>IF(表1[[#This Row],[考试项目]]=$H$8,1,0)</f>
        <v>0</v>
      </c>
    </row>
    <row r="391" spans="1:6">
      <c r="A391" t="s">
        <v>164</v>
      </c>
      <c r="B391">
        <v>1</v>
      </c>
      <c r="C391" t="s">
        <v>4</v>
      </c>
      <c r="D391">
        <f>VLOOKUP(表1[[#This Row],[考试项目]],$H$3:$I$8,2,0)</f>
        <v>6</v>
      </c>
      <c r="E391">
        <v>79.599999999999994</v>
      </c>
      <c r="F391">
        <f>IF(表1[[#This Row],[考试项目]]=$H$8,1,0)</f>
        <v>1</v>
      </c>
    </row>
    <row r="392" spans="1:6">
      <c r="A392" t="s">
        <v>41</v>
      </c>
      <c r="B392">
        <v>1</v>
      </c>
      <c r="C392" t="s">
        <v>193</v>
      </c>
      <c r="D392">
        <f>VLOOKUP(表1[[#This Row],[考试项目]],$H$3:$I$8,2,0)</f>
        <v>5</v>
      </c>
      <c r="E392">
        <v>15</v>
      </c>
      <c r="F392">
        <f>IF(表1[[#This Row],[考试项目]]=$H$8,1,0)</f>
        <v>0</v>
      </c>
    </row>
    <row r="393" spans="1:6">
      <c r="A393" t="s">
        <v>41</v>
      </c>
      <c r="B393">
        <v>1</v>
      </c>
      <c r="C393" t="s">
        <v>190</v>
      </c>
      <c r="D393">
        <f>VLOOKUP(表1[[#This Row],[考试项目]],$H$3:$I$8,2,0)</f>
        <v>3</v>
      </c>
      <c r="E393">
        <v>25</v>
      </c>
      <c r="F393">
        <f>IF(表1[[#This Row],[考试项目]]=$H$8,1,0)</f>
        <v>0</v>
      </c>
    </row>
    <row r="394" spans="1:6">
      <c r="A394" t="s">
        <v>41</v>
      </c>
      <c r="B394">
        <v>1</v>
      </c>
      <c r="C394" t="s">
        <v>191</v>
      </c>
      <c r="D394">
        <f>VLOOKUP(表1[[#This Row],[考试项目]],$H$3:$I$8,2,0)</f>
        <v>4</v>
      </c>
      <c r="E394">
        <v>10</v>
      </c>
      <c r="F394">
        <f>IF(表1[[#This Row],[考试项目]]=$H$8,1,0)</f>
        <v>0</v>
      </c>
    </row>
    <row r="395" spans="1:6">
      <c r="A395" t="s">
        <v>41</v>
      </c>
      <c r="B395">
        <v>1</v>
      </c>
      <c r="C395" t="s">
        <v>188</v>
      </c>
      <c r="D395">
        <f>VLOOKUP(表1[[#This Row],[考试项目]],$H$3:$I$8,2,0)</f>
        <v>1</v>
      </c>
      <c r="E395">
        <v>25</v>
      </c>
      <c r="F395">
        <f>IF(表1[[#This Row],[考试项目]]=$H$8,1,0)</f>
        <v>0</v>
      </c>
    </row>
    <row r="396" spans="1:6">
      <c r="A396" t="s">
        <v>41</v>
      </c>
      <c r="B396">
        <v>1</v>
      </c>
      <c r="C396" t="s">
        <v>189</v>
      </c>
      <c r="D396">
        <f>VLOOKUP(表1[[#This Row],[考试项目]],$H$3:$I$8,2,0)</f>
        <v>2</v>
      </c>
      <c r="E396">
        <v>25</v>
      </c>
      <c r="F396">
        <f>IF(表1[[#This Row],[考试项目]]=$H$8,1,0)</f>
        <v>0</v>
      </c>
    </row>
    <row r="397" spans="1:6">
      <c r="A397" t="s">
        <v>41</v>
      </c>
      <c r="B397">
        <v>1</v>
      </c>
      <c r="C397" t="s">
        <v>4</v>
      </c>
      <c r="D397">
        <f>VLOOKUP(表1[[#This Row],[考试项目]],$H$3:$I$8,2,0)</f>
        <v>6</v>
      </c>
      <c r="E397">
        <v>100</v>
      </c>
      <c r="F397">
        <f>IF(表1[[#This Row],[考试项目]]=$H$8,1,0)</f>
        <v>1</v>
      </c>
    </row>
    <row r="398" spans="1:6">
      <c r="A398" t="s">
        <v>136</v>
      </c>
      <c r="B398">
        <v>1</v>
      </c>
      <c r="C398" t="s">
        <v>193</v>
      </c>
      <c r="D398">
        <f>VLOOKUP(表1[[#This Row],[考试项目]],$H$3:$I$8,2,0)</f>
        <v>5</v>
      </c>
      <c r="E398">
        <v>15</v>
      </c>
      <c r="F398">
        <f>IF(表1[[#This Row],[考试项目]]=$H$8,1,0)</f>
        <v>0</v>
      </c>
    </row>
    <row r="399" spans="1:6">
      <c r="A399" t="s">
        <v>136</v>
      </c>
      <c r="B399">
        <v>1</v>
      </c>
      <c r="C399" t="s">
        <v>190</v>
      </c>
      <c r="D399">
        <f>VLOOKUP(表1[[#This Row],[考试项目]],$H$3:$I$8,2,0)</f>
        <v>3</v>
      </c>
      <c r="E399">
        <v>24</v>
      </c>
      <c r="F399">
        <f>IF(表1[[#This Row],[考试项目]]=$H$8,1,0)</f>
        <v>0</v>
      </c>
    </row>
    <row r="400" spans="1:6">
      <c r="A400" t="s">
        <v>136</v>
      </c>
      <c r="B400">
        <v>1</v>
      </c>
      <c r="C400" t="s">
        <v>191</v>
      </c>
      <c r="D400">
        <f>VLOOKUP(表1[[#This Row],[考试项目]],$H$3:$I$8,2,0)</f>
        <v>4</v>
      </c>
      <c r="E400">
        <v>9.4</v>
      </c>
      <c r="F400">
        <f>IF(表1[[#This Row],[考试项目]]=$H$8,1,0)</f>
        <v>0</v>
      </c>
    </row>
    <row r="401" spans="1:6">
      <c r="A401" t="s">
        <v>136</v>
      </c>
      <c r="B401">
        <v>1</v>
      </c>
      <c r="C401" t="s">
        <v>188</v>
      </c>
      <c r="D401">
        <f>VLOOKUP(表1[[#This Row],[考试项目]],$H$3:$I$8,2,0)</f>
        <v>1</v>
      </c>
      <c r="E401">
        <v>25</v>
      </c>
      <c r="F401">
        <f>IF(表1[[#This Row],[考试项目]]=$H$8,1,0)</f>
        <v>0</v>
      </c>
    </row>
    <row r="402" spans="1:6">
      <c r="A402" t="s">
        <v>136</v>
      </c>
      <c r="B402">
        <v>1</v>
      </c>
      <c r="C402" t="s">
        <v>189</v>
      </c>
      <c r="D402">
        <f>VLOOKUP(表1[[#This Row],[考试项目]],$H$3:$I$8,2,0)</f>
        <v>2</v>
      </c>
      <c r="E402">
        <v>16</v>
      </c>
      <c r="F402">
        <f>IF(表1[[#This Row],[考试项目]]=$H$8,1,0)</f>
        <v>0</v>
      </c>
    </row>
    <row r="403" spans="1:6">
      <c r="A403" t="s">
        <v>136</v>
      </c>
      <c r="B403">
        <v>1</v>
      </c>
      <c r="C403" t="s">
        <v>4</v>
      </c>
      <c r="D403">
        <f>VLOOKUP(表1[[#This Row],[考试项目]],$H$3:$I$8,2,0)</f>
        <v>6</v>
      </c>
      <c r="E403">
        <v>89.4</v>
      </c>
      <c r="F403">
        <f>IF(表1[[#This Row],[考试项目]]=$H$8,1,0)</f>
        <v>1</v>
      </c>
    </row>
    <row r="404" spans="1:6">
      <c r="A404" t="s">
        <v>26</v>
      </c>
      <c r="B404">
        <v>1</v>
      </c>
      <c r="C404" t="s">
        <v>193</v>
      </c>
      <c r="D404">
        <f>VLOOKUP(表1[[#This Row],[考试项目]],$H$3:$I$8,2,0)</f>
        <v>5</v>
      </c>
      <c r="E404">
        <v>15</v>
      </c>
      <c r="F404">
        <f>IF(表1[[#This Row],[考试项目]]=$H$8,1,0)</f>
        <v>0</v>
      </c>
    </row>
    <row r="405" spans="1:6">
      <c r="A405" t="s">
        <v>26</v>
      </c>
      <c r="B405">
        <v>1</v>
      </c>
      <c r="C405" t="s">
        <v>190</v>
      </c>
      <c r="D405">
        <f>VLOOKUP(表1[[#This Row],[考试项目]],$H$3:$I$8,2,0)</f>
        <v>3</v>
      </c>
      <c r="E405">
        <v>25</v>
      </c>
      <c r="F405">
        <f>IF(表1[[#This Row],[考试项目]]=$H$8,1,0)</f>
        <v>0</v>
      </c>
    </row>
    <row r="406" spans="1:6">
      <c r="A406" t="s">
        <v>26</v>
      </c>
      <c r="B406">
        <v>1</v>
      </c>
      <c r="C406" t="s">
        <v>191</v>
      </c>
      <c r="D406">
        <f>VLOOKUP(表1[[#This Row],[考试项目]],$H$3:$I$8,2,0)</f>
        <v>4</v>
      </c>
      <c r="E406">
        <v>9.8000000000000007</v>
      </c>
      <c r="F406">
        <f>IF(表1[[#This Row],[考试项目]]=$H$8,1,0)</f>
        <v>0</v>
      </c>
    </row>
    <row r="407" spans="1:6">
      <c r="A407" t="s">
        <v>26</v>
      </c>
      <c r="B407">
        <v>1</v>
      </c>
      <c r="C407" t="s">
        <v>188</v>
      </c>
      <c r="D407">
        <f>VLOOKUP(表1[[#This Row],[考试项目]],$H$3:$I$8,2,0)</f>
        <v>1</v>
      </c>
      <c r="E407">
        <v>25</v>
      </c>
      <c r="F407">
        <f>IF(表1[[#This Row],[考试项目]]=$H$8,1,0)</f>
        <v>0</v>
      </c>
    </row>
    <row r="408" spans="1:6">
      <c r="A408" t="s">
        <v>26</v>
      </c>
      <c r="B408">
        <v>1</v>
      </c>
      <c r="C408" t="s">
        <v>189</v>
      </c>
      <c r="D408">
        <f>VLOOKUP(表1[[#This Row],[考试项目]],$H$3:$I$8,2,0)</f>
        <v>2</v>
      </c>
      <c r="E408">
        <v>25</v>
      </c>
      <c r="F408">
        <f>IF(表1[[#This Row],[考试项目]]=$H$8,1,0)</f>
        <v>0</v>
      </c>
    </row>
    <row r="409" spans="1:6">
      <c r="A409" t="s">
        <v>26</v>
      </c>
      <c r="B409">
        <v>1</v>
      </c>
      <c r="C409" t="s">
        <v>4</v>
      </c>
      <c r="D409">
        <f>VLOOKUP(表1[[#This Row],[考试项目]],$H$3:$I$8,2,0)</f>
        <v>6</v>
      </c>
      <c r="E409">
        <v>99.8</v>
      </c>
      <c r="F409">
        <f>IF(表1[[#This Row],[考试项目]]=$H$8,1,0)</f>
        <v>1</v>
      </c>
    </row>
    <row r="410" spans="1:6">
      <c r="A410" t="s">
        <v>120</v>
      </c>
      <c r="B410">
        <v>1</v>
      </c>
      <c r="C410" t="s">
        <v>193</v>
      </c>
      <c r="D410">
        <f>VLOOKUP(表1[[#This Row],[考试项目]],$H$3:$I$8,2,0)</f>
        <v>5</v>
      </c>
      <c r="E410">
        <v>15</v>
      </c>
      <c r="F410">
        <f>IF(表1[[#This Row],[考试项目]]=$H$8,1,0)</f>
        <v>0</v>
      </c>
    </row>
    <row r="411" spans="1:6">
      <c r="A411" t="s">
        <v>120</v>
      </c>
      <c r="B411">
        <v>1</v>
      </c>
      <c r="C411" t="s">
        <v>190</v>
      </c>
      <c r="D411">
        <f>VLOOKUP(表1[[#This Row],[考试项目]],$H$3:$I$8,2,0)</f>
        <v>3</v>
      </c>
      <c r="E411">
        <v>23</v>
      </c>
      <c r="F411">
        <f>IF(表1[[#This Row],[考试项目]]=$H$8,1,0)</f>
        <v>0</v>
      </c>
    </row>
    <row r="412" spans="1:6">
      <c r="A412" t="s">
        <v>120</v>
      </c>
      <c r="B412">
        <v>1</v>
      </c>
      <c r="C412" t="s">
        <v>191</v>
      </c>
      <c r="D412">
        <f>VLOOKUP(表1[[#This Row],[考试项目]],$H$3:$I$8,2,0)</f>
        <v>4</v>
      </c>
      <c r="E412">
        <v>9.8000000000000007</v>
      </c>
      <c r="F412">
        <f>IF(表1[[#This Row],[考试项目]]=$H$8,1,0)</f>
        <v>0</v>
      </c>
    </row>
    <row r="413" spans="1:6">
      <c r="A413" t="s">
        <v>120</v>
      </c>
      <c r="B413">
        <v>1</v>
      </c>
      <c r="C413" t="s">
        <v>188</v>
      </c>
      <c r="D413">
        <f>VLOOKUP(表1[[#This Row],[考试项目]],$H$3:$I$8,2,0)</f>
        <v>1</v>
      </c>
      <c r="E413">
        <v>20</v>
      </c>
      <c r="F413">
        <f>IF(表1[[#This Row],[考试项目]]=$H$8,1,0)</f>
        <v>0</v>
      </c>
    </row>
    <row r="414" spans="1:6">
      <c r="A414" t="s">
        <v>120</v>
      </c>
      <c r="B414">
        <v>1</v>
      </c>
      <c r="C414" t="s">
        <v>189</v>
      </c>
      <c r="D414">
        <f>VLOOKUP(表1[[#This Row],[考试项目]],$H$3:$I$8,2,0)</f>
        <v>2</v>
      </c>
      <c r="E414">
        <v>15</v>
      </c>
      <c r="F414">
        <f>IF(表1[[#This Row],[考试项目]]=$H$8,1,0)</f>
        <v>0</v>
      </c>
    </row>
    <row r="415" spans="1:6">
      <c r="A415" t="s">
        <v>120</v>
      </c>
      <c r="B415">
        <v>1</v>
      </c>
      <c r="C415" t="s">
        <v>4</v>
      </c>
      <c r="D415">
        <f>VLOOKUP(表1[[#This Row],[考试项目]],$H$3:$I$8,2,0)</f>
        <v>6</v>
      </c>
      <c r="E415">
        <v>82.8</v>
      </c>
      <c r="F415">
        <f>IF(表1[[#This Row],[考试项目]]=$H$8,1,0)</f>
        <v>1</v>
      </c>
    </row>
    <row r="416" spans="1:6">
      <c r="A416" t="s">
        <v>146</v>
      </c>
      <c r="B416">
        <v>1</v>
      </c>
      <c r="C416" t="s">
        <v>193</v>
      </c>
      <c r="D416">
        <f>VLOOKUP(表1[[#This Row],[考试项目]],$H$3:$I$8,2,0)</f>
        <v>5</v>
      </c>
      <c r="E416">
        <v>15</v>
      </c>
      <c r="F416">
        <f>IF(表1[[#This Row],[考试项目]]=$H$8,1,0)</f>
        <v>0</v>
      </c>
    </row>
    <row r="417" spans="1:6">
      <c r="A417" t="s">
        <v>146</v>
      </c>
      <c r="B417">
        <v>1</v>
      </c>
      <c r="C417" t="s">
        <v>190</v>
      </c>
      <c r="D417">
        <f>VLOOKUP(表1[[#This Row],[考试项目]],$H$3:$I$8,2,0)</f>
        <v>3</v>
      </c>
      <c r="E417">
        <v>24</v>
      </c>
      <c r="F417">
        <f>IF(表1[[#This Row],[考试项目]]=$H$8,1,0)</f>
        <v>0</v>
      </c>
    </row>
    <row r="418" spans="1:6">
      <c r="A418" t="s">
        <v>146</v>
      </c>
      <c r="B418">
        <v>1</v>
      </c>
      <c r="C418" t="s">
        <v>191</v>
      </c>
      <c r="D418">
        <f>VLOOKUP(表1[[#This Row],[考试项目]],$H$3:$I$8,2,0)</f>
        <v>4</v>
      </c>
      <c r="E418">
        <v>9.6</v>
      </c>
      <c r="F418">
        <f>IF(表1[[#This Row],[考试项目]]=$H$8,1,0)</f>
        <v>0</v>
      </c>
    </row>
    <row r="419" spans="1:6">
      <c r="A419" t="s">
        <v>146</v>
      </c>
      <c r="B419">
        <v>1</v>
      </c>
      <c r="C419" t="s">
        <v>188</v>
      </c>
      <c r="D419">
        <f>VLOOKUP(表1[[#This Row],[考试项目]],$H$3:$I$8,2,0)</f>
        <v>1</v>
      </c>
      <c r="E419">
        <v>25</v>
      </c>
      <c r="F419">
        <f>IF(表1[[#This Row],[考试项目]]=$H$8,1,0)</f>
        <v>0</v>
      </c>
    </row>
    <row r="420" spans="1:6">
      <c r="A420" t="s">
        <v>146</v>
      </c>
      <c r="B420">
        <v>1</v>
      </c>
      <c r="C420" t="s">
        <v>189</v>
      </c>
      <c r="D420">
        <f>VLOOKUP(表1[[#This Row],[考试项目]],$H$3:$I$8,2,0)</f>
        <v>2</v>
      </c>
      <c r="E420">
        <v>24</v>
      </c>
      <c r="F420">
        <f>IF(表1[[#This Row],[考试项目]]=$H$8,1,0)</f>
        <v>0</v>
      </c>
    </row>
    <row r="421" spans="1:6">
      <c r="A421" t="s">
        <v>146</v>
      </c>
      <c r="B421">
        <v>1</v>
      </c>
      <c r="C421" t="s">
        <v>4</v>
      </c>
      <c r="D421">
        <f>VLOOKUP(表1[[#This Row],[考试项目]],$H$3:$I$8,2,0)</f>
        <v>6</v>
      </c>
      <c r="E421">
        <v>97.6</v>
      </c>
      <c r="F421">
        <f>IF(表1[[#This Row],[考试项目]]=$H$8,1,0)</f>
        <v>1</v>
      </c>
    </row>
    <row r="422" spans="1:6">
      <c r="A422" t="s">
        <v>110</v>
      </c>
      <c r="B422">
        <v>1</v>
      </c>
      <c r="C422" t="s">
        <v>193</v>
      </c>
      <c r="D422">
        <f>VLOOKUP(表1[[#This Row],[考试项目]],$H$3:$I$8,2,0)</f>
        <v>5</v>
      </c>
      <c r="E422">
        <v>15</v>
      </c>
      <c r="F422">
        <f>IF(表1[[#This Row],[考试项目]]=$H$8,1,0)</f>
        <v>0</v>
      </c>
    </row>
    <row r="423" spans="1:6">
      <c r="A423" t="s">
        <v>110</v>
      </c>
      <c r="B423">
        <v>1</v>
      </c>
      <c r="C423" t="s">
        <v>190</v>
      </c>
      <c r="D423">
        <f>VLOOKUP(表1[[#This Row],[考试项目]],$H$3:$I$8,2,0)</f>
        <v>3</v>
      </c>
      <c r="E423">
        <v>25</v>
      </c>
      <c r="F423">
        <f>IF(表1[[#This Row],[考试项目]]=$H$8,1,0)</f>
        <v>0</v>
      </c>
    </row>
    <row r="424" spans="1:6">
      <c r="A424" t="s">
        <v>110</v>
      </c>
      <c r="B424">
        <v>1</v>
      </c>
      <c r="C424" t="s">
        <v>191</v>
      </c>
      <c r="D424">
        <f>VLOOKUP(表1[[#This Row],[考试项目]],$H$3:$I$8,2,0)</f>
        <v>4</v>
      </c>
      <c r="E424">
        <v>10</v>
      </c>
      <c r="F424">
        <f>IF(表1[[#This Row],[考试项目]]=$H$8,1,0)</f>
        <v>0</v>
      </c>
    </row>
    <row r="425" spans="1:6">
      <c r="A425" t="s">
        <v>110</v>
      </c>
      <c r="B425">
        <v>1</v>
      </c>
      <c r="C425" t="s">
        <v>188</v>
      </c>
      <c r="D425">
        <f>VLOOKUP(表1[[#This Row],[考试项目]],$H$3:$I$8,2,0)</f>
        <v>1</v>
      </c>
      <c r="E425">
        <v>25</v>
      </c>
      <c r="F425">
        <f>IF(表1[[#This Row],[考试项目]]=$H$8,1,0)</f>
        <v>0</v>
      </c>
    </row>
    <row r="426" spans="1:6">
      <c r="A426" t="s">
        <v>110</v>
      </c>
      <c r="B426">
        <v>1</v>
      </c>
      <c r="C426" t="s">
        <v>189</v>
      </c>
      <c r="D426">
        <f>VLOOKUP(表1[[#This Row],[考试项目]],$H$3:$I$8,2,0)</f>
        <v>2</v>
      </c>
      <c r="E426">
        <v>25</v>
      </c>
      <c r="F426">
        <f>IF(表1[[#This Row],[考试项目]]=$H$8,1,0)</f>
        <v>0</v>
      </c>
    </row>
    <row r="427" spans="1:6">
      <c r="A427" t="s">
        <v>110</v>
      </c>
      <c r="B427">
        <v>1</v>
      </c>
      <c r="C427" t="s">
        <v>4</v>
      </c>
      <c r="D427">
        <f>VLOOKUP(表1[[#This Row],[考试项目]],$H$3:$I$8,2,0)</f>
        <v>6</v>
      </c>
      <c r="E427">
        <v>100</v>
      </c>
      <c r="F427">
        <f>IF(表1[[#This Row],[考试项目]]=$H$8,1,0)</f>
        <v>1</v>
      </c>
    </row>
    <row r="428" spans="1:6">
      <c r="A428" t="s">
        <v>84</v>
      </c>
      <c r="B428">
        <v>1</v>
      </c>
      <c r="C428" t="s">
        <v>193</v>
      </c>
      <c r="D428">
        <f>VLOOKUP(表1[[#This Row],[考试项目]],$H$3:$I$8,2,0)</f>
        <v>5</v>
      </c>
      <c r="E428">
        <v>15</v>
      </c>
      <c r="F428">
        <f>IF(表1[[#This Row],[考试项目]]=$H$8,1,0)</f>
        <v>0</v>
      </c>
    </row>
    <row r="429" spans="1:6">
      <c r="A429" t="s">
        <v>84</v>
      </c>
      <c r="B429">
        <v>1</v>
      </c>
      <c r="C429" t="s">
        <v>190</v>
      </c>
      <c r="D429">
        <f>VLOOKUP(表1[[#This Row],[考试项目]],$H$3:$I$8,2,0)</f>
        <v>3</v>
      </c>
      <c r="E429">
        <v>23</v>
      </c>
      <c r="F429">
        <f>IF(表1[[#This Row],[考试项目]]=$H$8,1,0)</f>
        <v>0</v>
      </c>
    </row>
    <row r="430" spans="1:6">
      <c r="A430" t="s">
        <v>84</v>
      </c>
      <c r="B430">
        <v>1</v>
      </c>
      <c r="C430" t="s">
        <v>191</v>
      </c>
      <c r="D430">
        <f>VLOOKUP(表1[[#This Row],[考试项目]],$H$3:$I$8,2,0)</f>
        <v>4</v>
      </c>
      <c r="E430">
        <v>9.6</v>
      </c>
      <c r="F430">
        <f>IF(表1[[#This Row],[考试项目]]=$H$8,1,0)</f>
        <v>0</v>
      </c>
    </row>
    <row r="431" spans="1:6">
      <c r="A431" t="s">
        <v>84</v>
      </c>
      <c r="B431">
        <v>1</v>
      </c>
      <c r="C431" t="s">
        <v>188</v>
      </c>
      <c r="D431">
        <f>VLOOKUP(表1[[#This Row],[考试项目]],$H$3:$I$8,2,0)</f>
        <v>1</v>
      </c>
      <c r="E431">
        <v>25</v>
      </c>
      <c r="F431">
        <f>IF(表1[[#This Row],[考试项目]]=$H$8,1,0)</f>
        <v>0</v>
      </c>
    </row>
    <row r="432" spans="1:6">
      <c r="A432" t="s">
        <v>84</v>
      </c>
      <c r="B432">
        <v>1</v>
      </c>
      <c r="C432" t="s">
        <v>189</v>
      </c>
      <c r="D432">
        <f>VLOOKUP(表1[[#This Row],[考试项目]],$H$3:$I$8,2,0)</f>
        <v>2</v>
      </c>
      <c r="E432">
        <v>25</v>
      </c>
      <c r="F432">
        <f>IF(表1[[#This Row],[考试项目]]=$H$8,1,0)</f>
        <v>0</v>
      </c>
    </row>
    <row r="433" spans="1:6">
      <c r="A433" t="s">
        <v>84</v>
      </c>
      <c r="B433">
        <v>1</v>
      </c>
      <c r="C433" t="s">
        <v>4</v>
      </c>
      <c r="D433">
        <f>VLOOKUP(表1[[#This Row],[考试项目]],$H$3:$I$8,2,0)</f>
        <v>6</v>
      </c>
      <c r="E433">
        <v>97.6</v>
      </c>
      <c r="F433">
        <f>IF(表1[[#This Row],[考试项目]]=$H$8,1,0)</f>
        <v>1</v>
      </c>
    </row>
    <row r="434" spans="1:6">
      <c r="A434" t="s">
        <v>140</v>
      </c>
      <c r="B434">
        <v>1</v>
      </c>
      <c r="C434" t="s">
        <v>193</v>
      </c>
      <c r="D434">
        <f>VLOOKUP(表1[[#This Row],[考试项目]],$H$3:$I$8,2,0)</f>
        <v>5</v>
      </c>
      <c r="E434">
        <v>15</v>
      </c>
      <c r="F434">
        <f>IF(表1[[#This Row],[考试项目]]=$H$8,1,0)</f>
        <v>0</v>
      </c>
    </row>
    <row r="435" spans="1:6">
      <c r="A435" t="s">
        <v>140</v>
      </c>
      <c r="B435">
        <v>1</v>
      </c>
      <c r="C435" t="s">
        <v>190</v>
      </c>
      <c r="D435">
        <f>VLOOKUP(表1[[#This Row],[考试项目]],$H$3:$I$8,2,0)</f>
        <v>3</v>
      </c>
      <c r="E435">
        <v>25</v>
      </c>
      <c r="F435">
        <f>IF(表1[[#This Row],[考试项目]]=$H$8,1,0)</f>
        <v>0</v>
      </c>
    </row>
    <row r="436" spans="1:6">
      <c r="A436" t="s">
        <v>140</v>
      </c>
      <c r="B436">
        <v>1</v>
      </c>
      <c r="C436" t="s">
        <v>191</v>
      </c>
      <c r="D436">
        <f>VLOOKUP(表1[[#This Row],[考试项目]],$H$3:$I$8,2,0)</f>
        <v>4</v>
      </c>
      <c r="E436">
        <v>9.6</v>
      </c>
      <c r="F436">
        <f>IF(表1[[#This Row],[考试项目]]=$H$8,1,0)</f>
        <v>0</v>
      </c>
    </row>
    <row r="437" spans="1:6">
      <c r="A437" t="s">
        <v>140</v>
      </c>
      <c r="B437">
        <v>1</v>
      </c>
      <c r="C437" t="s">
        <v>188</v>
      </c>
      <c r="D437">
        <f>VLOOKUP(表1[[#This Row],[考试项目]],$H$3:$I$8,2,0)</f>
        <v>1</v>
      </c>
      <c r="E437">
        <v>25</v>
      </c>
      <c r="F437">
        <f>IF(表1[[#This Row],[考试项目]]=$H$8,1,0)</f>
        <v>0</v>
      </c>
    </row>
    <row r="438" spans="1:6">
      <c r="A438" t="s">
        <v>140</v>
      </c>
      <c r="B438">
        <v>1</v>
      </c>
      <c r="C438" t="s">
        <v>189</v>
      </c>
      <c r="D438">
        <f>VLOOKUP(表1[[#This Row],[考试项目]],$H$3:$I$8,2,0)</f>
        <v>2</v>
      </c>
      <c r="E438">
        <v>20</v>
      </c>
      <c r="F438">
        <f>IF(表1[[#This Row],[考试项目]]=$H$8,1,0)</f>
        <v>0</v>
      </c>
    </row>
    <row r="439" spans="1:6">
      <c r="A439" t="s">
        <v>140</v>
      </c>
      <c r="B439">
        <v>1</v>
      </c>
      <c r="C439" t="s">
        <v>4</v>
      </c>
      <c r="D439">
        <f>VLOOKUP(表1[[#This Row],[考试项目]],$H$3:$I$8,2,0)</f>
        <v>6</v>
      </c>
      <c r="E439">
        <v>94.6</v>
      </c>
      <c r="F439">
        <f>IF(表1[[#This Row],[考试项目]]=$H$8,1,0)</f>
        <v>1</v>
      </c>
    </row>
    <row r="440" spans="1:6">
      <c r="A440" t="s">
        <v>152</v>
      </c>
      <c r="B440">
        <v>1</v>
      </c>
      <c r="C440" t="s">
        <v>193</v>
      </c>
      <c r="D440">
        <f>VLOOKUP(表1[[#This Row],[考试项目]],$H$3:$I$8,2,0)</f>
        <v>5</v>
      </c>
      <c r="E440">
        <v>15</v>
      </c>
      <c r="F440">
        <f>IF(表1[[#This Row],[考试项目]]=$H$8,1,0)</f>
        <v>0</v>
      </c>
    </row>
    <row r="441" spans="1:6">
      <c r="A441" t="s">
        <v>152</v>
      </c>
      <c r="B441">
        <v>1</v>
      </c>
      <c r="C441" t="s">
        <v>190</v>
      </c>
      <c r="D441">
        <f>VLOOKUP(表1[[#This Row],[考试项目]],$H$3:$I$8,2,0)</f>
        <v>3</v>
      </c>
      <c r="E441">
        <v>20</v>
      </c>
      <c r="F441">
        <f>IF(表1[[#This Row],[考试项目]]=$H$8,1,0)</f>
        <v>0</v>
      </c>
    </row>
    <row r="442" spans="1:6">
      <c r="A442" t="s">
        <v>152</v>
      </c>
      <c r="B442">
        <v>1</v>
      </c>
      <c r="C442" t="s">
        <v>191</v>
      </c>
      <c r="D442">
        <f>VLOOKUP(表1[[#This Row],[考试项目]],$H$3:$I$8,2,0)</f>
        <v>4</v>
      </c>
      <c r="E442">
        <v>9.4</v>
      </c>
      <c r="F442">
        <f>IF(表1[[#This Row],[考试项目]]=$H$8,1,0)</f>
        <v>0</v>
      </c>
    </row>
    <row r="443" spans="1:6">
      <c r="A443" t="s">
        <v>152</v>
      </c>
      <c r="B443">
        <v>1</v>
      </c>
      <c r="C443" t="s">
        <v>188</v>
      </c>
      <c r="D443">
        <f>VLOOKUP(表1[[#This Row],[考试项目]],$H$3:$I$8,2,0)</f>
        <v>1</v>
      </c>
      <c r="E443">
        <v>20</v>
      </c>
      <c r="F443">
        <f>IF(表1[[#This Row],[考试项目]]=$H$8,1,0)</f>
        <v>0</v>
      </c>
    </row>
    <row r="444" spans="1:6">
      <c r="A444" t="s">
        <v>152</v>
      </c>
      <c r="B444">
        <v>1</v>
      </c>
      <c r="C444" t="s">
        <v>189</v>
      </c>
      <c r="D444">
        <f>VLOOKUP(表1[[#This Row],[考试项目]],$H$3:$I$8,2,0)</f>
        <v>2</v>
      </c>
      <c r="E444">
        <v>15</v>
      </c>
      <c r="F444">
        <f>IF(表1[[#This Row],[考试项目]]=$H$8,1,0)</f>
        <v>0</v>
      </c>
    </row>
    <row r="445" spans="1:6">
      <c r="A445" t="s">
        <v>152</v>
      </c>
      <c r="B445">
        <v>1</v>
      </c>
      <c r="C445" t="s">
        <v>4</v>
      </c>
      <c r="D445">
        <f>VLOOKUP(表1[[#This Row],[考试项目]],$H$3:$I$8,2,0)</f>
        <v>6</v>
      </c>
      <c r="E445">
        <v>79.400000000000006</v>
      </c>
      <c r="F445">
        <f>IF(表1[[#This Row],[考试项目]]=$H$8,1,0)</f>
        <v>1</v>
      </c>
    </row>
    <row r="446" spans="1:6">
      <c r="A446" t="s">
        <v>122</v>
      </c>
      <c r="B446">
        <v>1</v>
      </c>
      <c r="C446" t="s">
        <v>193</v>
      </c>
      <c r="D446">
        <f>VLOOKUP(表1[[#This Row],[考试项目]],$H$3:$I$8,2,0)</f>
        <v>5</v>
      </c>
      <c r="E446">
        <v>15</v>
      </c>
      <c r="F446">
        <f>IF(表1[[#This Row],[考试项目]]=$H$8,1,0)</f>
        <v>0</v>
      </c>
    </row>
    <row r="447" spans="1:6">
      <c r="A447" t="s">
        <v>122</v>
      </c>
      <c r="B447">
        <v>1</v>
      </c>
      <c r="C447" t="s">
        <v>190</v>
      </c>
      <c r="D447">
        <f>VLOOKUP(表1[[#This Row],[考试项目]],$H$3:$I$8,2,0)</f>
        <v>3</v>
      </c>
      <c r="E447">
        <v>25</v>
      </c>
      <c r="F447">
        <f>IF(表1[[#This Row],[考试项目]]=$H$8,1,0)</f>
        <v>0</v>
      </c>
    </row>
    <row r="448" spans="1:6">
      <c r="A448" t="s">
        <v>122</v>
      </c>
      <c r="B448">
        <v>1</v>
      </c>
      <c r="C448" t="s">
        <v>191</v>
      </c>
      <c r="D448">
        <f>VLOOKUP(表1[[#This Row],[考试项目]],$H$3:$I$8,2,0)</f>
        <v>4</v>
      </c>
      <c r="E448">
        <v>9.1999999999999993</v>
      </c>
      <c r="F448">
        <f>IF(表1[[#This Row],[考试项目]]=$H$8,1,0)</f>
        <v>0</v>
      </c>
    </row>
    <row r="449" spans="1:6">
      <c r="A449" t="s">
        <v>122</v>
      </c>
      <c r="B449">
        <v>1</v>
      </c>
      <c r="C449" t="s">
        <v>188</v>
      </c>
      <c r="D449">
        <f>VLOOKUP(表1[[#This Row],[考试项目]],$H$3:$I$8,2,0)</f>
        <v>1</v>
      </c>
      <c r="E449">
        <v>25</v>
      </c>
      <c r="F449">
        <f>IF(表1[[#This Row],[考试项目]]=$H$8,1,0)</f>
        <v>0</v>
      </c>
    </row>
    <row r="450" spans="1:6">
      <c r="A450" t="s">
        <v>122</v>
      </c>
      <c r="B450">
        <v>1</v>
      </c>
      <c r="C450" t="s">
        <v>189</v>
      </c>
      <c r="D450">
        <f>VLOOKUP(表1[[#This Row],[考试项目]],$H$3:$I$8,2,0)</f>
        <v>2</v>
      </c>
      <c r="E450">
        <v>25</v>
      </c>
      <c r="F450">
        <f>IF(表1[[#This Row],[考试项目]]=$H$8,1,0)</f>
        <v>0</v>
      </c>
    </row>
    <row r="451" spans="1:6">
      <c r="A451" t="s">
        <v>122</v>
      </c>
      <c r="B451">
        <v>1</v>
      </c>
      <c r="C451" t="s">
        <v>4</v>
      </c>
      <c r="D451">
        <f>VLOOKUP(表1[[#This Row],[考试项目]],$H$3:$I$8,2,0)</f>
        <v>6</v>
      </c>
      <c r="E451">
        <v>99.2</v>
      </c>
      <c r="F451">
        <f>IF(表1[[#This Row],[考试项目]]=$H$8,1,0)</f>
        <v>1</v>
      </c>
    </row>
    <row r="452" spans="1:6">
      <c r="A452" t="s">
        <v>53</v>
      </c>
      <c r="B452">
        <v>1</v>
      </c>
      <c r="C452" t="s">
        <v>193</v>
      </c>
      <c r="D452">
        <f>VLOOKUP(表1[[#This Row],[考试项目]],$H$3:$I$8,2,0)</f>
        <v>5</v>
      </c>
      <c r="E452">
        <v>15</v>
      </c>
      <c r="F452">
        <f>IF(表1[[#This Row],[考试项目]]=$H$8,1,0)</f>
        <v>0</v>
      </c>
    </row>
    <row r="453" spans="1:6">
      <c r="A453" t="s">
        <v>53</v>
      </c>
      <c r="B453">
        <v>1</v>
      </c>
      <c r="C453" t="s">
        <v>190</v>
      </c>
      <c r="D453">
        <f>VLOOKUP(表1[[#This Row],[考试项目]],$H$3:$I$8,2,0)</f>
        <v>3</v>
      </c>
      <c r="E453">
        <v>25</v>
      </c>
      <c r="F453">
        <f>IF(表1[[#This Row],[考试项目]]=$H$8,1,0)</f>
        <v>0</v>
      </c>
    </row>
    <row r="454" spans="1:6">
      <c r="A454" t="s">
        <v>53</v>
      </c>
      <c r="B454">
        <v>1</v>
      </c>
      <c r="C454" t="s">
        <v>191</v>
      </c>
      <c r="D454">
        <f>VLOOKUP(表1[[#This Row],[考试项目]],$H$3:$I$8,2,0)</f>
        <v>4</v>
      </c>
      <c r="E454">
        <v>10</v>
      </c>
      <c r="F454">
        <f>IF(表1[[#This Row],[考试项目]]=$H$8,1,0)</f>
        <v>0</v>
      </c>
    </row>
    <row r="455" spans="1:6">
      <c r="A455" t="s">
        <v>53</v>
      </c>
      <c r="B455">
        <v>1</v>
      </c>
      <c r="C455" t="s">
        <v>188</v>
      </c>
      <c r="D455">
        <f>VLOOKUP(表1[[#This Row],[考试项目]],$H$3:$I$8,2,0)</f>
        <v>1</v>
      </c>
      <c r="E455">
        <v>25</v>
      </c>
      <c r="F455">
        <f>IF(表1[[#This Row],[考试项目]]=$H$8,1,0)</f>
        <v>0</v>
      </c>
    </row>
    <row r="456" spans="1:6">
      <c r="A456" t="s">
        <v>53</v>
      </c>
      <c r="B456">
        <v>1</v>
      </c>
      <c r="C456" t="s">
        <v>189</v>
      </c>
      <c r="D456">
        <f>VLOOKUP(表1[[#This Row],[考试项目]],$H$3:$I$8,2,0)</f>
        <v>2</v>
      </c>
      <c r="E456">
        <v>25</v>
      </c>
      <c r="F456">
        <f>IF(表1[[#This Row],[考试项目]]=$H$8,1,0)</f>
        <v>0</v>
      </c>
    </row>
    <row r="457" spans="1:6">
      <c r="A457" t="s">
        <v>53</v>
      </c>
      <c r="B457">
        <v>1</v>
      </c>
      <c r="C457" t="s">
        <v>4</v>
      </c>
      <c r="D457">
        <f>VLOOKUP(表1[[#This Row],[考试项目]],$H$3:$I$8,2,0)</f>
        <v>6</v>
      </c>
      <c r="E457">
        <v>100</v>
      </c>
      <c r="F457">
        <f>IF(表1[[#This Row],[考试项目]]=$H$8,1,0)</f>
        <v>1</v>
      </c>
    </row>
    <row r="458" spans="1:6">
      <c r="A458" t="s">
        <v>128</v>
      </c>
      <c r="B458">
        <v>1</v>
      </c>
      <c r="C458" t="s">
        <v>193</v>
      </c>
      <c r="D458">
        <f>VLOOKUP(表1[[#This Row],[考试项目]],$H$3:$I$8,2,0)</f>
        <v>5</v>
      </c>
      <c r="E458">
        <v>15</v>
      </c>
      <c r="F458">
        <f>IF(表1[[#This Row],[考试项目]]=$H$8,1,0)</f>
        <v>0</v>
      </c>
    </row>
    <row r="459" spans="1:6">
      <c r="A459" t="s">
        <v>128</v>
      </c>
      <c r="B459">
        <v>1</v>
      </c>
      <c r="C459" t="s">
        <v>190</v>
      </c>
      <c r="D459">
        <f>VLOOKUP(表1[[#This Row],[考试项目]],$H$3:$I$8,2,0)</f>
        <v>3</v>
      </c>
      <c r="E459">
        <v>25</v>
      </c>
      <c r="F459">
        <f>IF(表1[[#This Row],[考试项目]]=$H$8,1,0)</f>
        <v>0</v>
      </c>
    </row>
    <row r="460" spans="1:6">
      <c r="A460" t="s">
        <v>128</v>
      </c>
      <c r="B460">
        <v>1</v>
      </c>
      <c r="C460" t="s">
        <v>191</v>
      </c>
      <c r="D460">
        <f>VLOOKUP(表1[[#This Row],[考试项目]],$H$3:$I$8,2,0)</f>
        <v>4</v>
      </c>
      <c r="E460">
        <v>8.6</v>
      </c>
      <c r="F460">
        <f>IF(表1[[#This Row],[考试项目]]=$H$8,1,0)</f>
        <v>0</v>
      </c>
    </row>
    <row r="461" spans="1:6">
      <c r="A461" t="s">
        <v>128</v>
      </c>
      <c r="B461">
        <v>1</v>
      </c>
      <c r="C461" t="s">
        <v>188</v>
      </c>
      <c r="D461">
        <f>VLOOKUP(表1[[#This Row],[考试项目]],$H$3:$I$8,2,0)</f>
        <v>1</v>
      </c>
      <c r="E461">
        <v>25</v>
      </c>
      <c r="F461">
        <f>IF(表1[[#This Row],[考试项目]]=$H$8,1,0)</f>
        <v>0</v>
      </c>
    </row>
    <row r="462" spans="1:6">
      <c r="A462" t="s">
        <v>128</v>
      </c>
      <c r="B462">
        <v>1</v>
      </c>
      <c r="C462" t="s">
        <v>189</v>
      </c>
      <c r="D462">
        <f>VLOOKUP(表1[[#This Row],[考试项目]],$H$3:$I$8,2,0)</f>
        <v>2</v>
      </c>
      <c r="E462">
        <v>20</v>
      </c>
      <c r="F462">
        <f>IF(表1[[#This Row],[考试项目]]=$H$8,1,0)</f>
        <v>0</v>
      </c>
    </row>
    <row r="463" spans="1:6">
      <c r="A463" t="s">
        <v>128</v>
      </c>
      <c r="B463">
        <v>1</v>
      </c>
      <c r="C463" t="s">
        <v>4</v>
      </c>
      <c r="D463">
        <f>VLOOKUP(表1[[#This Row],[考试项目]],$H$3:$I$8,2,0)</f>
        <v>6</v>
      </c>
      <c r="E463">
        <v>93.6</v>
      </c>
      <c r="F463">
        <f>IF(表1[[#This Row],[考试项目]]=$H$8,1,0)</f>
        <v>1</v>
      </c>
    </row>
    <row r="464" spans="1:6">
      <c r="A464" t="s">
        <v>130</v>
      </c>
      <c r="B464">
        <v>1</v>
      </c>
      <c r="C464" t="s">
        <v>193</v>
      </c>
      <c r="D464">
        <f>VLOOKUP(表1[[#This Row],[考试项目]],$H$3:$I$8,2,0)</f>
        <v>5</v>
      </c>
      <c r="E464">
        <v>15</v>
      </c>
      <c r="F464">
        <f>IF(表1[[#This Row],[考试项目]]=$H$8,1,0)</f>
        <v>0</v>
      </c>
    </row>
    <row r="465" spans="1:6">
      <c r="A465" t="s">
        <v>130</v>
      </c>
      <c r="B465">
        <v>1</v>
      </c>
      <c r="C465" t="s">
        <v>190</v>
      </c>
      <c r="D465">
        <f>VLOOKUP(表1[[#This Row],[考试项目]],$H$3:$I$8,2,0)</f>
        <v>3</v>
      </c>
      <c r="E465">
        <v>25</v>
      </c>
      <c r="F465">
        <f>IF(表1[[#This Row],[考试项目]]=$H$8,1,0)</f>
        <v>0</v>
      </c>
    </row>
    <row r="466" spans="1:6">
      <c r="A466" t="s">
        <v>130</v>
      </c>
      <c r="B466">
        <v>1</v>
      </c>
      <c r="C466" t="s">
        <v>191</v>
      </c>
      <c r="D466">
        <f>VLOOKUP(表1[[#This Row],[考试项目]],$H$3:$I$8,2,0)</f>
        <v>4</v>
      </c>
      <c r="E466">
        <v>7.2</v>
      </c>
      <c r="F466">
        <f>IF(表1[[#This Row],[考试项目]]=$H$8,1,0)</f>
        <v>0</v>
      </c>
    </row>
    <row r="467" spans="1:6">
      <c r="A467" t="s">
        <v>130</v>
      </c>
      <c r="B467">
        <v>1</v>
      </c>
      <c r="C467" t="s">
        <v>188</v>
      </c>
      <c r="D467">
        <f>VLOOKUP(表1[[#This Row],[考试项目]],$H$3:$I$8,2,0)</f>
        <v>1</v>
      </c>
      <c r="E467">
        <v>25</v>
      </c>
      <c r="F467">
        <f>IF(表1[[#This Row],[考试项目]]=$H$8,1,0)</f>
        <v>0</v>
      </c>
    </row>
    <row r="468" spans="1:6">
      <c r="A468" t="s">
        <v>130</v>
      </c>
      <c r="B468">
        <v>1</v>
      </c>
      <c r="C468" t="s">
        <v>189</v>
      </c>
      <c r="D468">
        <f>VLOOKUP(表1[[#This Row],[考试项目]],$H$3:$I$8,2,0)</f>
        <v>2</v>
      </c>
      <c r="E468">
        <v>25</v>
      </c>
      <c r="F468">
        <f>IF(表1[[#This Row],[考试项目]]=$H$8,1,0)</f>
        <v>0</v>
      </c>
    </row>
    <row r="469" spans="1:6">
      <c r="A469" t="s">
        <v>130</v>
      </c>
      <c r="B469">
        <v>1</v>
      </c>
      <c r="C469" t="s">
        <v>4</v>
      </c>
      <c r="D469">
        <f>VLOOKUP(表1[[#This Row],[考试项目]],$H$3:$I$8,2,0)</f>
        <v>6</v>
      </c>
      <c r="E469">
        <v>97.2</v>
      </c>
      <c r="F469">
        <f>IF(表1[[#This Row],[考试项目]]=$H$8,1,0)</f>
        <v>1</v>
      </c>
    </row>
    <row r="470" spans="1:6">
      <c r="A470" t="s">
        <v>142</v>
      </c>
      <c r="B470">
        <v>1</v>
      </c>
      <c r="C470" t="s">
        <v>193</v>
      </c>
      <c r="D470">
        <f>VLOOKUP(表1[[#This Row],[考试项目]],$H$3:$I$8,2,0)</f>
        <v>5</v>
      </c>
      <c r="E470">
        <v>15</v>
      </c>
      <c r="F470">
        <f>IF(表1[[#This Row],[考试项目]]=$H$8,1,0)</f>
        <v>0</v>
      </c>
    </row>
    <row r="471" spans="1:6">
      <c r="A471" t="s">
        <v>142</v>
      </c>
      <c r="B471">
        <v>1</v>
      </c>
      <c r="C471" t="s">
        <v>190</v>
      </c>
      <c r="D471">
        <f>VLOOKUP(表1[[#This Row],[考试项目]],$H$3:$I$8,2,0)</f>
        <v>3</v>
      </c>
      <c r="E471">
        <v>20</v>
      </c>
      <c r="F471">
        <f>IF(表1[[#This Row],[考试项目]]=$H$8,1,0)</f>
        <v>0</v>
      </c>
    </row>
    <row r="472" spans="1:6">
      <c r="A472" t="s">
        <v>142</v>
      </c>
      <c r="B472">
        <v>1</v>
      </c>
      <c r="C472" t="s">
        <v>191</v>
      </c>
      <c r="D472">
        <f>VLOOKUP(表1[[#This Row],[考试项目]],$H$3:$I$8,2,0)</f>
        <v>4</v>
      </c>
      <c r="E472">
        <v>9.1999999999999993</v>
      </c>
      <c r="F472">
        <f>IF(表1[[#This Row],[考试项目]]=$H$8,1,0)</f>
        <v>0</v>
      </c>
    </row>
    <row r="473" spans="1:6">
      <c r="A473" t="s">
        <v>142</v>
      </c>
      <c r="B473">
        <v>1</v>
      </c>
      <c r="C473" t="s">
        <v>188</v>
      </c>
      <c r="D473">
        <f>VLOOKUP(表1[[#This Row],[考试项目]],$H$3:$I$8,2,0)</f>
        <v>1</v>
      </c>
      <c r="E473">
        <v>25</v>
      </c>
      <c r="F473">
        <f>IF(表1[[#This Row],[考试项目]]=$H$8,1,0)</f>
        <v>0</v>
      </c>
    </row>
    <row r="474" spans="1:6">
      <c r="A474" t="s">
        <v>142</v>
      </c>
      <c r="B474">
        <v>1</v>
      </c>
      <c r="C474" t="s">
        <v>189</v>
      </c>
      <c r="D474">
        <f>VLOOKUP(表1[[#This Row],[考试项目]],$H$3:$I$8,2,0)</f>
        <v>2</v>
      </c>
      <c r="E474">
        <v>15</v>
      </c>
      <c r="F474">
        <f>IF(表1[[#This Row],[考试项目]]=$H$8,1,0)</f>
        <v>0</v>
      </c>
    </row>
    <row r="475" spans="1:6">
      <c r="A475" t="s">
        <v>142</v>
      </c>
      <c r="B475">
        <v>1</v>
      </c>
      <c r="C475" t="s">
        <v>4</v>
      </c>
      <c r="D475">
        <f>VLOOKUP(表1[[#This Row],[考试项目]],$H$3:$I$8,2,0)</f>
        <v>6</v>
      </c>
      <c r="E475">
        <v>84.2</v>
      </c>
      <c r="F475">
        <f>IF(表1[[#This Row],[考试项目]]=$H$8,1,0)</f>
        <v>1</v>
      </c>
    </row>
    <row r="476" spans="1:6">
      <c r="A476" t="s">
        <v>55</v>
      </c>
      <c r="B476">
        <v>1</v>
      </c>
      <c r="C476" t="s">
        <v>193</v>
      </c>
      <c r="D476">
        <f>VLOOKUP(表1[[#This Row],[考试项目]],$H$3:$I$8,2,0)</f>
        <v>5</v>
      </c>
      <c r="E476">
        <v>15</v>
      </c>
      <c r="F476">
        <f>IF(表1[[#This Row],[考试项目]]=$H$8,1,0)</f>
        <v>0</v>
      </c>
    </row>
    <row r="477" spans="1:6">
      <c r="A477" t="s">
        <v>55</v>
      </c>
      <c r="B477">
        <v>1</v>
      </c>
      <c r="C477" t="s">
        <v>190</v>
      </c>
      <c r="D477">
        <f>VLOOKUP(表1[[#This Row],[考试项目]],$H$3:$I$8,2,0)</f>
        <v>3</v>
      </c>
      <c r="E477">
        <v>25</v>
      </c>
      <c r="F477">
        <f>IF(表1[[#This Row],[考试项目]]=$H$8,1,0)</f>
        <v>0</v>
      </c>
    </row>
    <row r="478" spans="1:6">
      <c r="A478" t="s">
        <v>55</v>
      </c>
      <c r="B478">
        <v>1</v>
      </c>
      <c r="C478" t="s">
        <v>191</v>
      </c>
      <c r="D478">
        <f>VLOOKUP(表1[[#This Row],[考试项目]],$H$3:$I$8,2,0)</f>
        <v>4</v>
      </c>
      <c r="E478">
        <v>10</v>
      </c>
      <c r="F478">
        <f>IF(表1[[#This Row],[考试项目]]=$H$8,1,0)</f>
        <v>0</v>
      </c>
    </row>
    <row r="479" spans="1:6">
      <c r="A479" t="s">
        <v>55</v>
      </c>
      <c r="B479">
        <v>1</v>
      </c>
      <c r="C479" t="s">
        <v>188</v>
      </c>
      <c r="D479">
        <f>VLOOKUP(表1[[#This Row],[考试项目]],$H$3:$I$8,2,0)</f>
        <v>1</v>
      </c>
      <c r="E479">
        <v>25</v>
      </c>
      <c r="F479">
        <f>IF(表1[[#This Row],[考试项目]]=$H$8,1,0)</f>
        <v>0</v>
      </c>
    </row>
    <row r="480" spans="1:6">
      <c r="A480" t="s">
        <v>55</v>
      </c>
      <c r="B480">
        <v>1</v>
      </c>
      <c r="C480" t="s">
        <v>189</v>
      </c>
      <c r="D480">
        <f>VLOOKUP(表1[[#This Row],[考试项目]],$H$3:$I$8,2,0)</f>
        <v>2</v>
      </c>
      <c r="E480">
        <v>25</v>
      </c>
      <c r="F480">
        <f>IF(表1[[#This Row],[考试项目]]=$H$8,1,0)</f>
        <v>0</v>
      </c>
    </row>
    <row r="481" spans="1:6">
      <c r="A481" t="s">
        <v>55</v>
      </c>
      <c r="B481">
        <v>1</v>
      </c>
      <c r="C481" t="s">
        <v>4</v>
      </c>
      <c r="D481">
        <f>VLOOKUP(表1[[#This Row],[考试项目]],$H$3:$I$8,2,0)</f>
        <v>6</v>
      </c>
      <c r="E481">
        <v>100</v>
      </c>
      <c r="F481">
        <f>IF(表1[[#This Row],[考试项目]]=$H$8,1,0)</f>
        <v>1</v>
      </c>
    </row>
    <row r="482" spans="1:6">
      <c r="A482" t="s">
        <v>162</v>
      </c>
      <c r="B482">
        <v>1</v>
      </c>
      <c r="C482" t="s">
        <v>193</v>
      </c>
      <c r="D482">
        <f>VLOOKUP(表1[[#This Row],[考试项目]],$H$3:$I$8,2,0)</f>
        <v>5</v>
      </c>
      <c r="E482">
        <v>15</v>
      </c>
      <c r="F482">
        <f>IF(表1[[#This Row],[考试项目]]=$H$8,1,0)</f>
        <v>0</v>
      </c>
    </row>
    <row r="483" spans="1:6">
      <c r="A483" t="s">
        <v>162</v>
      </c>
      <c r="B483">
        <v>1</v>
      </c>
      <c r="C483" t="s">
        <v>190</v>
      </c>
      <c r="D483">
        <f>VLOOKUP(表1[[#This Row],[考试项目]],$H$3:$I$8,2,0)</f>
        <v>3</v>
      </c>
      <c r="E483">
        <v>25</v>
      </c>
      <c r="F483">
        <f>IF(表1[[#This Row],[考试项目]]=$H$8,1,0)</f>
        <v>0</v>
      </c>
    </row>
    <row r="484" spans="1:6">
      <c r="A484" t="s">
        <v>162</v>
      </c>
      <c r="B484">
        <v>1</v>
      </c>
      <c r="C484" t="s">
        <v>191</v>
      </c>
      <c r="D484">
        <f>VLOOKUP(表1[[#This Row],[考试项目]],$H$3:$I$8,2,0)</f>
        <v>4</v>
      </c>
      <c r="E484">
        <v>9.8000000000000007</v>
      </c>
      <c r="F484">
        <f>IF(表1[[#This Row],[考试项目]]=$H$8,1,0)</f>
        <v>0</v>
      </c>
    </row>
    <row r="485" spans="1:6">
      <c r="A485" t="s">
        <v>162</v>
      </c>
      <c r="B485">
        <v>1</v>
      </c>
      <c r="C485" t="s">
        <v>188</v>
      </c>
      <c r="D485">
        <f>VLOOKUP(表1[[#This Row],[考试项目]],$H$3:$I$8,2,0)</f>
        <v>1</v>
      </c>
      <c r="E485">
        <v>25</v>
      </c>
      <c r="F485">
        <f>IF(表1[[#This Row],[考试项目]]=$H$8,1,0)</f>
        <v>0</v>
      </c>
    </row>
    <row r="486" spans="1:6">
      <c r="A486" t="s">
        <v>162</v>
      </c>
      <c r="B486">
        <v>1</v>
      </c>
      <c r="C486" t="s">
        <v>189</v>
      </c>
      <c r="D486">
        <f>VLOOKUP(表1[[#This Row],[考试项目]],$H$3:$I$8,2,0)</f>
        <v>2</v>
      </c>
      <c r="E486">
        <v>18</v>
      </c>
      <c r="F486">
        <f>IF(表1[[#This Row],[考试项目]]=$H$8,1,0)</f>
        <v>0</v>
      </c>
    </row>
    <row r="487" spans="1:6">
      <c r="A487" t="s">
        <v>162</v>
      </c>
      <c r="B487">
        <v>1</v>
      </c>
      <c r="C487" t="s">
        <v>4</v>
      </c>
      <c r="D487">
        <f>VLOOKUP(表1[[#This Row],[考试项目]],$H$3:$I$8,2,0)</f>
        <v>6</v>
      </c>
      <c r="E487">
        <v>92.8</v>
      </c>
      <c r="F487">
        <f>IF(表1[[#This Row],[考试项目]]=$H$8,1,0)</f>
        <v>1</v>
      </c>
    </row>
    <row r="488" spans="1:6">
      <c r="A488" t="s">
        <v>64</v>
      </c>
      <c r="B488">
        <v>1</v>
      </c>
      <c r="C488" t="s">
        <v>193</v>
      </c>
      <c r="D488">
        <f>VLOOKUP(表1[[#This Row],[考试项目]],$H$3:$I$8,2,0)</f>
        <v>5</v>
      </c>
      <c r="E488">
        <v>15</v>
      </c>
      <c r="F488">
        <f>IF(表1[[#This Row],[考试项目]]=$H$8,1,0)</f>
        <v>0</v>
      </c>
    </row>
    <row r="489" spans="1:6">
      <c r="A489" t="s">
        <v>64</v>
      </c>
      <c r="B489">
        <v>1</v>
      </c>
      <c r="C489" t="s">
        <v>190</v>
      </c>
      <c r="D489">
        <f>VLOOKUP(表1[[#This Row],[考试项目]],$H$3:$I$8,2,0)</f>
        <v>3</v>
      </c>
      <c r="E489">
        <v>25</v>
      </c>
      <c r="F489">
        <f>IF(表1[[#This Row],[考试项目]]=$H$8,1,0)</f>
        <v>0</v>
      </c>
    </row>
    <row r="490" spans="1:6">
      <c r="A490" t="s">
        <v>64</v>
      </c>
      <c r="B490">
        <v>1</v>
      </c>
      <c r="C490" t="s">
        <v>191</v>
      </c>
      <c r="D490">
        <f>VLOOKUP(表1[[#This Row],[考试项目]],$H$3:$I$8,2,0)</f>
        <v>4</v>
      </c>
      <c r="E490">
        <v>9.6</v>
      </c>
      <c r="F490">
        <f>IF(表1[[#This Row],[考试项目]]=$H$8,1,0)</f>
        <v>0</v>
      </c>
    </row>
    <row r="491" spans="1:6">
      <c r="A491" t="s">
        <v>64</v>
      </c>
      <c r="B491">
        <v>1</v>
      </c>
      <c r="C491" t="s">
        <v>188</v>
      </c>
      <c r="D491">
        <f>VLOOKUP(表1[[#This Row],[考试项目]],$H$3:$I$8,2,0)</f>
        <v>1</v>
      </c>
      <c r="E491">
        <v>25</v>
      </c>
      <c r="F491">
        <f>IF(表1[[#This Row],[考试项目]]=$H$8,1,0)</f>
        <v>0</v>
      </c>
    </row>
    <row r="492" spans="1:6">
      <c r="A492" t="s">
        <v>64</v>
      </c>
      <c r="B492">
        <v>1</v>
      </c>
      <c r="C492" t="s">
        <v>189</v>
      </c>
      <c r="D492">
        <f>VLOOKUP(表1[[#This Row],[考试项目]],$H$3:$I$8,2,0)</f>
        <v>2</v>
      </c>
      <c r="E492">
        <v>25</v>
      </c>
      <c r="F492">
        <f>IF(表1[[#This Row],[考试项目]]=$H$8,1,0)</f>
        <v>0</v>
      </c>
    </row>
    <row r="493" spans="1:6">
      <c r="A493" t="s">
        <v>64</v>
      </c>
      <c r="B493">
        <v>1</v>
      </c>
      <c r="C493" t="s">
        <v>4</v>
      </c>
      <c r="D493">
        <f>VLOOKUP(表1[[#This Row],[考试项目]],$H$3:$I$8,2,0)</f>
        <v>6</v>
      </c>
      <c r="E493">
        <v>99.6</v>
      </c>
      <c r="F493">
        <f>IF(表1[[#This Row],[考试项目]]=$H$8,1,0)</f>
        <v>1</v>
      </c>
    </row>
    <row r="494" spans="1:6">
      <c r="A494" t="s">
        <v>166</v>
      </c>
      <c r="B494">
        <v>1</v>
      </c>
      <c r="C494" t="s">
        <v>193</v>
      </c>
      <c r="D494">
        <f>VLOOKUP(表1[[#This Row],[考试项目]],$H$3:$I$8,2,0)</f>
        <v>5</v>
      </c>
      <c r="E494">
        <v>15</v>
      </c>
      <c r="F494">
        <f>IF(表1[[#This Row],[考试项目]]=$H$8,1,0)</f>
        <v>0</v>
      </c>
    </row>
    <row r="495" spans="1:6">
      <c r="A495" t="s">
        <v>166</v>
      </c>
      <c r="B495">
        <v>1</v>
      </c>
      <c r="C495" t="s">
        <v>190</v>
      </c>
      <c r="D495">
        <f>VLOOKUP(表1[[#This Row],[考试项目]],$H$3:$I$8,2,0)</f>
        <v>3</v>
      </c>
      <c r="E495">
        <v>21</v>
      </c>
      <c r="F495">
        <f>IF(表1[[#This Row],[考试项目]]=$H$8,1,0)</f>
        <v>0</v>
      </c>
    </row>
    <row r="496" spans="1:6">
      <c r="A496" t="s">
        <v>166</v>
      </c>
      <c r="B496">
        <v>1</v>
      </c>
      <c r="C496" t="s">
        <v>191</v>
      </c>
      <c r="D496">
        <f>VLOOKUP(表1[[#This Row],[考试项目]],$H$3:$I$8,2,0)</f>
        <v>4</v>
      </c>
      <c r="E496">
        <v>6.6</v>
      </c>
      <c r="F496">
        <f>IF(表1[[#This Row],[考试项目]]=$H$8,1,0)</f>
        <v>0</v>
      </c>
    </row>
    <row r="497" spans="1:6">
      <c r="A497" t="s">
        <v>166</v>
      </c>
      <c r="B497">
        <v>1</v>
      </c>
      <c r="C497" t="s">
        <v>188</v>
      </c>
      <c r="D497">
        <f>VLOOKUP(表1[[#This Row],[考试项目]],$H$3:$I$8,2,0)</f>
        <v>1</v>
      </c>
      <c r="E497">
        <v>25</v>
      </c>
      <c r="F497">
        <f>IF(表1[[#This Row],[考试项目]]=$H$8,1,0)</f>
        <v>0</v>
      </c>
    </row>
    <row r="498" spans="1:6">
      <c r="A498" t="s">
        <v>166</v>
      </c>
      <c r="B498">
        <v>1</v>
      </c>
      <c r="C498" t="s">
        <v>189</v>
      </c>
      <c r="D498">
        <f>VLOOKUP(表1[[#This Row],[考试项目]],$H$3:$I$8,2,0)</f>
        <v>2</v>
      </c>
      <c r="E498">
        <v>25</v>
      </c>
      <c r="F498">
        <f>IF(表1[[#This Row],[考试项目]]=$H$8,1,0)</f>
        <v>0</v>
      </c>
    </row>
    <row r="499" spans="1:6">
      <c r="A499" t="s">
        <v>166</v>
      </c>
      <c r="B499">
        <v>1</v>
      </c>
      <c r="C499" t="s">
        <v>4</v>
      </c>
      <c r="D499">
        <f>VLOOKUP(表1[[#This Row],[考试项目]],$H$3:$I$8,2,0)</f>
        <v>6</v>
      </c>
      <c r="E499">
        <v>92.6</v>
      </c>
      <c r="F499">
        <f>IF(表1[[#This Row],[考试项目]]=$H$8,1,0)</f>
        <v>1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3"/>
  <sheetViews>
    <sheetView topLeftCell="A202" workbookViewId="0">
      <selection activeCell="A2" sqref="A2:F223"/>
    </sheetView>
  </sheetViews>
  <sheetFormatPr defaultRowHeight="13.5"/>
  <cols>
    <col min="1" max="1" width="20.5" bestFit="1" customWidth="1"/>
    <col min="2" max="2" width="11.25" bestFit="1" customWidth="1"/>
    <col min="3" max="3" width="19.25" bestFit="1" customWidth="1"/>
    <col min="4" max="4" width="15.25" bestFit="1" customWidth="1"/>
    <col min="5" max="5" width="7.5" bestFit="1" customWidth="1"/>
    <col min="6" max="6" width="13.25" bestFit="1" customWidth="1"/>
    <col min="8" max="8" width="27.875" bestFit="1" customWidth="1"/>
  </cols>
  <sheetData>
    <row r="1" spans="1:16" ht="15">
      <c r="A1" s="49" t="s">
        <v>217</v>
      </c>
      <c r="B1" s="50" t="s">
        <v>218</v>
      </c>
      <c r="C1" s="50" t="s">
        <v>219</v>
      </c>
      <c r="D1" s="50" t="s">
        <v>220</v>
      </c>
      <c r="E1" s="50" t="s">
        <v>221</v>
      </c>
      <c r="F1" s="51" t="s">
        <v>222</v>
      </c>
      <c r="K1" s="49" t="s">
        <v>217</v>
      </c>
      <c r="L1" s="50" t="s">
        <v>218</v>
      </c>
      <c r="M1" s="50" t="s">
        <v>219</v>
      </c>
      <c r="N1" s="50" t="s">
        <v>220</v>
      </c>
      <c r="O1" s="50" t="s">
        <v>221</v>
      </c>
      <c r="P1" s="51" t="s">
        <v>222</v>
      </c>
    </row>
    <row r="2" spans="1:16" ht="16.5">
      <c r="A2" t="s">
        <v>33</v>
      </c>
      <c r="B2">
        <v>2</v>
      </c>
      <c r="C2" t="s">
        <v>193</v>
      </c>
      <c r="D2">
        <f>VLOOKUP(表2[[#This Row],[考试项目]],$H$2:$I$7,2,0)</f>
        <v>5</v>
      </c>
      <c r="E2">
        <v>15</v>
      </c>
      <c r="F2">
        <f>IF(表2[[#This Row],[考试项目]]=$H$7,1,0)</f>
        <v>0</v>
      </c>
      <c r="H2" s="48" t="s">
        <v>224</v>
      </c>
      <c r="I2" s="48">
        <v>1</v>
      </c>
    </row>
    <row r="3" spans="1:16" ht="16.5">
      <c r="A3" t="s">
        <v>33</v>
      </c>
      <c r="B3">
        <v>2</v>
      </c>
      <c r="C3" t="s">
        <v>201</v>
      </c>
      <c r="D3">
        <f>VLOOKUP(表2[[#This Row],[考试项目]],$H$2:$I$7,2,0)</f>
        <v>2</v>
      </c>
      <c r="E3">
        <v>19</v>
      </c>
      <c r="F3">
        <f>IF(表2[[#This Row],[考试项目]]=$H$7,1,0)</f>
        <v>0</v>
      </c>
      <c r="H3" s="46" t="s">
        <v>223</v>
      </c>
      <c r="I3" s="48">
        <v>2</v>
      </c>
    </row>
    <row r="4" spans="1:16" ht="16.5">
      <c r="A4" t="s">
        <v>33</v>
      </c>
      <c r="B4">
        <v>2</v>
      </c>
      <c r="C4" t="s">
        <v>190</v>
      </c>
      <c r="D4">
        <f>VLOOKUP(表2[[#This Row],[考试项目]],$H$2:$I$7,2,0)</f>
        <v>3</v>
      </c>
      <c r="E4">
        <v>25</v>
      </c>
      <c r="F4">
        <f>IF(表2[[#This Row],[考试项目]]=$H$7,1,0)</f>
        <v>0</v>
      </c>
      <c r="H4" s="48" t="s">
        <v>225</v>
      </c>
      <c r="I4" s="48">
        <v>3</v>
      </c>
    </row>
    <row r="5" spans="1:16" ht="16.5">
      <c r="A5" t="s">
        <v>33</v>
      </c>
      <c r="B5">
        <v>2</v>
      </c>
      <c r="C5" t="s">
        <v>191</v>
      </c>
      <c r="D5">
        <f>VLOOKUP(表2[[#This Row],[考试项目]],$H$2:$I$7,2,0)</f>
        <v>4</v>
      </c>
      <c r="E5">
        <v>9.8000000000000007</v>
      </c>
      <c r="F5">
        <f>IF(表2[[#This Row],[考试项目]]=$H$7,1,0)</f>
        <v>0</v>
      </c>
      <c r="H5" s="48" t="s">
        <v>226</v>
      </c>
      <c r="I5" s="48">
        <v>4</v>
      </c>
    </row>
    <row r="6" spans="1:16" ht="16.5">
      <c r="A6" t="s">
        <v>33</v>
      </c>
      <c r="B6">
        <v>2</v>
      </c>
      <c r="C6" t="s">
        <v>199</v>
      </c>
      <c r="D6">
        <f>VLOOKUP(表2[[#This Row],[考试项目]],$H$2:$I$7,2,0)</f>
        <v>1</v>
      </c>
      <c r="E6">
        <v>25</v>
      </c>
      <c r="F6">
        <f>IF(表2[[#This Row],[考试项目]]=$H$7,1,0)</f>
        <v>0</v>
      </c>
      <c r="H6" s="35" t="s">
        <v>227</v>
      </c>
      <c r="I6" s="48">
        <v>5</v>
      </c>
    </row>
    <row r="7" spans="1:16" ht="16.5">
      <c r="A7" t="s">
        <v>33</v>
      </c>
      <c r="B7">
        <v>2</v>
      </c>
      <c r="C7" t="s">
        <v>4</v>
      </c>
      <c r="D7">
        <f>VLOOKUP(表2[[#This Row],[考试项目]],$H$2:$I$7,2,0)</f>
        <v>6</v>
      </c>
      <c r="E7">
        <v>93.8</v>
      </c>
      <c r="F7">
        <f>IF(表2[[#This Row],[考试项目]]=$H$7,1,0)</f>
        <v>1</v>
      </c>
      <c r="H7" s="48" t="s">
        <v>228</v>
      </c>
      <c r="I7" s="48">
        <v>6</v>
      </c>
    </row>
    <row r="8" spans="1:16">
      <c r="A8" t="s">
        <v>59</v>
      </c>
      <c r="B8">
        <v>2</v>
      </c>
      <c r="C8" t="s">
        <v>193</v>
      </c>
      <c r="D8">
        <f>VLOOKUP(表2[[#This Row],[考试项目]],$H$2:$I$7,2,0)</f>
        <v>5</v>
      </c>
      <c r="E8">
        <v>15</v>
      </c>
      <c r="F8">
        <f>IF(表2[[#This Row],[考试项目]]=$H$7,1,0)</f>
        <v>0</v>
      </c>
    </row>
    <row r="9" spans="1:16">
      <c r="A9" t="s">
        <v>59</v>
      </c>
      <c r="B9">
        <v>2</v>
      </c>
      <c r="C9" t="s">
        <v>201</v>
      </c>
      <c r="D9">
        <f>VLOOKUP(表2[[#This Row],[考试项目]],$H$2:$I$7,2,0)</f>
        <v>2</v>
      </c>
      <c r="E9">
        <v>21</v>
      </c>
      <c r="F9">
        <f>IF(表2[[#This Row],[考试项目]]=$H$7,1,0)</f>
        <v>0</v>
      </c>
    </row>
    <row r="10" spans="1:16">
      <c r="A10" t="s">
        <v>59</v>
      </c>
      <c r="B10">
        <v>2</v>
      </c>
      <c r="C10" t="s">
        <v>190</v>
      </c>
      <c r="D10">
        <f>VLOOKUP(表2[[#This Row],[考试项目]],$H$2:$I$7,2,0)</f>
        <v>3</v>
      </c>
      <c r="E10">
        <v>21</v>
      </c>
      <c r="F10">
        <f>IF(表2[[#This Row],[考试项目]]=$H$7,1,0)</f>
        <v>0</v>
      </c>
    </row>
    <row r="11" spans="1:16">
      <c r="A11" t="s">
        <v>59</v>
      </c>
      <c r="B11">
        <v>2</v>
      </c>
      <c r="C11" t="s">
        <v>191</v>
      </c>
      <c r="D11">
        <f>VLOOKUP(表2[[#This Row],[考试项目]],$H$2:$I$7,2,0)</f>
        <v>4</v>
      </c>
      <c r="E11">
        <v>6</v>
      </c>
      <c r="F11">
        <f>IF(表2[[#This Row],[考试项目]]=$H$7,1,0)</f>
        <v>0</v>
      </c>
    </row>
    <row r="12" spans="1:16">
      <c r="A12" t="s">
        <v>59</v>
      </c>
      <c r="B12">
        <v>2</v>
      </c>
      <c r="C12" t="s">
        <v>199</v>
      </c>
      <c r="D12">
        <f>VLOOKUP(表2[[#This Row],[考试项目]],$H$2:$I$7,2,0)</f>
        <v>1</v>
      </c>
      <c r="E12">
        <v>25</v>
      </c>
      <c r="F12">
        <f>IF(表2[[#This Row],[考试项目]]=$H$7,1,0)</f>
        <v>0</v>
      </c>
    </row>
    <row r="13" spans="1:16">
      <c r="A13" t="s">
        <v>59</v>
      </c>
      <c r="B13">
        <v>2</v>
      </c>
      <c r="C13" t="s">
        <v>4</v>
      </c>
      <c r="D13">
        <f>VLOOKUP(表2[[#This Row],[考试项目]],$H$2:$I$7,2,0)</f>
        <v>6</v>
      </c>
      <c r="E13">
        <v>88</v>
      </c>
      <c r="F13">
        <f>IF(表2[[#This Row],[考试项目]]=$H$7,1,0)</f>
        <v>1</v>
      </c>
    </row>
    <row r="14" spans="1:16">
      <c r="A14" t="s">
        <v>108</v>
      </c>
      <c r="B14">
        <v>2</v>
      </c>
      <c r="C14" t="s">
        <v>193</v>
      </c>
      <c r="D14">
        <f>VLOOKUP(表2[[#This Row],[考试项目]],$H$2:$I$7,2,0)</f>
        <v>5</v>
      </c>
      <c r="E14">
        <v>15</v>
      </c>
      <c r="F14">
        <f>IF(表2[[#This Row],[考试项目]]=$H$7,1,0)</f>
        <v>0</v>
      </c>
    </row>
    <row r="15" spans="1:16">
      <c r="A15" t="s">
        <v>108</v>
      </c>
      <c r="B15">
        <v>2</v>
      </c>
      <c r="C15" t="s">
        <v>201</v>
      </c>
      <c r="D15">
        <f>VLOOKUP(表2[[#This Row],[考试项目]],$H$2:$I$7,2,0)</f>
        <v>2</v>
      </c>
      <c r="E15">
        <v>25</v>
      </c>
      <c r="F15">
        <f>IF(表2[[#This Row],[考试项目]]=$H$7,1,0)</f>
        <v>0</v>
      </c>
    </row>
    <row r="16" spans="1:16">
      <c r="A16" t="s">
        <v>108</v>
      </c>
      <c r="B16">
        <v>2</v>
      </c>
      <c r="C16" t="s">
        <v>190</v>
      </c>
      <c r="D16">
        <f>VLOOKUP(表2[[#This Row],[考试项目]],$H$2:$I$7,2,0)</f>
        <v>3</v>
      </c>
      <c r="E16">
        <v>23</v>
      </c>
      <c r="F16">
        <f>IF(表2[[#This Row],[考试项目]]=$H$7,1,0)</f>
        <v>0</v>
      </c>
    </row>
    <row r="17" spans="1:6">
      <c r="A17" t="s">
        <v>108</v>
      </c>
      <c r="B17">
        <v>2</v>
      </c>
      <c r="C17" t="s">
        <v>191</v>
      </c>
      <c r="D17">
        <f>VLOOKUP(表2[[#This Row],[考试项目]],$H$2:$I$7,2,0)</f>
        <v>4</v>
      </c>
      <c r="E17">
        <v>7.5</v>
      </c>
      <c r="F17">
        <f>IF(表2[[#This Row],[考试项目]]=$H$7,1,0)</f>
        <v>0</v>
      </c>
    </row>
    <row r="18" spans="1:6">
      <c r="A18" t="s">
        <v>108</v>
      </c>
      <c r="B18">
        <v>2</v>
      </c>
      <c r="C18" t="s">
        <v>199</v>
      </c>
      <c r="D18">
        <f>VLOOKUP(表2[[#This Row],[考试项目]],$H$2:$I$7,2,0)</f>
        <v>1</v>
      </c>
      <c r="E18">
        <v>25</v>
      </c>
      <c r="F18">
        <f>IF(表2[[#This Row],[考试项目]]=$H$7,1,0)</f>
        <v>0</v>
      </c>
    </row>
    <row r="19" spans="1:6">
      <c r="A19" t="s">
        <v>108</v>
      </c>
      <c r="B19">
        <v>2</v>
      </c>
      <c r="C19" t="s">
        <v>4</v>
      </c>
      <c r="D19">
        <f>VLOOKUP(表2[[#This Row],[考试项目]],$H$2:$I$7,2,0)</f>
        <v>6</v>
      </c>
      <c r="E19">
        <v>95.5</v>
      </c>
      <c r="F19">
        <f>IF(表2[[#This Row],[考试项目]]=$H$7,1,0)</f>
        <v>1</v>
      </c>
    </row>
    <row r="20" spans="1:6">
      <c r="A20" t="s">
        <v>134</v>
      </c>
      <c r="B20">
        <v>2</v>
      </c>
      <c r="C20" t="s">
        <v>193</v>
      </c>
      <c r="D20">
        <f>VLOOKUP(表2[[#This Row],[考试项目]],$H$2:$I$7,2,0)</f>
        <v>5</v>
      </c>
      <c r="E20">
        <v>15</v>
      </c>
      <c r="F20">
        <f>IF(表2[[#This Row],[考试项目]]=$H$7,1,0)</f>
        <v>0</v>
      </c>
    </row>
    <row r="21" spans="1:6">
      <c r="A21" t="s">
        <v>134</v>
      </c>
      <c r="B21">
        <v>2</v>
      </c>
      <c r="C21" t="s">
        <v>201</v>
      </c>
      <c r="D21">
        <f>VLOOKUP(表2[[#This Row],[考试项目]],$H$2:$I$7,2,0)</f>
        <v>2</v>
      </c>
      <c r="E21">
        <v>24</v>
      </c>
      <c r="F21">
        <f>IF(表2[[#This Row],[考试项目]]=$H$7,1,0)</f>
        <v>0</v>
      </c>
    </row>
    <row r="22" spans="1:6">
      <c r="A22" t="s">
        <v>134</v>
      </c>
      <c r="B22">
        <v>2</v>
      </c>
      <c r="C22" t="s">
        <v>190</v>
      </c>
      <c r="D22">
        <f>VLOOKUP(表2[[#This Row],[考试项目]],$H$2:$I$7,2,0)</f>
        <v>3</v>
      </c>
      <c r="E22">
        <v>24</v>
      </c>
      <c r="F22">
        <f>IF(表2[[#This Row],[考试项目]]=$H$7,1,0)</f>
        <v>0</v>
      </c>
    </row>
    <row r="23" spans="1:6">
      <c r="A23" t="s">
        <v>134</v>
      </c>
      <c r="B23">
        <v>2</v>
      </c>
      <c r="C23" t="s">
        <v>191</v>
      </c>
      <c r="D23">
        <f>VLOOKUP(表2[[#This Row],[考试项目]],$H$2:$I$7,2,0)</f>
        <v>4</v>
      </c>
      <c r="E23">
        <v>10</v>
      </c>
      <c r="F23">
        <f>IF(表2[[#This Row],[考试项目]]=$H$7,1,0)</f>
        <v>0</v>
      </c>
    </row>
    <row r="24" spans="1:6">
      <c r="A24" t="s">
        <v>134</v>
      </c>
      <c r="B24">
        <v>2</v>
      </c>
      <c r="C24" t="s">
        <v>199</v>
      </c>
      <c r="D24">
        <f>VLOOKUP(表2[[#This Row],[考试项目]],$H$2:$I$7,2,0)</f>
        <v>1</v>
      </c>
      <c r="E24">
        <v>22</v>
      </c>
      <c r="F24">
        <f>IF(表2[[#This Row],[考试项目]]=$H$7,1,0)</f>
        <v>0</v>
      </c>
    </row>
    <row r="25" spans="1:6">
      <c r="A25" t="s">
        <v>134</v>
      </c>
      <c r="B25">
        <v>2</v>
      </c>
      <c r="C25" t="s">
        <v>4</v>
      </c>
      <c r="D25">
        <f>VLOOKUP(表2[[#This Row],[考试项目]],$H$2:$I$7,2,0)</f>
        <v>6</v>
      </c>
      <c r="E25">
        <v>95</v>
      </c>
      <c r="F25">
        <f>IF(表2[[#This Row],[考试项目]]=$H$7,1,0)</f>
        <v>1</v>
      </c>
    </row>
    <row r="26" spans="1:6">
      <c r="A26" t="s">
        <v>154</v>
      </c>
      <c r="B26">
        <v>2</v>
      </c>
      <c r="C26" t="s">
        <v>193</v>
      </c>
      <c r="D26">
        <f>VLOOKUP(表2[[#This Row],[考试项目]],$H$2:$I$7,2,0)</f>
        <v>5</v>
      </c>
      <c r="E26">
        <v>15</v>
      </c>
      <c r="F26">
        <f>IF(表2[[#This Row],[考试项目]]=$H$7,1,0)</f>
        <v>0</v>
      </c>
    </row>
    <row r="27" spans="1:6">
      <c r="A27" t="s">
        <v>154</v>
      </c>
      <c r="B27">
        <v>2</v>
      </c>
      <c r="C27" t="s">
        <v>201</v>
      </c>
      <c r="D27">
        <f>VLOOKUP(表2[[#This Row],[考试项目]],$H$2:$I$7,2,0)</f>
        <v>2</v>
      </c>
      <c r="E27">
        <v>25</v>
      </c>
      <c r="F27">
        <f>IF(表2[[#This Row],[考试项目]]=$H$7,1,0)</f>
        <v>0</v>
      </c>
    </row>
    <row r="28" spans="1:6">
      <c r="A28" t="s">
        <v>154</v>
      </c>
      <c r="B28">
        <v>2</v>
      </c>
      <c r="C28" t="s">
        <v>190</v>
      </c>
      <c r="D28">
        <f>VLOOKUP(表2[[#This Row],[考试项目]],$H$2:$I$7,2,0)</f>
        <v>3</v>
      </c>
      <c r="E28">
        <v>25</v>
      </c>
      <c r="F28">
        <f>IF(表2[[#This Row],[考试项目]]=$H$7,1,0)</f>
        <v>0</v>
      </c>
    </row>
    <row r="29" spans="1:6">
      <c r="A29" t="s">
        <v>154</v>
      </c>
      <c r="B29">
        <v>2</v>
      </c>
      <c r="C29" t="s">
        <v>191</v>
      </c>
      <c r="D29">
        <f>VLOOKUP(表2[[#This Row],[考试项目]],$H$2:$I$7,2,0)</f>
        <v>4</v>
      </c>
      <c r="E29">
        <v>10</v>
      </c>
      <c r="F29">
        <f>IF(表2[[#This Row],[考试项目]]=$H$7,1,0)</f>
        <v>0</v>
      </c>
    </row>
    <row r="30" spans="1:6">
      <c r="A30" t="s">
        <v>154</v>
      </c>
      <c r="B30">
        <v>2</v>
      </c>
      <c r="C30" t="s">
        <v>199</v>
      </c>
      <c r="D30">
        <f>VLOOKUP(表2[[#This Row],[考试项目]],$H$2:$I$7,2,0)</f>
        <v>1</v>
      </c>
      <c r="E30">
        <v>18</v>
      </c>
      <c r="F30">
        <f>IF(表2[[#This Row],[考试项目]]=$H$7,1,0)</f>
        <v>0</v>
      </c>
    </row>
    <row r="31" spans="1:6">
      <c r="A31" t="s">
        <v>154</v>
      </c>
      <c r="B31">
        <v>2</v>
      </c>
      <c r="C31" t="s">
        <v>4</v>
      </c>
      <c r="D31">
        <f>VLOOKUP(表2[[#This Row],[考试项目]],$H$2:$I$7,2,0)</f>
        <v>6</v>
      </c>
      <c r="E31">
        <v>93</v>
      </c>
      <c r="F31">
        <f>IF(表2[[#This Row],[考试项目]]=$H$7,1,0)</f>
        <v>1</v>
      </c>
    </row>
    <row r="32" spans="1:6">
      <c r="A32" t="s">
        <v>5</v>
      </c>
      <c r="B32">
        <v>2</v>
      </c>
      <c r="C32" t="s">
        <v>193</v>
      </c>
      <c r="D32">
        <f>VLOOKUP(表2[[#This Row],[考试项目]],$H$2:$I$7,2,0)</f>
        <v>5</v>
      </c>
      <c r="E32">
        <v>15</v>
      </c>
      <c r="F32">
        <f>IF(表2[[#This Row],[考试项目]]=$H$7,1,0)</f>
        <v>0</v>
      </c>
    </row>
    <row r="33" spans="1:6">
      <c r="A33" t="s">
        <v>5</v>
      </c>
      <c r="B33">
        <v>2</v>
      </c>
      <c r="C33" t="s">
        <v>201</v>
      </c>
      <c r="D33">
        <f>VLOOKUP(表2[[#This Row],[考试项目]],$H$2:$I$7,2,0)</f>
        <v>2</v>
      </c>
      <c r="E33">
        <v>25</v>
      </c>
      <c r="F33">
        <f>IF(表2[[#This Row],[考试项目]]=$H$7,1,0)</f>
        <v>0</v>
      </c>
    </row>
    <row r="34" spans="1:6">
      <c r="A34" t="s">
        <v>5</v>
      </c>
      <c r="B34">
        <v>2</v>
      </c>
      <c r="C34" t="s">
        <v>190</v>
      </c>
      <c r="D34">
        <f>VLOOKUP(表2[[#This Row],[考试项目]],$H$2:$I$7,2,0)</f>
        <v>3</v>
      </c>
      <c r="E34">
        <v>25</v>
      </c>
      <c r="F34">
        <f>IF(表2[[#This Row],[考试项目]]=$H$7,1,0)</f>
        <v>0</v>
      </c>
    </row>
    <row r="35" spans="1:6">
      <c r="A35" t="s">
        <v>5</v>
      </c>
      <c r="B35">
        <v>2</v>
      </c>
      <c r="C35" t="s">
        <v>191</v>
      </c>
      <c r="D35">
        <f>VLOOKUP(表2[[#This Row],[考试项目]],$H$2:$I$7,2,0)</f>
        <v>4</v>
      </c>
      <c r="E35">
        <v>10</v>
      </c>
      <c r="F35">
        <f>IF(表2[[#This Row],[考试项目]]=$H$7,1,0)</f>
        <v>0</v>
      </c>
    </row>
    <row r="36" spans="1:6">
      <c r="A36" t="s">
        <v>5</v>
      </c>
      <c r="B36">
        <v>2</v>
      </c>
      <c r="C36" t="s">
        <v>199</v>
      </c>
      <c r="D36">
        <f>VLOOKUP(表2[[#This Row],[考试项目]],$H$2:$I$7,2,0)</f>
        <v>1</v>
      </c>
      <c r="E36">
        <v>25</v>
      </c>
      <c r="F36">
        <f>IF(表2[[#This Row],[考试项目]]=$H$7,1,0)</f>
        <v>0</v>
      </c>
    </row>
    <row r="37" spans="1:6">
      <c r="A37" t="s">
        <v>5</v>
      </c>
      <c r="B37">
        <v>2</v>
      </c>
      <c r="C37" t="s">
        <v>4</v>
      </c>
      <c r="D37">
        <f>VLOOKUP(表2[[#This Row],[考试项目]],$H$2:$I$7,2,0)</f>
        <v>6</v>
      </c>
      <c r="E37">
        <v>100</v>
      </c>
      <c r="F37">
        <f>IF(表2[[#This Row],[考试项目]]=$H$7,1,0)</f>
        <v>1</v>
      </c>
    </row>
    <row r="38" spans="1:6">
      <c r="A38" t="s">
        <v>20</v>
      </c>
      <c r="B38">
        <v>2</v>
      </c>
      <c r="C38" t="s">
        <v>193</v>
      </c>
      <c r="D38">
        <f>VLOOKUP(表2[[#This Row],[考试项目]],$H$2:$I$7,2,0)</f>
        <v>5</v>
      </c>
      <c r="E38">
        <v>15</v>
      </c>
      <c r="F38">
        <f>IF(表2[[#This Row],[考试项目]]=$H$7,1,0)</f>
        <v>0</v>
      </c>
    </row>
    <row r="39" spans="1:6">
      <c r="A39" t="s">
        <v>20</v>
      </c>
      <c r="B39">
        <v>2</v>
      </c>
      <c r="C39" t="s">
        <v>201</v>
      </c>
      <c r="D39">
        <f>VLOOKUP(表2[[#This Row],[考试项目]],$H$2:$I$7,2,0)</f>
        <v>2</v>
      </c>
      <c r="E39">
        <v>21</v>
      </c>
      <c r="F39">
        <f>IF(表2[[#This Row],[考试项目]]=$H$7,1,0)</f>
        <v>0</v>
      </c>
    </row>
    <row r="40" spans="1:6">
      <c r="A40" t="s">
        <v>20</v>
      </c>
      <c r="B40">
        <v>2</v>
      </c>
      <c r="C40" t="s">
        <v>190</v>
      </c>
      <c r="D40">
        <f>VLOOKUP(表2[[#This Row],[考试项目]],$H$2:$I$7,2,0)</f>
        <v>3</v>
      </c>
      <c r="E40">
        <v>21</v>
      </c>
      <c r="F40">
        <f>IF(表2[[#This Row],[考试项目]]=$H$7,1,0)</f>
        <v>0</v>
      </c>
    </row>
    <row r="41" spans="1:6">
      <c r="A41" t="s">
        <v>20</v>
      </c>
      <c r="B41">
        <v>2</v>
      </c>
      <c r="C41" t="s">
        <v>191</v>
      </c>
      <c r="D41">
        <f>VLOOKUP(表2[[#This Row],[考试项目]],$H$2:$I$7,2,0)</f>
        <v>4</v>
      </c>
      <c r="E41">
        <v>6.6</v>
      </c>
      <c r="F41">
        <f>IF(表2[[#This Row],[考试项目]]=$H$7,1,0)</f>
        <v>0</v>
      </c>
    </row>
    <row r="42" spans="1:6">
      <c r="A42" t="s">
        <v>20</v>
      </c>
      <c r="B42">
        <v>2</v>
      </c>
      <c r="C42" t="s">
        <v>199</v>
      </c>
      <c r="D42">
        <f>VLOOKUP(表2[[#This Row],[考试项目]],$H$2:$I$7,2,0)</f>
        <v>1</v>
      </c>
      <c r="E42">
        <v>21</v>
      </c>
      <c r="F42">
        <f>IF(表2[[#This Row],[考试项目]]=$H$7,1,0)</f>
        <v>0</v>
      </c>
    </row>
    <row r="43" spans="1:6">
      <c r="A43" t="s">
        <v>20</v>
      </c>
      <c r="B43">
        <v>2</v>
      </c>
      <c r="C43" t="s">
        <v>4</v>
      </c>
      <c r="D43">
        <f>VLOOKUP(表2[[#This Row],[考试项目]],$H$2:$I$7,2,0)</f>
        <v>6</v>
      </c>
      <c r="E43">
        <v>84.6</v>
      </c>
      <c r="F43">
        <f>IF(表2[[#This Row],[考试项目]]=$H$7,1,0)</f>
        <v>1</v>
      </c>
    </row>
    <row r="44" spans="1:6">
      <c r="A44" t="s">
        <v>74</v>
      </c>
      <c r="B44">
        <v>2</v>
      </c>
      <c r="C44" t="s">
        <v>193</v>
      </c>
      <c r="D44">
        <f>VLOOKUP(表2[[#This Row],[考试项目]],$H$2:$I$7,2,0)</f>
        <v>5</v>
      </c>
      <c r="E44">
        <v>15</v>
      </c>
      <c r="F44">
        <f>IF(表2[[#This Row],[考试项目]]=$H$7,1,0)</f>
        <v>0</v>
      </c>
    </row>
    <row r="45" spans="1:6">
      <c r="A45" t="s">
        <v>74</v>
      </c>
      <c r="B45">
        <v>2</v>
      </c>
      <c r="C45" t="s">
        <v>201</v>
      </c>
      <c r="D45">
        <f>VLOOKUP(表2[[#This Row],[考试项目]],$H$2:$I$7,2,0)</f>
        <v>2</v>
      </c>
      <c r="E45">
        <v>25</v>
      </c>
      <c r="F45">
        <f>IF(表2[[#This Row],[考试项目]]=$H$7,1,0)</f>
        <v>0</v>
      </c>
    </row>
    <row r="46" spans="1:6">
      <c r="A46" t="s">
        <v>74</v>
      </c>
      <c r="B46">
        <v>2</v>
      </c>
      <c r="C46" t="s">
        <v>190</v>
      </c>
      <c r="D46">
        <f>VLOOKUP(表2[[#This Row],[考试项目]],$H$2:$I$7,2,0)</f>
        <v>3</v>
      </c>
      <c r="E46">
        <v>25</v>
      </c>
      <c r="F46">
        <f>IF(表2[[#This Row],[考试项目]]=$H$7,1,0)</f>
        <v>0</v>
      </c>
    </row>
    <row r="47" spans="1:6">
      <c r="A47" t="s">
        <v>74</v>
      </c>
      <c r="B47">
        <v>2</v>
      </c>
      <c r="C47" t="s">
        <v>191</v>
      </c>
      <c r="D47">
        <f>VLOOKUP(表2[[#This Row],[考试项目]],$H$2:$I$7,2,0)</f>
        <v>4</v>
      </c>
      <c r="E47">
        <v>10</v>
      </c>
      <c r="F47">
        <f>IF(表2[[#This Row],[考试项目]]=$H$7,1,0)</f>
        <v>0</v>
      </c>
    </row>
    <row r="48" spans="1:6">
      <c r="A48" t="s">
        <v>74</v>
      </c>
      <c r="B48">
        <v>2</v>
      </c>
      <c r="C48" t="s">
        <v>199</v>
      </c>
      <c r="D48">
        <f>VLOOKUP(表2[[#This Row],[考试项目]],$H$2:$I$7,2,0)</f>
        <v>1</v>
      </c>
      <c r="E48">
        <v>25</v>
      </c>
      <c r="F48">
        <f>IF(表2[[#This Row],[考试项目]]=$H$7,1,0)</f>
        <v>0</v>
      </c>
    </row>
    <row r="49" spans="1:6">
      <c r="A49" t="s">
        <v>74</v>
      </c>
      <c r="B49">
        <v>2</v>
      </c>
      <c r="C49" t="s">
        <v>4</v>
      </c>
      <c r="D49">
        <f>VLOOKUP(表2[[#This Row],[考试项目]],$H$2:$I$7,2,0)</f>
        <v>6</v>
      </c>
      <c r="E49">
        <v>100</v>
      </c>
      <c r="F49">
        <f>IF(表2[[#This Row],[考试项目]]=$H$7,1,0)</f>
        <v>1</v>
      </c>
    </row>
    <row r="50" spans="1:6">
      <c r="A50" t="s">
        <v>57</v>
      </c>
      <c r="B50">
        <v>2</v>
      </c>
      <c r="C50" t="s">
        <v>193</v>
      </c>
      <c r="D50">
        <f>VLOOKUP(表2[[#This Row],[考试项目]],$H$2:$I$7,2,0)</f>
        <v>5</v>
      </c>
      <c r="E50">
        <v>15</v>
      </c>
      <c r="F50">
        <f>IF(表2[[#This Row],[考试项目]]=$H$7,1,0)</f>
        <v>0</v>
      </c>
    </row>
    <row r="51" spans="1:6">
      <c r="A51" t="s">
        <v>57</v>
      </c>
      <c r="B51">
        <v>2</v>
      </c>
      <c r="C51" t="s">
        <v>201</v>
      </c>
      <c r="D51">
        <f>VLOOKUP(表2[[#This Row],[考试项目]],$H$2:$I$7,2,0)</f>
        <v>2</v>
      </c>
      <c r="E51">
        <v>25</v>
      </c>
      <c r="F51">
        <f>IF(表2[[#This Row],[考试项目]]=$H$7,1,0)</f>
        <v>0</v>
      </c>
    </row>
    <row r="52" spans="1:6">
      <c r="A52" t="s">
        <v>57</v>
      </c>
      <c r="B52">
        <v>2</v>
      </c>
      <c r="C52" t="s">
        <v>190</v>
      </c>
      <c r="D52">
        <f>VLOOKUP(表2[[#This Row],[考试项目]],$H$2:$I$7,2,0)</f>
        <v>3</v>
      </c>
      <c r="E52">
        <v>25</v>
      </c>
      <c r="F52">
        <f>IF(表2[[#This Row],[考试项目]]=$H$7,1,0)</f>
        <v>0</v>
      </c>
    </row>
    <row r="53" spans="1:6">
      <c r="A53" t="s">
        <v>57</v>
      </c>
      <c r="B53">
        <v>2</v>
      </c>
      <c r="C53" t="s">
        <v>191</v>
      </c>
      <c r="D53">
        <f>VLOOKUP(表2[[#This Row],[考试项目]],$H$2:$I$7,2,0)</f>
        <v>4</v>
      </c>
      <c r="E53">
        <v>9.8000000000000007</v>
      </c>
      <c r="F53">
        <f>IF(表2[[#This Row],[考试项目]]=$H$7,1,0)</f>
        <v>0</v>
      </c>
    </row>
    <row r="54" spans="1:6">
      <c r="A54" t="s">
        <v>57</v>
      </c>
      <c r="B54">
        <v>2</v>
      </c>
      <c r="C54" t="s">
        <v>199</v>
      </c>
      <c r="D54">
        <f>VLOOKUP(表2[[#This Row],[考试项目]],$H$2:$I$7,2,0)</f>
        <v>1</v>
      </c>
      <c r="E54">
        <v>25</v>
      </c>
      <c r="F54">
        <f>IF(表2[[#This Row],[考试项目]]=$H$7,1,0)</f>
        <v>0</v>
      </c>
    </row>
    <row r="55" spans="1:6">
      <c r="A55" t="s">
        <v>57</v>
      </c>
      <c r="B55">
        <v>2</v>
      </c>
      <c r="C55" t="s">
        <v>4</v>
      </c>
      <c r="D55">
        <f>VLOOKUP(表2[[#This Row],[考试项目]],$H$2:$I$7,2,0)</f>
        <v>6</v>
      </c>
      <c r="E55">
        <v>99.8</v>
      </c>
      <c r="F55">
        <f>IF(表2[[#This Row],[考试项目]]=$H$7,1,0)</f>
        <v>1</v>
      </c>
    </row>
    <row r="56" spans="1:6">
      <c r="A56" t="s">
        <v>68</v>
      </c>
      <c r="B56">
        <v>2</v>
      </c>
      <c r="C56" t="s">
        <v>193</v>
      </c>
      <c r="D56">
        <f>VLOOKUP(表2[[#This Row],[考试项目]],$H$2:$I$7,2,0)</f>
        <v>5</v>
      </c>
      <c r="E56">
        <v>15</v>
      </c>
      <c r="F56">
        <f>IF(表2[[#This Row],[考试项目]]=$H$7,1,0)</f>
        <v>0</v>
      </c>
    </row>
    <row r="57" spans="1:6">
      <c r="A57" t="s">
        <v>68</v>
      </c>
      <c r="B57">
        <v>2</v>
      </c>
      <c r="C57" t="s">
        <v>201</v>
      </c>
      <c r="D57">
        <f>VLOOKUP(表2[[#This Row],[考试项目]],$H$2:$I$7,2,0)</f>
        <v>2</v>
      </c>
      <c r="E57">
        <v>23</v>
      </c>
      <c r="F57">
        <f>IF(表2[[#This Row],[考试项目]]=$H$7,1,0)</f>
        <v>0</v>
      </c>
    </row>
    <row r="58" spans="1:6">
      <c r="A58" t="s">
        <v>68</v>
      </c>
      <c r="B58">
        <v>2</v>
      </c>
      <c r="C58" t="s">
        <v>190</v>
      </c>
      <c r="D58">
        <f>VLOOKUP(表2[[#This Row],[考试项目]],$H$2:$I$7,2,0)</f>
        <v>3</v>
      </c>
      <c r="E58">
        <v>23</v>
      </c>
      <c r="F58">
        <f>IF(表2[[#This Row],[考试项目]]=$H$7,1,0)</f>
        <v>0</v>
      </c>
    </row>
    <row r="59" spans="1:6">
      <c r="A59" t="s">
        <v>68</v>
      </c>
      <c r="B59">
        <v>2</v>
      </c>
      <c r="C59" t="s">
        <v>191</v>
      </c>
      <c r="D59">
        <f>VLOOKUP(表2[[#This Row],[考试项目]],$H$2:$I$7,2,0)</f>
        <v>4</v>
      </c>
      <c r="E59">
        <v>10</v>
      </c>
      <c r="F59">
        <f>IF(表2[[#This Row],[考试项目]]=$H$7,1,0)</f>
        <v>0</v>
      </c>
    </row>
    <row r="60" spans="1:6">
      <c r="A60" t="s">
        <v>68</v>
      </c>
      <c r="B60">
        <v>2</v>
      </c>
      <c r="C60" t="s">
        <v>199</v>
      </c>
      <c r="D60">
        <f>VLOOKUP(表2[[#This Row],[考试项目]],$H$2:$I$7,2,0)</f>
        <v>1</v>
      </c>
      <c r="E60">
        <v>20</v>
      </c>
      <c r="F60">
        <f>IF(表2[[#This Row],[考试项目]]=$H$7,1,0)</f>
        <v>0</v>
      </c>
    </row>
    <row r="61" spans="1:6">
      <c r="A61" t="s">
        <v>68</v>
      </c>
      <c r="B61">
        <v>2</v>
      </c>
      <c r="C61" t="s">
        <v>4</v>
      </c>
      <c r="D61">
        <f>VLOOKUP(表2[[#This Row],[考试项目]],$H$2:$I$7,2,0)</f>
        <v>6</v>
      </c>
      <c r="E61">
        <v>91</v>
      </c>
      <c r="F61">
        <f>IF(表2[[#This Row],[考试项目]]=$H$7,1,0)</f>
        <v>1</v>
      </c>
    </row>
    <row r="62" spans="1:6">
      <c r="A62" t="s">
        <v>96</v>
      </c>
      <c r="B62">
        <v>2</v>
      </c>
      <c r="C62" t="s">
        <v>193</v>
      </c>
      <c r="D62">
        <f>VLOOKUP(表2[[#This Row],[考试项目]],$H$2:$I$7,2,0)</f>
        <v>5</v>
      </c>
      <c r="E62">
        <v>15</v>
      </c>
      <c r="F62">
        <f>IF(表2[[#This Row],[考试项目]]=$H$7,1,0)</f>
        <v>0</v>
      </c>
    </row>
    <row r="63" spans="1:6">
      <c r="A63" t="s">
        <v>96</v>
      </c>
      <c r="B63">
        <v>2</v>
      </c>
      <c r="C63" t="s">
        <v>201</v>
      </c>
      <c r="D63">
        <f>VLOOKUP(表2[[#This Row],[考试项目]],$H$2:$I$7,2,0)</f>
        <v>2</v>
      </c>
      <c r="E63">
        <v>20</v>
      </c>
      <c r="F63">
        <f>IF(表2[[#This Row],[考试项目]]=$H$7,1,0)</f>
        <v>0</v>
      </c>
    </row>
    <row r="64" spans="1:6">
      <c r="A64" t="s">
        <v>96</v>
      </c>
      <c r="B64">
        <v>2</v>
      </c>
      <c r="C64" t="s">
        <v>190</v>
      </c>
      <c r="D64">
        <f>VLOOKUP(表2[[#This Row],[考试项目]],$H$2:$I$7,2,0)</f>
        <v>3</v>
      </c>
      <c r="E64">
        <v>25</v>
      </c>
      <c r="F64">
        <f>IF(表2[[#This Row],[考试项目]]=$H$7,1,0)</f>
        <v>0</v>
      </c>
    </row>
    <row r="65" spans="1:6">
      <c r="A65" t="s">
        <v>96</v>
      </c>
      <c r="B65">
        <v>2</v>
      </c>
      <c r="C65" t="s">
        <v>191</v>
      </c>
      <c r="D65">
        <f>VLOOKUP(表2[[#This Row],[考试项目]],$H$2:$I$7,2,0)</f>
        <v>4</v>
      </c>
      <c r="E65">
        <v>10</v>
      </c>
      <c r="F65">
        <f>IF(表2[[#This Row],[考试项目]]=$H$7,1,0)</f>
        <v>0</v>
      </c>
    </row>
    <row r="66" spans="1:6">
      <c r="A66" t="s">
        <v>96</v>
      </c>
      <c r="B66">
        <v>2</v>
      </c>
      <c r="C66" t="s">
        <v>199</v>
      </c>
      <c r="D66">
        <f>VLOOKUP(表2[[#This Row],[考试项目]],$H$2:$I$7,2,0)</f>
        <v>1</v>
      </c>
      <c r="E66">
        <v>20</v>
      </c>
      <c r="F66">
        <f>IF(表2[[#This Row],[考试项目]]=$H$7,1,0)</f>
        <v>0</v>
      </c>
    </row>
    <row r="67" spans="1:6">
      <c r="A67" t="s">
        <v>96</v>
      </c>
      <c r="B67">
        <v>2</v>
      </c>
      <c r="C67" t="s">
        <v>4</v>
      </c>
      <c r="D67">
        <f>VLOOKUP(表2[[#This Row],[考试项目]],$H$2:$I$7,2,0)</f>
        <v>6</v>
      </c>
      <c r="E67">
        <v>90</v>
      </c>
      <c r="F67">
        <f>IF(表2[[#This Row],[考试项目]]=$H$7,1,0)</f>
        <v>1</v>
      </c>
    </row>
    <row r="68" spans="1:6">
      <c r="A68" t="s">
        <v>51</v>
      </c>
      <c r="B68">
        <v>2</v>
      </c>
      <c r="C68" t="s">
        <v>193</v>
      </c>
      <c r="D68">
        <f>VLOOKUP(表2[[#This Row],[考试项目]],$H$2:$I$7,2,0)</f>
        <v>5</v>
      </c>
      <c r="E68">
        <v>15</v>
      </c>
      <c r="F68">
        <f>IF(表2[[#This Row],[考试项目]]=$H$7,1,0)</f>
        <v>0</v>
      </c>
    </row>
    <row r="69" spans="1:6">
      <c r="A69" t="s">
        <v>51</v>
      </c>
      <c r="B69">
        <v>2</v>
      </c>
      <c r="C69" t="s">
        <v>201</v>
      </c>
      <c r="D69">
        <f>VLOOKUP(表2[[#This Row],[考试项目]],$H$2:$I$7,2,0)</f>
        <v>2</v>
      </c>
      <c r="E69">
        <v>25</v>
      </c>
      <c r="F69">
        <f>IF(表2[[#This Row],[考试项目]]=$H$7,1,0)</f>
        <v>0</v>
      </c>
    </row>
    <row r="70" spans="1:6">
      <c r="A70" t="s">
        <v>51</v>
      </c>
      <c r="B70">
        <v>2</v>
      </c>
      <c r="C70" t="s">
        <v>190</v>
      </c>
      <c r="D70">
        <f>VLOOKUP(表2[[#This Row],[考试项目]],$H$2:$I$7,2,0)</f>
        <v>3</v>
      </c>
      <c r="E70">
        <v>24</v>
      </c>
      <c r="F70">
        <f>IF(表2[[#This Row],[考试项目]]=$H$7,1,0)</f>
        <v>0</v>
      </c>
    </row>
    <row r="71" spans="1:6">
      <c r="A71" t="s">
        <v>51</v>
      </c>
      <c r="B71">
        <v>2</v>
      </c>
      <c r="C71" t="s">
        <v>191</v>
      </c>
      <c r="D71">
        <f>VLOOKUP(表2[[#This Row],[考试项目]],$H$2:$I$7,2,0)</f>
        <v>4</v>
      </c>
      <c r="E71">
        <v>9.4</v>
      </c>
      <c r="F71">
        <f>IF(表2[[#This Row],[考试项目]]=$H$7,1,0)</f>
        <v>0</v>
      </c>
    </row>
    <row r="72" spans="1:6">
      <c r="A72" t="s">
        <v>51</v>
      </c>
      <c r="B72">
        <v>2</v>
      </c>
      <c r="C72" t="s">
        <v>199</v>
      </c>
      <c r="D72">
        <f>VLOOKUP(表2[[#This Row],[考试项目]],$H$2:$I$7,2,0)</f>
        <v>1</v>
      </c>
      <c r="E72">
        <v>25</v>
      </c>
      <c r="F72">
        <f>IF(表2[[#This Row],[考试项目]]=$H$7,1,0)</f>
        <v>0</v>
      </c>
    </row>
    <row r="73" spans="1:6">
      <c r="A73" t="s">
        <v>51</v>
      </c>
      <c r="B73">
        <v>2</v>
      </c>
      <c r="C73" t="s">
        <v>4</v>
      </c>
      <c r="D73">
        <f>VLOOKUP(表2[[#This Row],[考试项目]],$H$2:$I$7,2,0)</f>
        <v>6</v>
      </c>
      <c r="E73">
        <v>98.4</v>
      </c>
      <c r="F73">
        <f>IF(表2[[#This Row],[考试项目]]=$H$7,1,0)</f>
        <v>1</v>
      </c>
    </row>
    <row r="74" spans="1:6">
      <c r="A74" t="s">
        <v>104</v>
      </c>
      <c r="B74">
        <v>2</v>
      </c>
      <c r="C74" t="s">
        <v>193</v>
      </c>
      <c r="D74">
        <f>VLOOKUP(表2[[#This Row],[考试项目]],$H$2:$I$7,2,0)</f>
        <v>5</v>
      </c>
      <c r="E74">
        <v>15</v>
      </c>
      <c r="F74">
        <f>IF(表2[[#This Row],[考试项目]]=$H$7,1,0)</f>
        <v>0</v>
      </c>
    </row>
    <row r="75" spans="1:6">
      <c r="A75" t="s">
        <v>104</v>
      </c>
      <c r="B75">
        <v>2</v>
      </c>
      <c r="C75" t="s">
        <v>201</v>
      </c>
      <c r="D75">
        <f>VLOOKUP(表2[[#This Row],[考试项目]],$H$2:$I$7,2,0)</f>
        <v>2</v>
      </c>
      <c r="E75">
        <v>18</v>
      </c>
      <c r="F75">
        <f>IF(表2[[#This Row],[考试项目]]=$H$7,1,0)</f>
        <v>0</v>
      </c>
    </row>
    <row r="76" spans="1:6">
      <c r="A76" t="s">
        <v>104</v>
      </c>
      <c r="B76">
        <v>2</v>
      </c>
      <c r="C76" t="s">
        <v>190</v>
      </c>
      <c r="D76">
        <f>VLOOKUP(表2[[#This Row],[考试项目]],$H$2:$I$7,2,0)</f>
        <v>3</v>
      </c>
      <c r="E76">
        <v>23</v>
      </c>
      <c r="F76">
        <f>IF(表2[[#This Row],[考试项目]]=$H$7,1,0)</f>
        <v>0</v>
      </c>
    </row>
    <row r="77" spans="1:6">
      <c r="A77" t="s">
        <v>104</v>
      </c>
      <c r="B77">
        <v>2</v>
      </c>
      <c r="C77" t="s">
        <v>191</v>
      </c>
      <c r="D77">
        <f>VLOOKUP(表2[[#This Row],[考试项目]],$H$2:$I$7,2,0)</f>
        <v>4</v>
      </c>
      <c r="E77">
        <v>9.8000000000000007</v>
      </c>
      <c r="F77">
        <f>IF(表2[[#This Row],[考试项目]]=$H$7,1,0)</f>
        <v>0</v>
      </c>
    </row>
    <row r="78" spans="1:6">
      <c r="A78" t="s">
        <v>104</v>
      </c>
      <c r="B78">
        <v>2</v>
      </c>
      <c r="C78" t="s">
        <v>199</v>
      </c>
      <c r="D78">
        <f>VLOOKUP(表2[[#This Row],[考试项目]],$H$2:$I$7,2,0)</f>
        <v>1</v>
      </c>
      <c r="E78">
        <v>22</v>
      </c>
      <c r="F78">
        <f>IF(表2[[#This Row],[考试项目]]=$H$7,1,0)</f>
        <v>0</v>
      </c>
    </row>
    <row r="79" spans="1:6">
      <c r="A79" t="s">
        <v>104</v>
      </c>
      <c r="B79">
        <v>2</v>
      </c>
      <c r="C79" t="s">
        <v>4</v>
      </c>
      <c r="D79">
        <f>VLOOKUP(表2[[#This Row],[考试项目]],$H$2:$I$7,2,0)</f>
        <v>6</v>
      </c>
      <c r="E79">
        <v>87.8</v>
      </c>
      <c r="F79">
        <f>IF(表2[[#This Row],[考试项目]]=$H$7,1,0)</f>
        <v>1</v>
      </c>
    </row>
    <row r="80" spans="1:6">
      <c r="A80" t="s">
        <v>94</v>
      </c>
      <c r="B80">
        <v>2</v>
      </c>
      <c r="C80" t="s">
        <v>193</v>
      </c>
      <c r="D80">
        <f>VLOOKUP(表2[[#This Row],[考试项目]],$H$2:$I$7,2,0)</f>
        <v>5</v>
      </c>
      <c r="E80">
        <v>15</v>
      </c>
      <c r="F80">
        <f>IF(表2[[#This Row],[考试项目]]=$H$7,1,0)</f>
        <v>0</v>
      </c>
    </row>
    <row r="81" spans="1:6">
      <c r="A81" t="s">
        <v>94</v>
      </c>
      <c r="B81">
        <v>2</v>
      </c>
      <c r="C81" t="s">
        <v>201</v>
      </c>
      <c r="D81">
        <f>VLOOKUP(表2[[#This Row],[考试项目]],$H$2:$I$7,2,0)</f>
        <v>2</v>
      </c>
      <c r="E81">
        <v>23</v>
      </c>
      <c r="F81">
        <f>IF(表2[[#This Row],[考试项目]]=$H$7,1,0)</f>
        <v>0</v>
      </c>
    </row>
    <row r="82" spans="1:6">
      <c r="A82" t="s">
        <v>94</v>
      </c>
      <c r="B82">
        <v>2</v>
      </c>
      <c r="C82" t="s">
        <v>190</v>
      </c>
      <c r="D82">
        <f>VLOOKUP(表2[[#This Row],[考试项目]],$H$2:$I$7,2,0)</f>
        <v>3</v>
      </c>
      <c r="E82">
        <v>25</v>
      </c>
      <c r="F82">
        <f>IF(表2[[#This Row],[考试项目]]=$H$7,1,0)</f>
        <v>0</v>
      </c>
    </row>
    <row r="83" spans="1:6">
      <c r="A83" t="s">
        <v>94</v>
      </c>
      <c r="B83">
        <v>2</v>
      </c>
      <c r="C83" t="s">
        <v>191</v>
      </c>
      <c r="D83">
        <f>VLOOKUP(表2[[#This Row],[考试项目]],$H$2:$I$7,2,0)</f>
        <v>4</v>
      </c>
      <c r="E83">
        <v>9.8000000000000007</v>
      </c>
      <c r="F83">
        <f>IF(表2[[#This Row],[考试项目]]=$H$7,1,0)</f>
        <v>0</v>
      </c>
    </row>
    <row r="84" spans="1:6">
      <c r="A84" t="s">
        <v>94</v>
      </c>
      <c r="B84">
        <v>2</v>
      </c>
      <c r="C84" t="s">
        <v>199</v>
      </c>
      <c r="D84">
        <f>VLOOKUP(表2[[#This Row],[考试项目]],$H$2:$I$7,2,0)</f>
        <v>1</v>
      </c>
      <c r="E84">
        <v>25</v>
      </c>
      <c r="F84">
        <f>IF(表2[[#This Row],[考试项目]]=$H$7,1,0)</f>
        <v>0</v>
      </c>
    </row>
    <row r="85" spans="1:6">
      <c r="A85" t="s">
        <v>94</v>
      </c>
      <c r="B85">
        <v>2</v>
      </c>
      <c r="C85" t="s">
        <v>4</v>
      </c>
      <c r="D85">
        <f>VLOOKUP(表2[[#This Row],[考试项目]],$H$2:$I$7,2,0)</f>
        <v>6</v>
      </c>
      <c r="E85">
        <v>97.8</v>
      </c>
      <c r="F85">
        <f>IF(表2[[#This Row],[考试项目]]=$H$7,1,0)</f>
        <v>1</v>
      </c>
    </row>
    <row r="86" spans="1:6">
      <c r="A86" t="s">
        <v>22</v>
      </c>
      <c r="B86">
        <v>2</v>
      </c>
      <c r="C86" t="s">
        <v>193</v>
      </c>
      <c r="D86">
        <f>VLOOKUP(表2[[#This Row],[考试项目]],$H$2:$I$7,2,0)</f>
        <v>5</v>
      </c>
      <c r="E86">
        <v>15</v>
      </c>
      <c r="F86">
        <f>IF(表2[[#This Row],[考试项目]]=$H$7,1,0)</f>
        <v>0</v>
      </c>
    </row>
    <row r="87" spans="1:6">
      <c r="A87" t="s">
        <v>22</v>
      </c>
      <c r="B87">
        <v>2</v>
      </c>
      <c r="C87" t="s">
        <v>201</v>
      </c>
      <c r="D87">
        <f>VLOOKUP(表2[[#This Row],[考试项目]],$H$2:$I$7,2,0)</f>
        <v>2</v>
      </c>
      <c r="E87">
        <v>25</v>
      </c>
      <c r="F87">
        <f>IF(表2[[#This Row],[考试项目]]=$H$7,1,0)</f>
        <v>0</v>
      </c>
    </row>
    <row r="88" spans="1:6">
      <c r="A88" t="s">
        <v>22</v>
      </c>
      <c r="B88">
        <v>2</v>
      </c>
      <c r="C88" t="s">
        <v>190</v>
      </c>
      <c r="D88">
        <f>VLOOKUP(表2[[#This Row],[考试项目]],$H$2:$I$7,2,0)</f>
        <v>3</v>
      </c>
      <c r="E88">
        <v>24</v>
      </c>
      <c r="F88">
        <f>IF(表2[[#This Row],[考试项目]]=$H$7,1,0)</f>
        <v>0</v>
      </c>
    </row>
    <row r="89" spans="1:6">
      <c r="A89" t="s">
        <v>22</v>
      </c>
      <c r="B89">
        <v>2</v>
      </c>
      <c r="C89" t="s">
        <v>191</v>
      </c>
      <c r="D89">
        <f>VLOOKUP(表2[[#This Row],[考试项目]],$H$2:$I$7,2,0)</f>
        <v>4</v>
      </c>
      <c r="E89">
        <v>5</v>
      </c>
      <c r="F89">
        <f>IF(表2[[#This Row],[考试项目]]=$H$7,1,0)</f>
        <v>0</v>
      </c>
    </row>
    <row r="90" spans="1:6">
      <c r="A90" t="s">
        <v>22</v>
      </c>
      <c r="B90">
        <v>2</v>
      </c>
      <c r="C90" t="s">
        <v>199</v>
      </c>
      <c r="D90">
        <f>VLOOKUP(表2[[#This Row],[考试项目]],$H$2:$I$7,2,0)</f>
        <v>1</v>
      </c>
      <c r="E90">
        <v>25</v>
      </c>
      <c r="F90">
        <f>IF(表2[[#This Row],[考试项目]]=$H$7,1,0)</f>
        <v>0</v>
      </c>
    </row>
    <row r="91" spans="1:6">
      <c r="A91" t="s">
        <v>22</v>
      </c>
      <c r="B91">
        <v>2</v>
      </c>
      <c r="C91" t="s">
        <v>4</v>
      </c>
      <c r="D91">
        <f>VLOOKUP(表2[[#This Row],[考试项目]],$H$2:$I$7,2,0)</f>
        <v>6</v>
      </c>
      <c r="E91">
        <v>94</v>
      </c>
      <c r="F91">
        <f>IF(表2[[#This Row],[考试项目]]=$H$7,1,0)</f>
        <v>1</v>
      </c>
    </row>
    <row r="92" spans="1:6">
      <c r="A92" t="s">
        <v>43</v>
      </c>
      <c r="B92">
        <v>2</v>
      </c>
      <c r="C92" t="s">
        <v>193</v>
      </c>
      <c r="D92">
        <f>VLOOKUP(表2[[#This Row],[考试项目]],$H$2:$I$7,2,0)</f>
        <v>5</v>
      </c>
      <c r="E92">
        <v>15</v>
      </c>
      <c r="F92">
        <f>IF(表2[[#This Row],[考试项目]]=$H$7,1,0)</f>
        <v>0</v>
      </c>
    </row>
    <row r="93" spans="1:6">
      <c r="A93" t="s">
        <v>43</v>
      </c>
      <c r="B93">
        <v>2</v>
      </c>
      <c r="C93" t="s">
        <v>201</v>
      </c>
      <c r="D93">
        <f>VLOOKUP(表2[[#This Row],[考试项目]],$H$2:$I$7,2,0)</f>
        <v>2</v>
      </c>
      <c r="E93">
        <v>25</v>
      </c>
      <c r="F93">
        <f>IF(表2[[#This Row],[考试项目]]=$H$7,1,0)</f>
        <v>0</v>
      </c>
    </row>
    <row r="94" spans="1:6">
      <c r="A94" t="s">
        <v>43</v>
      </c>
      <c r="B94">
        <v>2</v>
      </c>
      <c r="C94" t="s">
        <v>190</v>
      </c>
      <c r="D94">
        <f>VLOOKUP(表2[[#This Row],[考试项目]],$H$2:$I$7,2,0)</f>
        <v>3</v>
      </c>
      <c r="E94">
        <v>24</v>
      </c>
      <c r="F94">
        <f>IF(表2[[#This Row],[考试项目]]=$H$7,1,0)</f>
        <v>0</v>
      </c>
    </row>
    <row r="95" spans="1:6">
      <c r="A95" t="s">
        <v>43</v>
      </c>
      <c r="B95">
        <v>2</v>
      </c>
      <c r="C95" t="s">
        <v>191</v>
      </c>
      <c r="D95">
        <f>VLOOKUP(表2[[#This Row],[考试项目]],$H$2:$I$7,2,0)</f>
        <v>4</v>
      </c>
      <c r="E95">
        <v>10</v>
      </c>
      <c r="F95">
        <f>IF(表2[[#This Row],[考试项目]]=$H$7,1,0)</f>
        <v>0</v>
      </c>
    </row>
    <row r="96" spans="1:6">
      <c r="A96" t="s">
        <v>43</v>
      </c>
      <c r="B96">
        <v>2</v>
      </c>
      <c r="C96" t="s">
        <v>199</v>
      </c>
      <c r="D96">
        <f>VLOOKUP(表2[[#This Row],[考试项目]],$H$2:$I$7,2,0)</f>
        <v>1</v>
      </c>
      <c r="E96">
        <v>25</v>
      </c>
      <c r="F96">
        <f>IF(表2[[#This Row],[考试项目]]=$H$7,1,0)</f>
        <v>0</v>
      </c>
    </row>
    <row r="97" spans="1:6">
      <c r="A97" t="s">
        <v>43</v>
      </c>
      <c r="B97">
        <v>2</v>
      </c>
      <c r="C97" t="s">
        <v>4</v>
      </c>
      <c r="D97">
        <f>VLOOKUP(表2[[#This Row],[考试项目]],$H$2:$I$7,2,0)</f>
        <v>6</v>
      </c>
      <c r="E97">
        <v>99</v>
      </c>
      <c r="F97">
        <f>IF(表2[[#This Row],[考试项目]]=$H$7,1,0)</f>
        <v>1</v>
      </c>
    </row>
    <row r="98" spans="1:6">
      <c r="A98" t="s">
        <v>76</v>
      </c>
      <c r="B98">
        <v>2</v>
      </c>
      <c r="C98" t="s">
        <v>193</v>
      </c>
      <c r="D98">
        <f>VLOOKUP(表2[[#This Row],[考试项目]],$H$2:$I$7,2,0)</f>
        <v>5</v>
      </c>
      <c r="E98">
        <v>15</v>
      </c>
      <c r="F98">
        <f>IF(表2[[#This Row],[考试项目]]=$H$7,1,0)</f>
        <v>0</v>
      </c>
    </row>
    <row r="99" spans="1:6">
      <c r="A99" t="s">
        <v>76</v>
      </c>
      <c r="B99">
        <v>2</v>
      </c>
      <c r="C99" t="s">
        <v>201</v>
      </c>
      <c r="D99">
        <f>VLOOKUP(表2[[#This Row],[考试项目]],$H$2:$I$7,2,0)</f>
        <v>2</v>
      </c>
      <c r="E99">
        <v>24</v>
      </c>
      <c r="F99">
        <f>IF(表2[[#This Row],[考试项目]]=$H$7,1,0)</f>
        <v>0</v>
      </c>
    </row>
    <row r="100" spans="1:6">
      <c r="A100" t="s">
        <v>76</v>
      </c>
      <c r="B100">
        <v>2</v>
      </c>
      <c r="C100" t="s">
        <v>190</v>
      </c>
      <c r="D100">
        <f>VLOOKUP(表2[[#This Row],[考试项目]],$H$2:$I$7,2,0)</f>
        <v>3</v>
      </c>
      <c r="E100">
        <v>25</v>
      </c>
      <c r="F100">
        <f>IF(表2[[#This Row],[考试项目]]=$H$7,1,0)</f>
        <v>0</v>
      </c>
    </row>
    <row r="101" spans="1:6">
      <c r="A101" t="s">
        <v>76</v>
      </c>
      <c r="B101">
        <v>2</v>
      </c>
      <c r="C101" t="s">
        <v>191</v>
      </c>
      <c r="D101">
        <f>VLOOKUP(表2[[#This Row],[考试项目]],$H$2:$I$7,2,0)</f>
        <v>4</v>
      </c>
      <c r="E101">
        <v>9.8000000000000007</v>
      </c>
      <c r="F101">
        <f>IF(表2[[#This Row],[考试项目]]=$H$7,1,0)</f>
        <v>0</v>
      </c>
    </row>
    <row r="102" spans="1:6">
      <c r="A102" t="s">
        <v>76</v>
      </c>
      <c r="B102">
        <v>2</v>
      </c>
      <c r="C102" t="s">
        <v>199</v>
      </c>
      <c r="D102">
        <f>VLOOKUP(表2[[#This Row],[考试项目]],$H$2:$I$7,2,0)</f>
        <v>1</v>
      </c>
      <c r="E102">
        <v>25</v>
      </c>
      <c r="F102">
        <f>IF(表2[[#This Row],[考试项目]]=$H$7,1,0)</f>
        <v>0</v>
      </c>
    </row>
    <row r="103" spans="1:6">
      <c r="A103" t="s">
        <v>76</v>
      </c>
      <c r="B103">
        <v>2</v>
      </c>
      <c r="C103" t="s">
        <v>4</v>
      </c>
      <c r="D103">
        <f>VLOOKUP(表2[[#This Row],[考试项目]],$H$2:$I$7,2,0)</f>
        <v>6</v>
      </c>
      <c r="E103">
        <v>98.8</v>
      </c>
      <c r="F103">
        <f>IF(表2[[#This Row],[考试项目]]=$H$7,1,0)</f>
        <v>1</v>
      </c>
    </row>
    <row r="104" spans="1:6">
      <c r="A104" t="s">
        <v>37</v>
      </c>
      <c r="B104">
        <v>2</v>
      </c>
      <c r="C104" t="s">
        <v>193</v>
      </c>
      <c r="D104">
        <f>VLOOKUP(表2[[#This Row],[考试项目]],$H$2:$I$7,2,0)</f>
        <v>5</v>
      </c>
      <c r="E104">
        <v>15</v>
      </c>
      <c r="F104">
        <f>IF(表2[[#This Row],[考试项目]]=$H$7,1,0)</f>
        <v>0</v>
      </c>
    </row>
    <row r="105" spans="1:6">
      <c r="A105" t="s">
        <v>37</v>
      </c>
      <c r="B105">
        <v>2</v>
      </c>
      <c r="C105" t="s">
        <v>201</v>
      </c>
      <c r="D105">
        <f>VLOOKUP(表2[[#This Row],[考试项目]],$H$2:$I$7,2,0)</f>
        <v>2</v>
      </c>
      <c r="E105">
        <v>16</v>
      </c>
      <c r="F105">
        <f>IF(表2[[#This Row],[考试项目]]=$H$7,1,0)</f>
        <v>0</v>
      </c>
    </row>
    <row r="106" spans="1:6">
      <c r="A106" t="s">
        <v>37</v>
      </c>
      <c r="B106">
        <v>2</v>
      </c>
      <c r="C106" t="s">
        <v>190</v>
      </c>
      <c r="D106">
        <f>VLOOKUP(表2[[#This Row],[考试项目]],$H$2:$I$7,2,0)</f>
        <v>3</v>
      </c>
      <c r="E106">
        <v>23</v>
      </c>
      <c r="F106">
        <f>IF(表2[[#This Row],[考试项目]]=$H$7,1,0)</f>
        <v>0</v>
      </c>
    </row>
    <row r="107" spans="1:6">
      <c r="A107" t="s">
        <v>37</v>
      </c>
      <c r="B107">
        <v>2</v>
      </c>
      <c r="C107" t="s">
        <v>191</v>
      </c>
      <c r="D107">
        <f>VLOOKUP(表2[[#This Row],[考试项目]],$H$2:$I$7,2,0)</f>
        <v>4</v>
      </c>
      <c r="E107">
        <v>9.4</v>
      </c>
      <c r="F107">
        <f>IF(表2[[#This Row],[考试项目]]=$H$7,1,0)</f>
        <v>0</v>
      </c>
    </row>
    <row r="108" spans="1:6">
      <c r="A108" t="s">
        <v>37</v>
      </c>
      <c r="B108">
        <v>2</v>
      </c>
      <c r="C108" t="s">
        <v>199</v>
      </c>
      <c r="D108">
        <f>VLOOKUP(表2[[#This Row],[考试项目]],$H$2:$I$7,2,0)</f>
        <v>1</v>
      </c>
      <c r="E108">
        <v>20</v>
      </c>
      <c r="F108">
        <f>IF(表2[[#This Row],[考试项目]]=$H$7,1,0)</f>
        <v>0</v>
      </c>
    </row>
    <row r="109" spans="1:6">
      <c r="A109" t="s">
        <v>37</v>
      </c>
      <c r="B109">
        <v>2</v>
      </c>
      <c r="C109" t="s">
        <v>4</v>
      </c>
      <c r="D109">
        <f>VLOOKUP(表2[[#This Row],[考试项目]],$H$2:$I$7,2,0)</f>
        <v>6</v>
      </c>
      <c r="E109">
        <v>83.4</v>
      </c>
      <c r="F109">
        <f>IF(表2[[#This Row],[考试项目]]=$H$7,1,0)</f>
        <v>1</v>
      </c>
    </row>
    <row r="110" spans="1:6">
      <c r="A110" t="s">
        <v>39</v>
      </c>
      <c r="B110">
        <v>2</v>
      </c>
      <c r="C110" t="s">
        <v>193</v>
      </c>
      <c r="D110">
        <f>VLOOKUP(表2[[#This Row],[考试项目]],$H$2:$I$7,2,0)</f>
        <v>5</v>
      </c>
      <c r="E110">
        <v>15</v>
      </c>
      <c r="F110">
        <f>IF(表2[[#This Row],[考试项目]]=$H$7,1,0)</f>
        <v>0</v>
      </c>
    </row>
    <row r="111" spans="1:6">
      <c r="A111" t="s">
        <v>39</v>
      </c>
      <c r="B111">
        <v>2</v>
      </c>
      <c r="C111" t="s">
        <v>201</v>
      </c>
      <c r="D111">
        <f>VLOOKUP(表2[[#This Row],[考试项目]],$H$2:$I$7,2,0)</f>
        <v>2</v>
      </c>
      <c r="E111">
        <v>25</v>
      </c>
      <c r="F111">
        <f>IF(表2[[#This Row],[考试项目]]=$H$7,1,0)</f>
        <v>0</v>
      </c>
    </row>
    <row r="112" spans="1:6">
      <c r="A112" t="s">
        <v>39</v>
      </c>
      <c r="B112">
        <v>2</v>
      </c>
      <c r="C112" t="s">
        <v>190</v>
      </c>
      <c r="D112">
        <f>VLOOKUP(表2[[#This Row],[考试项目]],$H$2:$I$7,2,0)</f>
        <v>3</v>
      </c>
      <c r="E112">
        <v>24</v>
      </c>
      <c r="F112">
        <f>IF(表2[[#This Row],[考试项目]]=$H$7,1,0)</f>
        <v>0</v>
      </c>
    </row>
    <row r="113" spans="1:6">
      <c r="A113" t="s">
        <v>39</v>
      </c>
      <c r="B113">
        <v>2</v>
      </c>
      <c r="C113" t="s">
        <v>191</v>
      </c>
      <c r="D113">
        <f>VLOOKUP(表2[[#This Row],[考试项目]],$H$2:$I$7,2,0)</f>
        <v>4</v>
      </c>
      <c r="E113">
        <v>5</v>
      </c>
      <c r="F113">
        <f>IF(表2[[#This Row],[考试项目]]=$H$7,1,0)</f>
        <v>0</v>
      </c>
    </row>
    <row r="114" spans="1:6">
      <c r="A114" t="s">
        <v>39</v>
      </c>
      <c r="B114">
        <v>2</v>
      </c>
      <c r="C114" t="s">
        <v>199</v>
      </c>
      <c r="D114">
        <f>VLOOKUP(表2[[#This Row],[考试项目]],$H$2:$I$7,2,0)</f>
        <v>1</v>
      </c>
      <c r="E114">
        <v>25</v>
      </c>
      <c r="F114">
        <f>IF(表2[[#This Row],[考试项目]]=$H$7,1,0)</f>
        <v>0</v>
      </c>
    </row>
    <row r="115" spans="1:6">
      <c r="A115" t="s">
        <v>39</v>
      </c>
      <c r="B115">
        <v>2</v>
      </c>
      <c r="C115" t="s">
        <v>4</v>
      </c>
      <c r="D115">
        <f>VLOOKUP(表2[[#This Row],[考试项目]],$H$2:$I$7,2,0)</f>
        <v>6</v>
      </c>
      <c r="E115">
        <v>94</v>
      </c>
      <c r="F115">
        <f>IF(表2[[#This Row],[考试项目]]=$H$7,1,0)</f>
        <v>1</v>
      </c>
    </row>
    <row r="116" spans="1:6">
      <c r="A116" t="s">
        <v>66</v>
      </c>
      <c r="B116">
        <v>2</v>
      </c>
      <c r="C116" t="s">
        <v>193</v>
      </c>
      <c r="D116">
        <f>VLOOKUP(表2[[#This Row],[考试项目]],$H$2:$I$7,2,0)</f>
        <v>5</v>
      </c>
      <c r="E116">
        <v>15</v>
      </c>
      <c r="F116">
        <f>IF(表2[[#This Row],[考试项目]]=$H$7,1,0)</f>
        <v>0</v>
      </c>
    </row>
    <row r="117" spans="1:6">
      <c r="A117" t="s">
        <v>66</v>
      </c>
      <c r="B117">
        <v>2</v>
      </c>
      <c r="C117" t="s">
        <v>201</v>
      </c>
      <c r="D117">
        <f>VLOOKUP(表2[[#This Row],[考试项目]],$H$2:$I$7,2,0)</f>
        <v>2</v>
      </c>
      <c r="E117">
        <v>25</v>
      </c>
      <c r="F117">
        <f>IF(表2[[#This Row],[考试项目]]=$H$7,1,0)</f>
        <v>0</v>
      </c>
    </row>
    <row r="118" spans="1:6">
      <c r="A118" t="s">
        <v>66</v>
      </c>
      <c r="B118">
        <v>2</v>
      </c>
      <c r="C118" t="s">
        <v>190</v>
      </c>
      <c r="D118">
        <f>VLOOKUP(表2[[#This Row],[考试项目]],$H$2:$I$7,2,0)</f>
        <v>3</v>
      </c>
      <c r="E118">
        <v>25</v>
      </c>
      <c r="F118">
        <f>IF(表2[[#This Row],[考试项目]]=$H$7,1,0)</f>
        <v>0</v>
      </c>
    </row>
    <row r="119" spans="1:6">
      <c r="A119" t="s">
        <v>66</v>
      </c>
      <c r="B119">
        <v>2</v>
      </c>
      <c r="C119" t="s">
        <v>191</v>
      </c>
      <c r="D119">
        <f>VLOOKUP(表2[[#This Row],[考试项目]],$H$2:$I$7,2,0)</f>
        <v>4</v>
      </c>
      <c r="E119">
        <v>9.8000000000000007</v>
      </c>
      <c r="F119">
        <f>IF(表2[[#This Row],[考试项目]]=$H$7,1,0)</f>
        <v>0</v>
      </c>
    </row>
    <row r="120" spans="1:6">
      <c r="A120" t="s">
        <v>66</v>
      </c>
      <c r="B120">
        <v>2</v>
      </c>
      <c r="C120" t="s">
        <v>199</v>
      </c>
      <c r="D120">
        <f>VLOOKUP(表2[[#This Row],[考试项目]],$H$2:$I$7,2,0)</f>
        <v>1</v>
      </c>
      <c r="E120">
        <v>25</v>
      </c>
      <c r="F120">
        <f>IF(表2[[#This Row],[考试项目]]=$H$7,1,0)</f>
        <v>0</v>
      </c>
    </row>
    <row r="121" spans="1:6">
      <c r="A121" t="s">
        <v>66</v>
      </c>
      <c r="B121">
        <v>2</v>
      </c>
      <c r="C121" t="s">
        <v>4</v>
      </c>
      <c r="D121">
        <f>VLOOKUP(表2[[#This Row],[考试项目]],$H$2:$I$7,2,0)</f>
        <v>6</v>
      </c>
      <c r="E121">
        <v>99.8</v>
      </c>
      <c r="F121">
        <f>IF(表2[[#This Row],[考试项目]]=$H$7,1,0)</f>
        <v>1</v>
      </c>
    </row>
    <row r="122" spans="1:6">
      <c r="A122" t="s">
        <v>112</v>
      </c>
      <c r="B122">
        <v>2</v>
      </c>
      <c r="C122" t="s">
        <v>193</v>
      </c>
      <c r="D122">
        <f>VLOOKUP(表2[[#This Row],[考试项目]],$H$2:$I$7,2,0)</f>
        <v>5</v>
      </c>
      <c r="E122">
        <v>15</v>
      </c>
      <c r="F122">
        <f>IF(表2[[#This Row],[考试项目]]=$H$7,1,0)</f>
        <v>0</v>
      </c>
    </row>
    <row r="123" spans="1:6">
      <c r="A123" t="s">
        <v>112</v>
      </c>
      <c r="B123">
        <v>2</v>
      </c>
      <c r="C123" t="s">
        <v>201</v>
      </c>
      <c r="D123">
        <f>VLOOKUP(表2[[#This Row],[考试项目]],$H$2:$I$7,2,0)</f>
        <v>2</v>
      </c>
      <c r="E123">
        <v>25</v>
      </c>
      <c r="F123">
        <f>IF(表2[[#This Row],[考试项目]]=$H$7,1,0)</f>
        <v>0</v>
      </c>
    </row>
    <row r="124" spans="1:6">
      <c r="A124" t="s">
        <v>112</v>
      </c>
      <c r="B124">
        <v>2</v>
      </c>
      <c r="C124" t="s">
        <v>190</v>
      </c>
      <c r="D124">
        <f>VLOOKUP(表2[[#This Row],[考试项目]],$H$2:$I$7,2,0)</f>
        <v>3</v>
      </c>
      <c r="E124">
        <v>25</v>
      </c>
      <c r="F124">
        <f>IF(表2[[#This Row],[考试项目]]=$H$7,1,0)</f>
        <v>0</v>
      </c>
    </row>
    <row r="125" spans="1:6">
      <c r="A125" t="s">
        <v>112</v>
      </c>
      <c r="B125">
        <v>2</v>
      </c>
      <c r="C125" t="s">
        <v>191</v>
      </c>
      <c r="D125">
        <f>VLOOKUP(表2[[#This Row],[考试项目]],$H$2:$I$7,2,0)</f>
        <v>4</v>
      </c>
      <c r="E125">
        <v>10</v>
      </c>
      <c r="F125">
        <f>IF(表2[[#This Row],[考试项目]]=$H$7,1,0)</f>
        <v>0</v>
      </c>
    </row>
    <row r="126" spans="1:6">
      <c r="A126" t="s">
        <v>112</v>
      </c>
      <c r="B126">
        <v>2</v>
      </c>
      <c r="C126" t="s">
        <v>199</v>
      </c>
      <c r="D126">
        <f>VLOOKUP(表2[[#This Row],[考试项目]],$H$2:$I$7,2,0)</f>
        <v>1</v>
      </c>
      <c r="E126">
        <v>25</v>
      </c>
      <c r="F126">
        <f>IF(表2[[#This Row],[考试项目]]=$H$7,1,0)</f>
        <v>0</v>
      </c>
    </row>
    <row r="127" spans="1:6">
      <c r="A127" t="s">
        <v>112</v>
      </c>
      <c r="B127">
        <v>2</v>
      </c>
      <c r="C127" t="s">
        <v>4</v>
      </c>
      <c r="D127">
        <f>VLOOKUP(表2[[#This Row],[考试项目]],$H$2:$I$7,2,0)</f>
        <v>6</v>
      </c>
      <c r="E127">
        <v>100</v>
      </c>
      <c r="F127">
        <f>IF(表2[[#This Row],[考试项目]]=$H$7,1,0)</f>
        <v>1</v>
      </c>
    </row>
    <row r="128" spans="1:6">
      <c r="A128" t="s">
        <v>170</v>
      </c>
      <c r="B128">
        <v>2</v>
      </c>
      <c r="C128" t="s">
        <v>193</v>
      </c>
      <c r="D128">
        <f>VLOOKUP(表2[[#This Row],[考试项目]],$H$2:$I$7,2,0)</f>
        <v>5</v>
      </c>
      <c r="E128">
        <v>15</v>
      </c>
      <c r="F128">
        <f>IF(表2[[#This Row],[考试项目]]=$H$7,1,0)</f>
        <v>0</v>
      </c>
    </row>
    <row r="129" spans="1:6">
      <c r="A129" t="s">
        <v>170</v>
      </c>
      <c r="B129">
        <v>2</v>
      </c>
      <c r="C129" t="s">
        <v>201</v>
      </c>
      <c r="D129">
        <f>VLOOKUP(表2[[#This Row],[考试项目]],$H$2:$I$7,2,0)</f>
        <v>2</v>
      </c>
      <c r="E129">
        <v>25</v>
      </c>
      <c r="F129">
        <f>IF(表2[[#This Row],[考试项目]]=$H$7,1,0)</f>
        <v>0</v>
      </c>
    </row>
    <row r="130" spans="1:6">
      <c r="A130" t="s">
        <v>170</v>
      </c>
      <c r="B130">
        <v>2</v>
      </c>
      <c r="C130" t="s">
        <v>190</v>
      </c>
      <c r="D130">
        <f>VLOOKUP(表2[[#This Row],[考试项目]],$H$2:$I$7,2,0)</f>
        <v>3</v>
      </c>
      <c r="E130">
        <v>25</v>
      </c>
      <c r="F130">
        <f>IF(表2[[#This Row],[考试项目]]=$H$7,1,0)</f>
        <v>0</v>
      </c>
    </row>
    <row r="131" spans="1:6">
      <c r="A131" t="s">
        <v>170</v>
      </c>
      <c r="B131">
        <v>2</v>
      </c>
      <c r="C131" t="s">
        <v>191</v>
      </c>
      <c r="D131">
        <f>VLOOKUP(表2[[#This Row],[考试项目]],$H$2:$I$7,2,0)</f>
        <v>4</v>
      </c>
      <c r="E131">
        <v>9.4</v>
      </c>
      <c r="F131">
        <f>IF(表2[[#This Row],[考试项目]]=$H$7,1,0)</f>
        <v>0</v>
      </c>
    </row>
    <row r="132" spans="1:6">
      <c r="A132" t="s">
        <v>170</v>
      </c>
      <c r="B132">
        <v>2</v>
      </c>
      <c r="C132" t="s">
        <v>199</v>
      </c>
      <c r="D132">
        <f>VLOOKUP(表2[[#This Row],[考试项目]],$H$2:$I$7,2,0)</f>
        <v>1</v>
      </c>
      <c r="E132">
        <v>25</v>
      </c>
      <c r="F132">
        <f>IF(表2[[#This Row],[考试项目]]=$H$7,1,0)</f>
        <v>0</v>
      </c>
    </row>
    <row r="133" spans="1:6">
      <c r="A133" t="s">
        <v>170</v>
      </c>
      <c r="B133">
        <v>2</v>
      </c>
      <c r="C133" t="s">
        <v>4</v>
      </c>
      <c r="D133">
        <f>VLOOKUP(表2[[#This Row],[考试项目]],$H$2:$I$7,2,0)</f>
        <v>6</v>
      </c>
      <c r="E133">
        <v>99.4</v>
      </c>
      <c r="F133">
        <f>IF(表2[[#This Row],[考试项目]]=$H$7,1,0)</f>
        <v>1</v>
      </c>
    </row>
    <row r="134" spans="1:6">
      <c r="A134" t="s">
        <v>12</v>
      </c>
      <c r="B134">
        <v>2</v>
      </c>
      <c r="C134" t="s">
        <v>193</v>
      </c>
      <c r="D134">
        <f>VLOOKUP(表2[[#This Row],[考试项目]],$H$2:$I$7,2,0)</f>
        <v>5</v>
      </c>
      <c r="E134">
        <v>15</v>
      </c>
      <c r="F134">
        <f>IF(表2[[#This Row],[考试项目]]=$H$7,1,0)</f>
        <v>0</v>
      </c>
    </row>
    <row r="135" spans="1:6">
      <c r="A135" t="s">
        <v>12</v>
      </c>
      <c r="B135">
        <v>2</v>
      </c>
      <c r="C135" t="s">
        <v>201</v>
      </c>
      <c r="D135">
        <f>VLOOKUP(表2[[#This Row],[考试项目]],$H$2:$I$7,2,0)</f>
        <v>2</v>
      </c>
      <c r="E135">
        <v>20</v>
      </c>
      <c r="F135">
        <f>IF(表2[[#This Row],[考试项目]]=$H$7,1,0)</f>
        <v>0</v>
      </c>
    </row>
    <row r="136" spans="1:6">
      <c r="A136" t="s">
        <v>12</v>
      </c>
      <c r="B136">
        <v>2</v>
      </c>
      <c r="C136" t="s">
        <v>190</v>
      </c>
      <c r="D136">
        <f>VLOOKUP(表2[[#This Row],[考试项目]],$H$2:$I$7,2,0)</f>
        <v>3</v>
      </c>
      <c r="E136">
        <v>24</v>
      </c>
      <c r="F136">
        <f>IF(表2[[#This Row],[考试项目]]=$H$7,1,0)</f>
        <v>0</v>
      </c>
    </row>
    <row r="137" spans="1:6">
      <c r="A137" t="s">
        <v>12</v>
      </c>
      <c r="B137">
        <v>2</v>
      </c>
      <c r="C137" t="s">
        <v>191</v>
      </c>
      <c r="D137">
        <f>VLOOKUP(表2[[#This Row],[考试项目]],$H$2:$I$7,2,0)</f>
        <v>4</v>
      </c>
      <c r="E137">
        <v>9.6</v>
      </c>
      <c r="F137">
        <f>IF(表2[[#This Row],[考试项目]]=$H$7,1,0)</f>
        <v>0</v>
      </c>
    </row>
    <row r="138" spans="1:6">
      <c r="A138" t="s">
        <v>12</v>
      </c>
      <c r="B138">
        <v>2</v>
      </c>
      <c r="C138" t="s">
        <v>199</v>
      </c>
      <c r="D138">
        <f>VLOOKUP(表2[[#This Row],[考试项目]],$H$2:$I$7,2,0)</f>
        <v>1</v>
      </c>
      <c r="E138">
        <v>24</v>
      </c>
      <c r="F138">
        <f>IF(表2[[#This Row],[考试项目]]=$H$7,1,0)</f>
        <v>0</v>
      </c>
    </row>
    <row r="139" spans="1:6">
      <c r="A139" t="s">
        <v>12</v>
      </c>
      <c r="B139">
        <v>2</v>
      </c>
      <c r="C139" t="s">
        <v>4</v>
      </c>
      <c r="D139">
        <f>VLOOKUP(表2[[#This Row],[考试项目]],$H$2:$I$7,2,0)</f>
        <v>6</v>
      </c>
      <c r="E139">
        <v>92.6</v>
      </c>
      <c r="F139">
        <f>IF(表2[[#This Row],[考试项目]]=$H$7,1,0)</f>
        <v>1</v>
      </c>
    </row>
    <row r="140" spans="1:6">
      <c r="A140" t="s">
        <v>24</v>
      </c>
      <c r="B140">
        <v>2</v>
      </c>
      <c r="C140" t="s">
        <v>193</v>
      </c>
      <c r="D140">
        <f>VLOOKUP(表2[[#This Row],[考试项目]],$H$2:$I$7,2,0)</f>
        <v>5</v>
      </c>
      <c r="E140">
        <v>15</v>
      </c>
      <c r="F140">
        <f>IF(表2[[#This Row],[考试项目]]=$H$7,1,0)</f>
        <v>0</v>
      </c>
    </row>
    <row r="141" spans="1:6">
      <c r="A141" t="s">
        <v>24</v>
      </c>
      <c r="B141">
        <v>2</v>
      </c>
      <c r="C141" t="s">
        <v>201</v>
      </c>
      <c r="D141">
        <f>VLOOKUP(表2[[#This Row],[考试项目]],$H$2:$I$7,2,0)</f>
        <v>2</v>
      </c>
      <c r="E141">
        <v>25</v>
      </c>
      <c r="F141">
        <f>IF(表2[[#This Row],[考试项目]]=$H$7,1,0)</f>
        <v>0</v>
      </c>
    </row>
    <row r="142" spans="1:6">
      <c r="A142" t="s">
        <v>24</v>
      </c>
      <c r="B142">
        <v>2</v>
      </c>
      <c r="C142" t="s">
        <v>190</v>
      </c>
      <c r="D142">
        <f>VLOOKUP(表2[[#This Row],[考试项目]],$H$2:$I$7,2,0)</f>
        <v>3</v>
      </c>
      <c r="E142">
        <v>25</v>
      </c>
      <c r="F142">
        <f>IF(表2[[#This Row],[考试项目]]=$H$7,1,0)</f>
        <v>0</v>
      </c>
    </row>
    <row r="143" spans="1:6">
      <c r="A143" t="s">
        <v>24</v>
      </c>
      <c r="B143">
        <v>2</v>
      </c>
      <c r="C143" t="s">
        <v>191</v>
      </c>
      <c r="D143">
        <f>VLOOKUP(表2[[#This Row],[考试项目]],$H$2:$I$7,2,0)</f>
        <v>4</v>
      </c>
      <c r="E143">
        <v>9.8000000000000007</v>
      </c>
      <c r="F143">
        <f>IF(表2[[#This Row],[考试项目]]=$H$7,1,0)</f>
        <v>0</v>
      </c>
    </row>
    <row r="144" spans="1:6">
      <c r="A144" t="s">
        <v>24</v>
      </c>
      <c r="B144">
        <v>2</v>
      </c>
      <c r="C144" t="s">
        <v>199</v>
      </c>
      <c r="D144">
        <f>VLOOKUP(表2[[#This Row],[考试项目]],$H$2:$I$7,2,0)</f>
        <v>1</v>
      </c>
      <c r="E144">
        <v>25</v>
      </c>
      <c r="F144">
        <f>IF(表2[[#This Row],[考试项目]]=$H$7,1,0)</f>
        <v>0</v>
      </c>
    </row>
    <row r="145" spans="1:6">
      <c r="A145" t="s">
        <v>24</v>
      </c>
      <c r="B145">
        <v>2</v>
      </c>
      <c r="C145" t="s">
        <v>4</v>
      </c>
      <c r="D145">
        <f>VLOOKUP(表2[[#This Row],[考试项目]],$H$2:$I$7,2,0)</f>
        <v>6</v>
      </c>
      <c r="E145">
        <v>99.8</v>
      </c>
      <c r="F145">
        <f>IF(表2[[#This Row],[考试项目]]=$H$7,1,0)</f>
        <v>1</v>
      </c>
    </row>
    <row r="146" spans="1:6">
      <c r="A146" t="s">
        <v>49</v>
      </c>
      <c r="B146">
        <v>2</v>
      </c>
      <c r="C146" t="s">
        <v>193</v>
      </c>
      <c r="D146">
        <f>VLOOKUP(表2[[#This Row],[考试项目]],$H$2:$I$7,2,0)</f>
        <v>5</v>
      </c>
      <c r="E146">
        <v>15</v>
      </c>
      <c r="F146">
        <f>IF(表2[[#This Row],[考试项目]]=$H$7,1,0)</f>
        <v>0</v>
      </c>
    </row>
    <row r="147" spans="1:6">
      <c r="A147" t="s">
        <v>49</v>
      </c>
      <c r="B147">
        <v>2</v>
      </c>
      <c r="C147" t="s">
        <v>201</v>
      </c>
      <c r="D147">
        <f>VLOOKUP(表2[[#This Row],[考试项目]],$H$2:$I$7,2,0)</f>
        <v>2</v>
      </c>
      <c r="E147">
        <v>25</v>
      </c>
      <c r="F147">
        <f>IF(表2[[#This Row],[考试项目]]=$H$7,1,0)</f>
        <v>0</v>
      </c>
    </row>
    <row r="148" spans="1:6">
      <c r="A148" t="s">
        <v>49</v>
      </c>
      <c r="B148">
        <v>2</v>
      </c>
      <c r="C148" t="s">
        <v>190</v>
      </c>
      <c r="D148">
        <f>VLOOKUP(表2[[#This Row],[考试项目]],$H$2:$I$7,2,0)</f>
        <v>3</v>
      </c>
      <c r="E148">
        <v>24</v>
      </c>
      <c r="F148">
        <f>IF(表2[[#This Row],[考试项目]]=$H$7,1,0)</f>
        <v>0</v>
      </c>
    </row>
    <row r="149" spans="1:6">
      <c r="A149" t="s">
        <v>49</v>
      </c>
      <c r="B149">
        <v>2</v>
      </c>
      <c r="C149" t="s">
        <v>191</v>
      </c>
      <c r="D149">
        <f>VLOOKUP(表2[[#This Row],[考试项目]],$H$2:$I$7,2,0)</f>
        <v>4</v>
      </c>
      <c r="E149">
        <v>6.9</v>
      </c>
      <c r="F149">
        <f>IF(表2[[#This Row],[考试项目]]=$H$7,1,0)</f>
        <v>0</v>
      </c>
    </row>
    <row r="150" spans="1:6">
      <c r="A150" t="s">
        <v>49</v>
      </c>
      <c r="B150">
        <v>2</v>
      </c>
      <c r="C150" t="s">
        <v>199</v>
      </c>
      <c r="D150">
        <f>VLOOKUP(表2[[#This Row],[考试项目]],$H$2:$I$7,2,0)</f>
        <v>1</v>
      </c>
      <c r="E150">
        <v>25</v>
      </c>
      <c r="F150">
        <f>IF(表2[[#This Row],[考试项目]]=$H$7,1,0)</f>
        <v>0</v>
      </c>
    </row>
    <row r="151" spans="1:6">
      <c r="A151" t="s">
        <v>49</v>
      </c>
      <c r="B151">
        <v>2</v>
      </c>
      <c r="C151" t="s">
        <v>4</v>
      </c>
      <c r="D151">
        <f>VLOOKUP(表2[[#This Row],[考试项目]],$H$2:$I$7,2,0)</f>
        <v>6</v>
      </c>
      <c r="E151">
        <v>95.9</v>
      </c>
      <c r="F151">
        <f>IF(表2[[#This Row],[考试项目]]=$H$7,1,0)</f>
        <v>1</v>
      </c>
    </row>
    <row r="152" spans="1:6">
      <c r="A152" t="s">
        <v>28</v>
      </c>
      <c r="B152">
        <v>2</v>
      </c>
      <c r="C152" t="s">
        <v>193</v>
      </c>
      <c r="D152">
        <f>VLOOKUP(表2[[#This Row],[考试项目]],$H$2:$I$7,2,0)</f>
        <v>5</v>
      </c>
      <c r="E152">
        <v>15</v>
      </c>
      <c r="F152">
        <f>IF(表2[[#This Row],[考试项目]]=$H$7,1,0)</f>
        <v>0</v>
      </c>
    </row>
    <row r="153" spans="1:6">
      <c r="A153" t="s">
        <v>28</v>
      </c>
      <c r="B153">
        <v>2</v>
      </c>
      <c r="C153" t="s">
        <v>201</v>
      </c>
      <c r="D153">
        <f>VLOOKUP(表2[[#This Row],[考试项目]],$H$2:$I$7,2,0)</f>
        <v>2</v>
      </c>
      <c r="E153">
        <v>25</v>
      </c>
      <c r="F153">
        <f>IF(表2[[#This Row],[考试项目]]=$H$7,1,0)</f>
        <v>0</v>
      </c>
    </row>
    <row r="154" spans="1:6">
      <c r="A154" t="s">
        <v>28</v>
      </c>
      <c r="B154">
        <v>2</v>
      </c>
      <c r="C154" t="s">
        <v>190</v>
      </c>
      <c r="D154">
        <f>VLOOKUP(表2[[#This Row],[考试项目]],$H$2:$I$7,2,0)</f>
        <v>3</v>
      </c>
      <c r="E154">
        <v>23</v>
      </c>
      <c r="F154">
        <f>IF(表2[[#This Row],[考试项目]]=$H$7,1,0)</f>
        <v>0</v>
      </c>
    </row>
    <row r="155" spans="1:6">
      <c r="A155" t="s">
        <v>28</v>
      </c>
      <c r="B155">
        <v>2</v>
      </c>
      <c r="C155" t="s">
        <v>191</v>
      </c>
      <c r="D155">
        <f>VLOOKUP(表2[[#This Row],[考试项目]],$H$2:$I$7,2,0)</f>
        <v>4</v>
      </c>
      <c r="E155">
        <v>6.9</v>
      </c>
      <c r="F155">
        <f>IF(表2[[#This Row],[考试项目]]=$H$7,1,0)</f>
        <v>0</v>
      </c>
    </row>
    <row r="156" spans="1:6">
      <c r="A156" t="s">
        <v>28</v>
      </c>
      <c r="B156">
        <v>2</v>
      </c>
      <c r="C156" t="s">
        <v>199</v>
      </c>
      <c r="D156">
        <f>VLOOKUP(表2[[#This Row],[考试项目]],$H$2:$I$7,2,0)</f>
        <v>1</v>
      </c>
      <c r="E156">
        <v>25</v>
      </c>
      <c r="F156">
        <f>IF(表2[[#This Row],[考试项目]]=$H$7,1,0)</f>
        <v>0</v>
      </c>
    </row>
    <row r="157" spans="1:6">
      <c r="A157" t="s">
        <v>28</v>
      </c>
      <c r="B157">
        <v>2</v>
      </c>
      <c r="C157" t="s">
        <v>4</v>
      </c>
      <c r="D157">
        <f>VLOOKUP(表2[[#This Row],[考试项目]],$H$2:$I$7,2,0)</f>
        <v>6</v>
      </c>
      <c r="E157">
        <v>94.9</v>
      </c>
      <c r="F157">
        <f>IF(表2[[#This Row],[考试项目]]=$H$7,1,0)</f>
        <v>1</v>
      </c>
    </row>
    <row r="158" spans="1:6">
      <c r="A158" t="s">
        <v>45</v>
      </c>
      <c r="B158">
        <v>2</v>
      </c>
      <c r="C158" t="s">
        <v>193</v>
      </c>
      <c r="D158">
        <f>VLOOKUP(表2[[#This Row],[考试项目]],$H$2:$I$7,2,0)</f>
        <v>5</v>
      </c>
      <c r="E158">
        <v>15</v>
      </c>
      <c r="F158">
        <f>IF(表2[[#This Row],[考试项目]]=$H$7,1,0)</f>
        <v>0</v>
      </c>
    </row>
    <row r="159" spans="1:6">
      <c r="A159" t="s">
        <v>45</v>
      </c>
      <c r="B159">
        <v>2</v>
      </c>
      <c r="C159" t="s">
        <v>201</v>
      </c>
      <c r="D159">
        <f>VLOOKUP(表2[[#This Row],[考试项目]],$H$2:$I$7,2,0)</f>
        <v>2</v>
      </c>
      <c r="E159">
        <v>25</v>
      </c>
      <c r="F159">
        <f>IF(表2[[#This Row],[考试项目]]=$H$7,1,0)</f>
        <v>0</v>
      </c>
    </row>
    <row r="160" spans="1:6">
      <c r="A160" t="s">
        <v>45</v>
      </c>
      <c r="B160">
        <v>2</v>
      </c>
      <c r="C160" t="s">
        <v>190</v>
      </c>
      <c r="D160">
        <f>VLOOKUP(表2[[#This Row],[考试项目]],$H$2:$I$7,2,0)</f>
        <v>3</v>
      </c>
      <c r="E160">
        <v>25</v>
      </c>
      <c r="F160">
        <f>IF(表2[[#This Row],[考试项目]]=$H$7,1,0)</f>
        <v>0</v>
      </c>
    </row>
    <row r="161" spans="1:6">
      <c r="A161" t="s">
        <v>45</v>
      </c>
      <c r="B161">
        <v>2</v>
      </c>
      <c r="C161" t="s">
        <v>191</v>
      </c>
      <c r="D161">
        <f>VLOOKUP(表2[[#This Row],[考试项目]],$H$2:$I$7,2,0)</f>
        <v>4</v>
      </c>
      <c r="E161">
        <v>10</v>
      </c>
      <c r="F161">
        <f>IF(表2[[#This Row],[考试项目]]=$H$7,1,0)</f>
        <v>0</v>
      </c>
    </row>
    <row r="162" spans="1:6">
      <c r="A162" t="s">
        <v>45</v>
      </c>
      <c r="B162">
        <v>2</v>
      </c>
      <c r="C162" t="s">
        <v>199</v>
      </c>
      <c r="D162">
        <f>VLOOKUP(表2[[#This Row],[考试项目]],$H$2:$I$7,2,0)</f>
        <v>1</v>
      </c>
      <c r="E162">
        <v>25</v>
      </c>
      <c r="F162">
        <f>IF(表2[[#This Row],[考试项目]]=$H$7,1,0)</f>
        <v>0</v>
      </c>
    </row>
    <row r="163" spans="1:6">
      <c r="A163" t="s">
        <v>45</v>
      </c>
      <c r="B163">
        <v>2</v>
      </c>
      <c r="C163" t="s">
        <v>4</v>
      </c>
      <c r="D163">
        <f>VLOOKUP(表2[[#This Row],[考试项目]],$H$2:$I$7,2,0)</f>
        <v>6</v>
      </c>
      <c r="E163">
        <v>100</v>
      </c>
      <c r="F163">
        <f>IF(表2[[#This Row],[考试项目]]=$H$7,1,0)</f>
        <v>1</v>
      </c>
    </row>
    <row r="164" spans="1:6">
      <c r="A164" t="s">
        <v>118</v>
      </c>
      <c r="B164">
        <v>2</v>
      </c>
      <c r="C164" t="s">
        <v>193</v>
      </c>
      <c r="D164">
        <f>VLOOKUP(表2[[#This Row],[考试项目]],$H$2:$I$7,2,0)</f>
        <v>5</v>
      </c>
      <c r="E164">
        <v>15</v>
      </c>
      <c r="F164">
        <f>IF(表2[[#This Row],[考试项目]]=$H$7,1,0)</f>
        <v>0</v>
      </c>
    </row>
    <row r="165" spans="1:6">
      <c r="A165" t="s">
        <v>118</v>
      </c>
      <c r="B165">
        <v>2</v>
      </c>
      <c r="C165" t="s">
        <v>201</v>
      </c>
      <c r="D165">
        <f>VLOOKUP(表2[[#This Row],[考试项目]],$H$2:$I$7,2,0)</f>
        <v>2</v>
      </c>
      <c r="E165">
        <v>25</v>
      </c>
      <c r="F165">
        <f>IF(表2[[#This Row],[考试项目]]=$H$7,1,0)</f>
        <v>0</v>
      </c>
    </row>
    <row r="166" spans="1:6">
      <c r="A166" t="s">
        <v>118</v>
      </c>
      <c r="B166">
        <v>2</v>
      </c>
      <c r="C166" t="s">
        <v>190</v>
      </c>
      <c r="D166">
        <f>VLOOKUP(表2[[#This Row],[考试项目]],$H$2:$I$7,2,0)</f>
        <v>3</v>
      </c>
      <c r="E166">
        <v>25</v>
      </c>
      <c r="F166">
        <f>IF(表2[[#This Row],[考试项目]]=$H$7,1,0)</f>
        <v>0</v>
      </c>
    </row>
    <row r="167" spans="1:6">
      <c r="A167" t="s">
        <v>118</v>
      </c>
      <c r="B167">
        <v>2</v>
      </c>
      <c r="C167" t="s">
        <v>191</v>
      </c>
      <c r="D167">
        <f>VLOOKUP(表2[[#This Row],[考试项目]],$H$2:$I$7,2,0)</f>
        <v>4</v>
      </c>
      <c r="E167">
        <v>10</v>
      </c>
      <c r="F167">
        <f>IF(表2[[#This Row],[考试项目]]=$H$7,1,0)</f>
        <v>0</v>
      </c>
    </row>
    <row r="168" spans="1:6">
      <c r="A168" t="s">
        <v>118</v>
      </c>
      <c r="B168">
        <v>2</v>
      </c>
      <c r="C168" t="s">
        <v>199</v>
      </c>
      <c r="D168">
        <f>VLOOKUP(表2[[#This Row],[考试项目]],$H$2:$I$7,2,0)</f>
        <v>1</v>
      </c>
      <c r="E168">
        <v>25</v>
      </c>
      <c r="F168">
        <f>IF(表2[[#This Row],[考试项目]]=$H$7,1,0)</f>
        <v>0</v>
      </c>
    </row>
    <row r="169" spans="1:6">
      <c r="A169" t="s">
        <v>118</v>
      </c>
      <c r="B169">
        <v>2</v>
      </c>
      <c r="C169" t="s">
        <v>4</v>
      </c>
      <c r="D169">
        <f>VLOOKUP(表2[[#This Row],[考试项目]],$H$2:$I$7,2,0)</f>
        <v>6</v>
      </c>
      <c r="E169">
        <v>100</v>
      </c>
      <c r="F169">
        <f>IF(表2[[#This Row],[考试项目]]=$H$7,1,0)</f>
        <v>1</v>
      </c>
    </row>
    <row r="170" spans="1:6">
      <c r="A170" t="s">
        <v>41</v>
      </c>
      <c r="B170">
        <v>2</v>
      </c>
      <c r="C170" t="s">
        <v>193</v>
      </c>
      <c r="D170">
        <f>VLOOKUP(表2[[#This Row],[考试项目]],$H$2:$I$7,2,0)</f>
        <v>5</v>
      </c>
      <c r="E170">
        <v>15</v>
      </c>
      <c r="F170">
        <f>IF(表2[[#This Row],[考试项目]]=$H$7,1,0)</f>
        <v>0</v>
      </c>
    </row>
    <row r="171" spans="1:6">
      <c r="A171" t="s">
        <v>41</v>
      </c>
      <c r="B171">
        <v>2</v>
      </c>
      <c r="C171" t="s">
        <v>201</v>
      </c>
      <c r="D171">
        <f>VLOOKUP(表2[[#This Row],[考试项目]],$H$2:$I$7,2,0)</f>
        <v>2</v>
      </c>
      <c r="E171">
        <v>25</v>
      </c>
      <c r="F171">
        <f>IF(表2[[#This Row],[考试项目]]=$H$7,1,0)</f>
        <v>0</v>
      </c>
    </row>
    <row r="172" spans="1:6">
      <c r="A172" t="s">
        <v>41</v>
      </c>
      <c r="B172">
        <v>2</v>
      </c>
      <c r="C172" t="s">
        <v>190</v>
      </c>
      <c r="D172">
        <f>VLOOKUP(表2[[#This Row],[考试项目]],$H$2:$I$7,2,0)</f>
        <v>3</v>
      </c>
      <c r="E172">
        <v>24</v>
      </c>
      <c r="F172">
        <f>IF(表2[[#This Row],[考试项目]]=$H$7,1,0)</f>
        <v>0</v>
      </c>
    </row>
    <row r="173" spans="1:6">
      <c r="A173" t="s">
        <v>41</v>
      </c>
      <c r="B173">
        <v>2</v>
      </c>
      <c r="C173" t="s">
        <v>191</v>
      </c>
      <c r="D173">
        <f>VLOOKUP(表2[[#This Row],[考试项目]],$H$2:$I$7,2,0)</f>
        <v>4</v>
      </c>
      <c r="E173">
        <v>9.8000000000000007</v>
      </c>
      <c r="F173">
        <f>IF(表2[[#This Row],[考试项目]]=$H$7,1,0)</f>
        <v>0</v>
      </c>
    </row>
    <row r="174" spans="1:6">
      <c r="A174" t="s">
        <v>41</v>
      </c>
      <c r="B174">
        <v>2</v>
      </c>
      <c r="C174" t="s">
        <v>199</v>
      </c>
      <c r="D174">
        <f>VLOOKUP(表2[[#This Row],[考试项目]],$H$2:$I$7,2,0)</f>
        <v>1</v>
      </c>
      <c r="E174">
        <v>20</v>
      </c>
      <c r="F174">
        <f>IF(表2[[#This Row],[考试项目]]=$H$7,1,0)</f>
        <v>0</v>
      </c>
    </row>
    <row r="175" spans="1:6">
      <c r="A175" t="s">
        <v>41</v>
      </c>
      <c r="B175">
        <v>2</v>
      </c>
      <c r="C175" t="s">
        <v>4</v>
      </c>
      <c r="D175">
        <f>VLOOKUP(表2[[#This Row],[考试项目]],$H$2:$I$7,2,0)</f>
        <v>6</v>
      </c>
      <c r="E175">
        <v>93.8</v>
      </c>
      <c r="F175">
        <f>IF(表2[[#This Row],[考试项目]]=$H$7,1,0)</f>
        <v>1</v>
      </c>
    </row>
    <row r="176" spans="1:6">
      <c r="A176" t="s">
        <v>110</v>
      </c>
      <c r="B176">
        <v>2</v>
      </c>
      <c r="C176" t="s">
        <v>193</v>
      </c>
      <c r="D176">
        <f>VLOOKUP(表2[[#This Row],[考试项目]],$H$2:$I$7,2,0)</f>
        <v>5</v>
      </c>
      <c r="E176">
        <v>15</v>
      </c>
      <c r="F176">
        <f>IF(表2[[#This Row],[考试项目]]=$H$7,1,0)</f>
        <v>0</v>
      </c>
    </row>
    <row r="177" spans="1:6">
      <c r="A177" t="s">
        <v>110</v>
      </c>
      <c r="B177">
        <v>2</v>
      </c>
      <c r="C177" t="s">
        <v>201</v>
      </c>
      <c r="D177">
        <f>VLOOKUP(表2[[#This Row],[考试项目]],$H$2:$I$7,2,0)</f>
        <v>2</v>
      </c>
      <c r="E177">
        <v>24</v>
      </c>
      <c r="F177">
        <f>IF(表2[[#This Row],[考试项目]]=$H$7,1,0)</f>
        <v>0</v>
      </c>
    </row>
    <row r="178" spans="1:6">
      <c r="A178" t="s">
        <v>110</v>
      </c>
      <c r="B178">
        <v>2</v>
      </c>
      <c r="C178" t="s">
        <v>190</v>
      </c>
      <c r="D178">
        <f>VLOOKUP(表2[[#This Row],[考试项目]],$H$2:$I$7,2,0)</f>
        <v>3</v>
      </c>
      <c r="E178">
        <v>25</v>
      </c>
      <c r="F178">
        <f>IF(表2[[#This Row],[考试项目]]=$H$7,1,0)</f>
        <v>0</v>
      </c>
    </row>
    <row r="179" spans="1:6">
      <c r="A179" t="s">
        <v>110</v>
      </c>
      <c r="B179">
        <v>2</v>
      </c>
      <c r="C179" t="s">
        <v>191</v>
      </c>
      <c r="D179">
        <f>VLOOKUP(表2[[#This Row],[考试项目]],$H$2:$I$7,2,0)</f>
        <v>4</v>
      </c>
      <c r="E179">
        <v>10</v>
      </c>
      <c r="F179">
        <f>IF(表2[[#This Row],[考试项目]]=$H$7,1,0)</f>
        <v>0</v>
      </c>
    </row>
    <row r="180" spans="1:6">
      <c r="A180" t="s">
        <v>110</v>
      </c>
      <c r="B180">
        <v>2</v>
      </c>
      <c r="C180" t="s">
        <v>199</v>
      </c>
      <c r="D180">
        <f>VLOOKUP(表2[[#This Row],[考试项目]],$H$2:$I$7,2,0)</f>
        <v>1</v>
      </c>
      <c r="E180">
        <v>25</v>
      </c>
      <c r="F180">
        <f>IF(表2[[#This Row],[考试项目]]=$H$7,1,0)</f>
        <v>0</v>
      </c>
    </row>
    <row r="181" spans="1:6">
      <c r="A181" t="s">
        <v>110</v>
      </c>
      <c r="B181">
        <v>2</v>
      </c>
      <c r="C181" t="s">
        <v>4</v>
      </c>
      <c r="D181">
        <f>VLOOKUP(表2[[#This Row],[考试项目]],$H$2:$I$7,2,0)</f>
        <v>6</v>
      </c>
      <c r="E181">
        <v>99</v>
      </c>
      <c r="F181">
        <f>IF(表2[[#This Row],[考试项目]]=$H$7,1,0)</f>
        <v>1</v>
      </c>
    </row>
    <row r="182" spans="1:6">
      <c r="A182" t="s">
        <v>84</v>
      </c>
      <c r="B182">
        <v>2</v>
      </c>
      <c r="C182" t="s">
        <v>193</v>
      </c>
      <c r="D182">
        <f>VLOOKUP(表2[[#This Row],[考试项目]],$H$2:$I$7,2,0)</f>
        <v>5</v>
      </c>
      <c r="E182">
        <v>15</v>
      </c>
      <c r="F182">
        <f>IF(表2[[#This Row],[考试项目]]=$H$7,1,0)</f>
        <v>0</v>
      </c>
    </row>
    <row r="183" spans="1:6">
      <c r="A183" t="s">
        <v>84</v>
      </c>
      <c r="B183">
        <v>2</v>
      </c>
      <c r="C183" t="s">
        <v>201</v>
      </c>
      <c r="D183">
        <f>VLOOKUP(表2[[#This Row],[考试项目]],$H$2:$I$7,2,0)</f>
        <v>2</v>
      </c>
      <c r="E183">
        <v>25</v>
      </c>
      <c r="F183">
        <f>IF(表2[[#This Row],[考试项目]]=$H$7,1,0)</f>
        <v>0</v>
      </c>
    </row>
    <row r="184" spans="1:6">
      <c r="A184" t="s">
        <v>84</v>
      </c>
      <c r="B184">
        <v>2</v>
      </c>
      <c r="C184" t="s">
        <v>190</v>
      </c>
      <c r="D184">
        <f>VLOOKUP(表2[[#This Row],[考试项目]],$H$2:$I$7,2,0)</f>
        <v>3</v>
      </c>
      <c r="E184">
        <v>25</v>
      </c>
      <c r="F184">
        <f>IF(表2[[#This Row],[考试项目]]=$H$7,1,0)</f>
        <v>0</v>
      </c>
    </row>
    <row r="185" spans="1:6">
      <c r="A185" t="s">
        <v>84</v>
      </c>
      <c r="B185">
        <v>2</v>
      </c>
      <c r="C185" t="s">
        <v>191</v>
      </c>
      <c r="D185">
        <f>VLOOKUP(表2[[#This Row],[考试项目]],$H$2:$I$7,2,0)</f>
        <v>4</v>
      </c>
      <c r="E185">
        <v>9.8000000000000007</v>
      </c>
      <c r="F185">
        <f>IF(表2[[#This Row],[考试项目]]=$H$7,1,0)</f>
        <v>0</v>
      </c>
    </row>
    <row r="186" spans="1:6">
      <c r="A186" t="s">
        <v>84</v>
      </c>
      <c r="B186">
        <v>2</v>
      </c>
      <c r="C186" t="s">
        <v>199</v>
      </c>
      <c r="D186">
        <f>VLOOKUP(表2[[#This Row],[考试项目]],$H$2:$I$7,2,0)</f>
        <v>1</v>
      </c>
      <c r="E186">
        <v>25</v>
      </c>
      <c r="F186">
        <f>IF(表2[[#This Row],[考试项目]]=$H$7,1,0)</f>
        <v>0</v>
      </c>
    </row>
    <row r="187" spans="1:6">
      <c r="A187" t="s">
        <v>84</v>
      </c>
      <c r="B187">
        <v>2</v>
      </c>
      <c r="C187" t="s">
        <v>4</v>
      </c>
      <c r="D187">
        <f>VLOOKUP(表2[[#This Row],[考试项目]],$H$2:$I$7,2,0)</f>
        <v>6</v>
      </c>
      <c r="E187">
        <v>99.8</v>
      </c>
      <c r="F187">
        <f>IF(表2[[#This Row],[考试项目]]=$H$7,1,0)</f>
        <v>1</v>
      </c>
    </row>
    <row r="188" spans="1:6">
      <c r="A188" t="s">
        <v>140</v>
      </c>
      <c r="B188">
        <v>2</v>
      </c>
      <c r="C188" t="s">
        <v>193</v>
      </c>
      <c r="D188">
        <f>VLOOKUP(表2[[#This Row],[考试项目]],$H$2:$I$7,2,0)</f>
        <v>5</v>
      </c>
      <c r="E188">
        <v>15</v>
      </c>
      <c r="F188">
        <f>IF(表2[[#This Row],[考试项目]]=$H$7,1,0)</f>
        <v>0</v>
      </c>
    </row>
    <row r="189" spans="1:6">
      <c r="A189" t="s">
        <v>140</v>
      </c>
      <c r="B189">
        <v>2</v>
      </c>
      <c r="C189" t="s">
        <v>201</v>
      </c>
      <c r="D189">
        <f>VLOOKUP(表2[[#This Row],[考试项目]],$H$2:$I$7,2,0)</f>
        <v>2</v>
      </c>
      <c r="E189">
        <v>20</v>
      </c>
      <c r="F189">
        <f>IF(表2[[#This Row],[考试项目]]=$H$7,1,0)</f>
        <v>0</v>
      </c>
    </row>
    <row r="190" spans="1:6">
      <c r="A190" t="s">
        <v>140</v>
      </c>
      <c r="B190">
        <v>2</v>
      </c>
      <c r="C190" t="s">
        <v>190</v>
      </c>
      <c r="D190">
        <f>VLOOKUP(表2[[#This Row],[考试项目]],$H$2:$I$7,2,0)</f>
        <v>3</v>
      </c>
      <c r="E190">
        <v>25</v>
      </c>
      <c r="F190">
        <f>IF(表2[[#This Row],[考试项目]]=$H$7,1,0)</f>
        <v>0</v>
      </c>
    </row>
    <row r="191" spans="1:6">
      <c r="A191" t="s">
        <v>140</v>
      </c>
      <c r="B191">
        <v>2</v>
      </c>
      <c r="C191" t="s">
        <v>191</v>
      </c>
      <c r="D191">
        <f>VLOOKUP(表2[[#This Row],[考试项目]],$H$2:$I$7,2,0)</f>
        <v>4</v>
      </c>
      <c r="E191">
        <v>9.1999999999999993</v>
      </c>
      <c r="F191">
        <f>IF(表2[[#This Row],[考试项目]]=$H$7,1,0)</f>
        <v>0</v>
      </c>
    </row>
    <row r="192" spans="1:6">
      <c r="A192" t="s">
        <v>140</v>
      </c>
      <c r="B192">
        <v>2</v>
      </c>
      <c r="C192" t="s">
        <v>199</v>
      </c>
      <c r="D192">
        <f>VLOOKUP(表2[[#This Row],[考试项目]],$H$2:$I$7,2,0)</f>
        <v>1</v>
      </c>
      <c r="E192">
        <v>25</v>
      </c>
      <c r="F192">
        <f>IF(表2[[#This Row],[考试项目]]=$H$7,1,0)</f>
        <v>0</v>
      </c>
    </row>
    <row r="193" spans="1:6">
      <c r="A193" t="s">
        <v>140</v>
      </c>
      <c r="B193">
        <v>2</v>
      </c>
      <c r="C193" t="s">
        <v>4</v>
      </c>
      <c r="D193">
        <f>VLOOKUP(表2[[#This Row],[考试项目]],$H$2:$I$7,2,0)</f>
        <v>6</v>
      </c>
      <c r="E193">
        <v>94.2</v>
      </c>
      <c r="F193">
        <f>IF(表2[[#This Row],[考试项目]]=$H$7,1,0)</f>
        <v>1</v>
      </c>
    </row>
    <row r="194" spans="1:6">
      <c r="A194" t="s">
        <v>122</v>
      </c>
      <c r="B194">
        <v>2</v>
      </c>
      <c r="C194" t="s">
        <v>193</v>
      </c>
      <c r="D194">
        <f>VLOOKUP(表2[[#This Row],[考试项目]],$H$2:$I$7,2,0)</f>
        <v>5</v>
      </c>
      <c r="E194">
        <v>15</v>
      </c>
      <c r="F194">
        <f>IF(表2[[#This Row],[考试项目]]=$H$7,1,0)</f>
        <v>0</v>
      </c>
    </row>
    <row r="195" spans="1:6">
      <c r="A195" t="s">
        <v>122</v>
      </c>
      <c r="B195">
        <v>2</v>
      </c>
      <c r="C195" t="s">
        <v>201</v>
      </c>
      <c r="D195">
        <f>VLOOKUP(表2[[#This Row],[考试项目]],$H$2:$I$7,2,0)</f>
        <v>2</v>
      </c>
      <c r="E195">
        <v>25</v>
      </c>
      <c r="F195">
        <f>IF(表2[[#This Row],[考试项目]]=$H$7,1,0)</f>
        <v>0</v>
      </c>
    </row>
    <row r="196" spans="1:6">
      <c r="A196" t="s">
        <v>122</v>
      </c>
      <c r="B196">
        <v>2</v>
      </c>
      <c r="C196" t="s">
        <v>190</v>
      </c>
      <c r="D196">
        <f>VLOOKUP(表2[[#This Row],[考试项目]],$H$2:$I$7,2,0)</f>
        <v>3</v>
      </c>
      <c r="E196">
        <v>25</v>
      </c>
      <c r="F196">
        <f>IF(表2[[#This Row],[考试项目]]=$H$7,1,0)</f>
        <v>0</v>
      </c>
    </row>
    <row r="197" spans="1:6">
      <c r="A197" t="s">
        <v>122</v>
      </c>
      <c r="B197">
        <v>2</v>
      </c>
      <c r="C197" t="s">
        <v>191</v>
      </c>
      <c r="D197">
        <f>VLOOKUP(表2[[#This Row],[考试项目]],$H$2:$I$7,2,0)</f>
        <v>4</v>
      </c>
      <c r="E197">
        <v>9.4</v>
      </c>
      <c r="F197">
        <f>IF(表2[[#This Row],[考试项目]]=$H$7,1,0)</f>
        <v>0</v>
      </c>
    </row>
    <row r="198" spans="1:6">
      <c r="A198" t="s">
        <v>122</v>
      </c>
      <c r="B198">
        <v>2</v>
      </c>
      <c r="C198" t="s">
        <v>199</v>
      </c>
      <c r="D198">
        <f>VLOOKUP(表2[[#This Row],[考试项目]],$H$2:$I$7,2,0)</f>
        <v>1</v>
      </c>
      <c r="E198">
        <v>20</v>
      </c>
      <c r="F198">
        <f>IF(表2[[#This Row],[考试项目]]=$H$7,1,0)</f>
        <v>0</v>
      </c>
    </row>
    <row r="199" spans="1:6">
      <c r="A199" t="s">
        <v>122</v>
      </c>
      <c r="B199">
        <v>2</v>
      </c>
      <c r="C199" t="s">
        <v>4</v>
      </c>
      <c r="D199">
        <f>VLOOKUP(表2[[#This Row],[考试项目]],$H$2:$I$7,2,0)</f>
        <v>6</v>
      </c>
      <c r="E199">
        <v>94.4</v>
      </c>
      <c r="F199">
        <f>IF(表2[[#This Row],[考试项目]]=$H$7,1,0)</f>
        <v>1</v>
      </c>
    </row>
    <row r="200" spans="1:6">
      <c r="A200" t="s">
        <v>53</v>
      </c>
      <c r="B200">
        <v>2</v>
      </c>
      <c r="C200" t="s">
        <v>193</v>
      </c>
      <c r="D200">
        <f>VLOOKUP(表2[[#This Row],[考试项目]],$H$2:$I$7,2,0)</f>
        <v>5</v>
      </c>
      <c r="E200">
        <v>15</v>
      </c>
      <c r="F200">
        <f>IF(表2[[#This Row],[考试项目]]=$H$7,1,0)</f>
        <v>0</v>
      </c>
    </row>
    <row r="201" spans="1:6">
      <c r="A201" t="s">
        <v>53</v>
      </c>
      <c r="B201">
        <v>2</v>
      </c>
      <c r="C201" t="s">
        <v>201</v>
      </c>
      <c r="D201">
        <f>VLOOKUP(表2[[#This Row],[考试项目]],$H$2:$I$7,2,0)</f>
        <v>2</v>
      </c>
      <c r="E201">
        <v>24</v>
      </c>
      <c r="F201">
        <f>IF(表2[[#This Row],[考试项目]]=$H$7,1,0)</f>
        <v>0</v>
      </c>
    </row>
    <row r="202" spans="1:6">
      <c r="A202" t="s">
        <v>53</v>
      </c>
      <c r="B202">
        <v>2</v>
      </c>
      <c r="C202" t="s">
        <v>190</v>
      </c>
      <c r="D202">
        <f>VLOOKUP(表2[[#This Row],[考试项目]],$H$2:$I$7,2,0)</f>
        <v>3</v>
      </c>
      <c r="E202">
        <v>25</v>
      </c>
      <c r="F202">
        <f>IF(表2[[#This Row],[考试项目]]=$H$7,1,0)</f>
        <v>0</v>
      </c>
    </row>
    <row r="203" spans="1:6">
      <c r="A203" t="s">
        <v>53</v>
      </c>
      <c r="B203">
        <v>2</v>
      </c>
      <c r="C203" t="s">
        <v>191</v>
      </c>
      <c r="D203">
        <f>VLOOKUP(表2[[#This Row],[考试项目]],$H$2:$I$7,2,0)</f>
        <v>4</v>
      </c>
      <c r="E203">
        <v>10</v>
      </c>
      <c r="F203">
        <f>IF(表2[[#This Row],[考试项目]]=$H$7,1,0)</f>
        <v>0</v>
      </c>
    </row>
    <row r="204" spans="1:6">
      <c r="A204" t="s">
        <v>53</v>
      </c>
      <c r="B204">
        <v>2</v>
      </c>
      <c r="C204" t="s">
        <v>199</v>
      </c>
      <c r="D204">
        <f>VLOOKUP(表2[[#This Row],[考试项目]],$H$2:$I$7,2,0)</f>
        <v>1</v>
      </c>
      <c r="E204">
        <v>25</v>
      </c>
      <c r="F204">
        <f>IF(表2[[#This Row],[考试项目]]=$H$7,1,0)</f>
        <v>0</v>
      </c>
    </row>
    <row r="205" spans="1:6">
      <c r="A205" t="s">
        <v>53</v>
      </c>
      <c r="B205">
        <v>2</v>
      </c>
      <c r="C205" t="s">
        <v>4</v>
      </c>
      <c r="D205">
        <f>VLOOKUP(表2[[#This Row],[考试项目]],$H$2:$I$7,2,0)</f>
        <v>6</v>
      </c>
      <c r="E205">
        <v>99</v>
      </c>
      <c r="F205">
        <f>IF(表2[[#This Row],[考试项目]]=$H$7,1,0)</f>
        <v>1</v>
      </c>
    </row>
    <row r="206" spans="1:6">
      <c r="A206" t="s">
        <v>55</v>
      </c>
      <c r="B206">
        <v>2</v>
      </c>
      <c r="C206" t="s">
        <v>193</v>
      </c>
      <c r="D206">
        <f>VLOOKUP(表2[[#This Row],[考试项目]],$H$2:$I$7,2,0)</f>
        <v>5</v>
      </c>
      <c r="E206">
        <v>15</v>
      </c>
      <c r="F206">
        <f>IF(表2[[#This Row],[考试项目]]=$H$7,1,0)</f>
        <v>0</v>
      </c>
    </row>
    <row r="207" spans="1:6">
      <c r="A207" t="s">
        <v>55</v>
      </c>
      <c r="B207">
        <v>2</v>
      </c>
      <c r="C207" t="s">
        <v>201</v>
      </c>
      <c r="D207">
        <f>VLOOKUP(表2[[#This Row],[考试项目]],$H$2:$I$7,2,0)</f>
        <v>2</v>
      </c>
      <c r="E207">
        <v>25</v>
      </c>
      <c r="F207">
        <f>IF(表2[[#This Row],[考试项目]]=$H$7,1,0)</f>
        <v>0</v>
      </c>
    </row>
    <row r="208" spans="1:6">
      <c r="A208" t="s">
        <v>55</v>
      </c>
      <c r="B208">
        <v>2</v>
      </c>
      <c r="C208" t="s">
        <v>190</v>
      </c>
      <c r="D208">
        <f>VLOOKUP(表2[[#This Row],[考试项目]],$H$2:$I$7,2,0)</f>
        <v>3</v>
      </c>
      <c r="E208">
        <v>25</v>
      </c>
      <c r="F208">
        <f>IF(表2[[#This Row],[考试项目]]=$H$7,1,0)</f>
        <v>0</v>
      </c>
    </row>
    <row r="209" spans="1:6">
      <c r="A209" t="s">
        <v>55</v>
      </c>
      <c r="B209">
        <v>2</v>
      </c>
      <c r="C209" t="s">
        <v>191</v>
      </c>
      <c r="D209">
        <f>VLOOKUP(表2[[#This Row],[考试项目]],$H$2:$I$7,2,0)</f>
        <v>4</v>
      </c>
      <c r="E209">
        <v>10</v>
      </c>
      <c r="F209">
        <f>IF(表2[[#This Row],[考试项目]]=$H$7,1,0)</f>
        <v>0</v>
      </c>
    </row>
    <row r="210" spans="1:6">
      <c r="A210" t="s">
        <v>55</v>
      </c>
      <c r="B210">
        <v>2</v>
      </c>
      <c r="C210" t="s">
        <v>199</v>
      </c>
      <c r="D210">
        <f>VLOOKUP(表2[[#This Row],[考试项目]],$H$2:$I$7,2,0)</f>
        <v>1</v>
      </c>
      <c r="E210">
        <v>25</v>
      </c>
      <c r="F210">
        <f>IF(表2[[#This Row],[考试项目]]=$H$7,1,0)</f>
        <v>0</v>
      </c>
    </row>
    <row r="211" spans="1:6">
      <c r="A211" t="s">
        <v>55</v>
      </c>
      <c r="B211">
        <v>2</v>
      </c>
      <c r="C211" t="s">
        <v>4</v>
      </c>
      <c r="D211">
        <f>VLOOKUP(表2[[#This Row],[考试项目]],$H$2:$I$7,2,0)</f>
        <v>6</v>
      </c>
      <c r="E211">
        <v>100</v>
      </c>
      <c r="F211">
        <f>IF(表2[[#This Row],[考试项目]]=$H$7,1,0)</f>
        <v>1</v>
      </c>
    </row>
    <row r="212" spans="1:6">
      <c r="A212" t="s">
        <v>162</v>
      </c>
      <c r="B212">
        <v>2</v>
      </c>
      <c r="C212" t="s">
        <v>193</v>
      </c>
      <c r="D212">
        <f>VLOOKUP(表2[[#This Row],[考试项目]],$H$2:$I$7,2,0)</f>
        <v>5</v>
      </c>
      <c r="E212">
        <v>15</v>
      </c>
      <c r="F212">
        <f>IF(表2[[#This Row],[考试项目]]=$H$7,1,0)</f>
        <v>0</v>
      </c>
    </row>
    <row r="213" spans="1:6">
      <c r="A213" t="s">
        <v>162</v>
      </c>
      <c r="B213">
        <v>2</v>
      </c>
      <c r="C213" t="s">
        <v>201</v>
      </c>
      <c r="D213">
        <f>VLOOKUP(表2[[#This Row],[考试项目]],$H$2:$I$7,2,0)</f>
        <v>2</v>
      </c>
      <c r="E213">
        <v>20</v>
      </c>
      <c r="F213">
        <f>IF(表2[[#This Row],[考试项目]]=$H$7,1,0)</f>
        <v>0</v>
      </c>
    </row>
    <row r="214" spans="1:6">
      <c r="A214" t="s">
        <v>162</v>
      </c>
      <c r="B214">
        <v>2</v>
      </c>
      <c r="C214" t="s">
        <v>190</v>
      </c>
      <c r="D214">
        <f>VLOOKUP(表2[[#This Row],[考试项目]],$H$2:$I$7,2,0)</f>
        <v>3</v>
      </c>
      <c r="E214">
        <v>23</v>
      </c>
      <c r="F214">
        <f>IF(表2[[#This Row],[考试项目]]=$H$7,1,0)</f>
        <v>0</v>
      </c>
    </row>
    <row r="215" spans="1:6">
      <c r="A215" t="s">
        <v>162</v>
      </c>
      <c r="B215">
        <v>2</v>
      </c>
      <c r="C215" t="s">
        <v>191</v>
      </c>
      <c r="D215">
        <f>VLOOKUP(表2[[#This Row],[考试项目]],$H$2:$I$7,2,0)</f>
        <v>4</v>
      </c>
      <c r="E215">
        <v>9.8000000000000007</v>
      </c>
      <c r="F215">
        <f>IF(表2[[#This Row],[考试项目]]=$H$7,1,0)</f>
        <v>0</v>
      </c>
    </row>
    <row r="216" spans="1:6">
      <c r="A216" t="s">
        <v>162</v>
      </c>
      <c r="B216">
        <v>2</v>
      </c>
      <c r="C216" t="s">
        <v>199</v>
      </c>
      <c r="D216">
        <f>VLOOKUP(表2[[#This Row],[考试项目]],$H$2:$I$7,2,0)</f>
        <v>1</v>
      </c>
      <c r="E216">
        <v>24</v>
      </c>
      <c r="F216">
        <f>IF(表2[[#This Row],[考试项目]]=$H$7,1,0)</f>
        <v>0</v>
      </c>
    </row>
    <row r="217" spans="1:6">
      <c r="A217" t="s">
        <v>162</v>
      </c>
      <c r="B217">
        <v>2</v>
      </c>
      <c r="C217" t="s">
        <v>4</v>
      </c>
      <c r="D217">
        <f>VLOOKUP(表2[[#This Row],[考试项目]],$H$2:$I$7,2,0)</f>
        <v>6</v>
      </c>
      <c r="E217">
        <v>91.8</v>
      </c>
      <c r="F217">
        <f>IF(表2[[#This Row],[考试项目]]=$H$7,1,0)</f>
        <v>1</v>
      </c>
    </row>
    <row r="218" spans="1:6">
      <c r="A218" t="s">
        <v>166</v>
      </c>
      <c r="B218">
        <v>2</v>
      </c>
      <c r="C218" t="s">
        <v>193</v>
      </c>
      <c r="D218">
        <f>VLOOKUP(表2[[#This Row],[考试项目]],$H$2:$I$7,2,0)</f>
        <v>5</v>
      </c>
      <c r="E218">
        <v>15</v>
      </c>
      <c r="F218">
        <f>IF(表2[[#This Row],[考试项目]]=$H$7,1,0)</f>
        <v>0</v>
      </c>
    </row>
    <row r="219" spans="1:6">
      <c r="A219" t="s">
        <v>166</v>
      </c>
      <c r="B219">
        <v>2</v>
      </c>
      <c r="C219" t="s">
        <v>201</v>
      </c>
      <c r="D219">
        <f>VLOOKUP(表2[[#This Row],[考试项目]],$H$2:$I$7,2,0)</f>
        <v>2</v>
      </c>
      <c r="E219">
        <v>25</v>
      </c>
      <c r="F219">
        <f>IF(表2[[#This Row],[考试项目]]=$H$7,1,0)</f>
        <v>0</v>
      </c>
    </row>
    <row r="220" spans="1:6">
      <c r="A220" t="s">
        <v>166</v>
      </c>
      <c r="B220">
        <v>2</v>
      </c>
      <c r="C220" t="s">
        <v>190</v>
      </c>
      <c r="D220">
        <f>VLOOKUP(表2[[#This Row],[考试项目]],$H$2:$I$7,2,0)</f>
        <v>3</v>
      </c>
      <c r="E220">
        <v>23</v>
      </c>
      <c r="F220">
        <f>IF(表2[[#This Row],[考试项目]]=$H$7,1,0)</f>
        <v>0</v>
      </c>
    </row>
    <row r="221" spans="1:6">
      <c r="A221" t="s">
        <v>166</v>
      </c>
      <c r="B221">
        <v>2</v>
      </c>
      <c r="C221" t="s">
        <v>191</v>
      </c>
      <c r="D221">
        <f>VLOOKUP(表2[[#This Row],[考试项目]],$H$2:$I$7,2,0)</f>
        <v>4</v>
      </c>
      <c r="E221">
        <v>6.3</v>
      </c>
      <c r="F221">
        <f>IF(表2[[#This Row],[考试项目]]=$H$7,1,0)</f>
        <v>0</v>
      </c>
    </row>
    <row r="222" spans="1:6">
      <c r="A222" t="s">
        <v>166</v>
      </c>
      <c r="B222">
        <v>2</v>
      </c>
      <c r="C222" t="s">
        <v>199</v>
      </c>
      <c r="D222">
        <f>VLOOKUP(表2[[#This Row],[考试项目]],$H$2:$I$7,2,0)</f>
        <v>1</v>
      </c>
      <c r="E222">
        <v>25</v>
      </c>
      <c r="F222">
        <f>IF(表2[[#This Row],[考试项目]]=$H$7,1,0)</f>
        <v>0</v>
      </c>
    </row>
    <row r="223" spans="1:6">
      <c r="A223" t="s">
        <v>166</v>
      </c>
      <c r="B223">
        <v>2</v>
      </c>
      <c r="C223" t="s">
        <v>4</v>
      </c>
      <c r="D223">
        <f>VLOOKUP(表2[[#This Row],[考试项目]],$H$2:$I$7,2,0)</f>
        <v>6</v>
      </c>
      <c r="E223">
        <v>94.3</v>
      </c>
      <c r="F223">
        <f>IF(表2[[#This Row],[考试项目]]=$H$7,1,0)</f>
        <v>1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"/>
  <sheetViews>
    <sheetView topLeftCell="A92" workbookViewId="0">
      <selection activeCell="A2" sqref="A2:F113"/>
    </sheetView>
  </sheetViews>
  <sheetFormatPr defaultRowHeight="13.5"/>
  <cols>
    <col min="1" max="1" width="20.5" bestFit="1" customWidth="1"/>
    <col min="2" max="2" width="20.5" customWidth="1"/>
    <col min="3" max="3" width="23.5" bestFit="1" customWidth="1"/>
    <col min="4" max="4" width="23.5" customWidth="1"/>
    <col min="5" max="5" width="5.75" bestFit="1" customWidth="1"/>
    <col min="6" max="6" width="5.75" customWidth="1"/>
    <col min="8" max="8" width="30.75" bestFit="1" customWidth="1"/>
    <col min="10" max="12" width="9.25" bestFit="1" customWidth="1"/>
    <col min="13" max="13" width="13.25" bestFit="1" customWidth="1"/>
    <col min="14" max="14" width="5.5" bestFit="1" customWidth="1"/>
    <col min="15" max="15" width="11.25" bestFit="1" customWidth="1"/>
  </cols>
  <sheetData>
    <row r="1" spans="1:15" ht="15">
      <c r="A1" s="49" t="s">
        <v>217</v>
      </c>
      <c r="B1" s="50" t="s">
        <v>218</v>
      </c>
      <c r="C1" s="50" t="s">
        <v>219</v>
      </c>
      <c r="D1" s="50" t="s">
        <v>220</v>
      </c>
      <c r="E1" s="50" t="s">
        <v>221</v>
      </c>
      <c r="F1" s="51" t="s">
        <v>222</v>
      </c>
      <c r="J1" s="49" t="s">
        <v>217</v>
      </c>
      <c r="K1" s="50" t="s">
        <v>218</v>
      </c>
      <c r="L1" s="50" t="s">
        <v>219</v>
      </c>
      <c r="M1" s="50" t="s">
        <v>220</v>
      </c>
      <c r="N1" s="50" t="s">
        <v>221</v>
      </c>
      <c r="O1" s="51" t="s">
        <v>222</v>
      </c>
    </row>
    <row r="2" spans="1:15">
      <c r="A2" t="s">
        <v>108</v>
      </c>
      <c r="B2">
        <v>3</v>
      </c>
      <c r="C2" t="s">
        <v>193</v>
      </c>
      <c r="D2">
        <f>VLOOKUP(表3[[#This Row],[考试项目]],$H$3:$I$9,2,0)</f>
        <v>6</v>
      </c>
      <c r="E2">
        <v>15</v>
      </c>
      <c r="F2">
        <f>IF(表3[[#This Row],[考试项目]]=$H$9,1,0)</f>
        <v>0</v>
      </c>
    </row>
    <row r="3" spans="1:15">
      <c r="A3" t="s">
        <v>108</v>
      </c>
      <c r="B3">
        <v>3</v>
      </c>
      <c r="C3" t="s">
        <v>205</v>
      </c>
      <c r="D3">
        <f>VLOOKUP(表3[[#This Row],[考试项目]],$H$3:$I$9,2,0)</f>
        <v>3</v>
      </c>
      <c r="E3">
        <v>9</v>
      </c>
      <c r="F3">
        <f>IF(表3[[#This Row],[考试项目]]=$H$9,1,0)</f>
        <v>0</v>
      </c>
      <c r="H3" t="s">
        <v>203</v>
      </c>
      <c r="I3">
        <v>1</v>
      </c>
    </row>
    <row r="4" spans="1:15">
      <c r="A4" t="s">
        <v>108</v>
      </c>
      <c r="B4">
        <v>3</v>
      </c>
      <c r="C4" t="s">
        <v>209</v>
      </c>
      <c r="D4">
        <f>VLOOKUP(表3[[#This Row],[考试项目]],$H$3:$I$9,2,0)</f>
        <v>2</v>
      </c>
      <c r="E4">
        <v>15</v>
      </c>
      <c r="F4">
        <f>IF(表3[[#This Row],[考试项目]]=$H$9,1,0)</f>
        <v>0</v>
      </c>
      <c r="H4" t="s">
        <v>209</v>
      </c>
      <c r="I4">
        <v>2</v>
      </c>
    </row>
    <row r="5" spans="1:15">
      <c r="A5" t="s">
        <v>108</v>
      </c>
      <c r="B5">
        <v>3</v>
      </c>
      <c r="C5" t="s">
        <v>190</v>
      </c>
      <c r="D5">
        <f>VLOOKUP(表3[[#This Row],[考试项目]],$H$3:$I$9,2,0)</f>
        <v>4</v>
      </c>
      <c r="E5">
        <v>23</v>
      </c>
      <c r="F5">
        <f>IF(表3[[#This Row],[考试项目]]=$H$9,1,0)</f>
        <v>0</v>
      </c>
      <c r="H5" t="s">
        <v>205</v>
      </c>
      <c r="I5">
        <v>3</v>
      </c>
    </row>
    <row r="6" spans="1:15">
      <c r="A6" t="s">
        <v>108</v>
      </c>
      <c r="B6">
        <v>3</v>
      </c>
      <c r="C6" t="s">
        <v>191</v>
      </c>
      <c r="D6">
        <f>VLOOKUP(表3[[#This Row],[考试项目]],$H$3:$I$9,2,0)</f>
        <v>5</v>
      </c>
      <c r="E6">
        <v>10</v>
      </c>
      <c r="F6">
        <f>IF(表3[[#This Row],[考试项目]]=$H$9,1,0)</f>
        <v>0</v>
      </c>
      <c r="H6" t="s">
        <v>190</v>
      </c>
      <c r="I6">
        <v>4</v>
      </c>
    </row>
    <row r="7" spans="1:15">
      <c r="A7" t="s">
        <v>108</v>
      </c>
      <c r="B7">
        <v>3</v>
      </c>
      <c r="C7" t="s">
        <v>4</v>
      </c>
      <c r="D7">
        <f>VLOOKUP(表3[[#This Row],[考试项目]],$H$3:$I$9,2,0)</f>
        <v>7</v>
      </c>
      <c r="E7">
        <v>96</v>
      </c>
      <c r="F7">
        <f>IF(表3[[#This Row],[考试项目]]=$H$9,1,0)</f>
        <v>1</v>
      </c>
      <c r="H7" t="s">
        <v>191</v>
      </c>
      <c r="I7">
        <v>5</v>
      </c>
    </row>
    <row r="8" spans="1:15">
      <c r="A8" t="s">
        <v>108</v>
      </c>
      <c r="B8">
        <v>3</v>
      </c>
      <c r="C8" t="s">
        <v>203</v>
      </c>
      <c r="D8">
        <f>VLOOKUP(表3[[#This Row],[考试项目]],$H$3:$I$9,2,0)</f>
        <v>1</v>
      </c>
      <c r="E8">
        <v>24</v>
      </c>
      <c r="F8">
        <f>IF(表3[[#This Row],[考试项目]]=$H$9,1,0)</f>
        <v>0</v>
      </c>
      <c r="H8" t="s">
        <v>193</v>
      </c>
      <c r="I8">
        <v>6</v>
      </c>
    </row>
    <row r="9" spans="1:15">
      <c r="A9" t="s">
        <v>5</v>
      </c>
      <c r="B9">
        <v>3</v>
      </c>
      <c r="C9" t="s">
        <v>193</v>
      </c>
      <c r="D9">
        <f>VLOOKUP(表3[[#This Row],[考试项目]],$H$3:$I$9,2,0)</f>
        <v>6</v>
      </c>
      <c r="E9">
        <v>15</v>
      </c>
      <c r="F9">
        <f>IF(表3[[#This Row],[考试项目]]=$H$9,1,0)</f>
        <v>0</v>
      </c>
      <c r="H9" t="s">
        <v>4</v>
      </c>
      <c r="I9">
        <v>7</v>
      </c>
    </row>
    <row r="10" spans="1:15">
      <c r="A10" t="s">
        <v>5</v>
      </c>
      <c r="B10">
        <v>3</v>
      </c>
      <c r="C10" t="s">
        <v>205</v>
      </c>
      <c r="D10">
        <f>VLOOKUP(表3[[#This Row],[考试项目]],$H$3:$I$9,2,0)</f>
        <v>3</v>
      </c>
      <c r="E10">
        <v>10</v>
      </c>
      <c r="F10">
        <f>IF(表3[[#This Row],[考试项目]]=$H$9,1,0)</f>
        <v>0</v>
      </c>
    </row>
    <row r="11" spans="1:15">
      <c r="A11" t="s">
        <v>5</v>
      </c>
      <c r="B11">
        <v>3</v>
      </c>
      <c r="C11" t="s">
        <v>209</v>
      </c>
      <c r="D11">
        <f>VLOOKUP(表3[[#This Row],[考试项目]],$H$3:$I$9,2,0)</f>
        <v>2</v>
      </c>
      <c r="E11">
        <v>15</v>
      </c>
      <c r="F11">
        <f>IF(表3[[#This Row],[考试项目]]=$H$9,1,0)</f>
        <v>0</v>
      </c>
    </row>
    <row r="12" spans="1:15">
      <c r="A12" t="s">
        <v>5</v>
      </c>
      <c r="B12">
        <v>3</v>
      </c>
      <c r="C12" t="s">
        <v>190</v>
      </c>
      <c r="D12">
        <f>VLOOKUP(表3[[#This Row],[考试项目]],$H$3:$I$9,2,0)</f>
        <v>4</v>
      </c>
      <c r="E12">
        <v>25</v>
      </c>
      <c r="F12">
        <f>IF(表3[[#This Row],[考试项目]]=$H$9,1,0)</f>
        <v>0</v>
      </c>
    </row>
    <row r="13" spans="1:15">
      <c r="A13" t="s">
        <v>5</v>
      </c>
      <c r="B13">
        <v>3</v>
      </c>
      <c r="C13" t="s">
        <v>191</v>
      </c>
      <c r="D13">
        <f>VLOOKUP(表3[[#This Row],[考试项目]],$H$3:$I$9,2,0)</f>
        <v>5</v>
      </c>
      <c r="E13">
        <v>10</v>
      </c>
      <c r="F13">
        <f>IF(表3[[#This Row],[考试项目]]=$H$9,1,0)</f>
        <v>0</v>
      </c>
    </row>
    <row r="14" spans="1:15">
      <c r="A14" t="s">
        <v>5</v>
      </c>
      <c r="B14">
        <v>3</v>
      </c>
      <c r="C14" t="s">
        <v>4</v>
      </c>
      <c r="D14">
        <f>VLOOKUP(表3[[#This Row],[考试项目]],$H$3:$I$9,2,0)</f>
        <v>7</v>
      </c>
      <c r="E14">
        <v>100</v>
      </c>
      <c r="F14">
        <f>IF(表3[[#This Row],[考试项目]]=$H$9,1,0)</f>
        <v>1</v>
      </c>
    </row>
    <row r="15" spans="1:15">
      <c r="A15" t="s">
        <v>5</v>
      </c>
      <c r="B15">
        <v>3</v>
      </c>
      <c r="C15" t="s">
        <v>203</v>
      </c>
      <c r="D15">
        <f>VLOOKUP(表3[[#This Row],[考试项目]],$H$3:$I$9,2,0)</f>
        <v>1</v>
      </c>
      <c r="E15">
        <v>25</v>
      </c>
      <c r="F15">
        <f>IF(表3[[#This Row],[考试项目]]=$H$9,1,0)</f>
        <v>0</v>
      </c>
    </row>
    <row r="16" spans="1:15">
      <c r="A16" t="s">
        <v>74</v>
      </c>
      <c r="B16">
        <v>3</v>
      </c>
      <c r="C16" t="s">
        <v>193</v>
      </c>
      <c r="D16">
        <f>VLOOKUP(表3[[#This Row],[考试项目]],$H$3:$I$9,2,0)</f>
        <v>6</v>
      </c>
      <c r="E16">
        <v>15</v>
      </c>
      <c r="F16">
        <f>IF(表3[[#This Row],[考试项目]]=$H$9,1,0)</f>
        <v>0</v>
      </c>
    </row>
    <row r="17" spans="1:6">
      <c r="A17" t="s">
        <v>74</v>
      </c>
      <c r="B17">
        <v>3</v>
      </c>
      <c r="C17" t="s">
        <v>205</v>
      </c>
      <c r="D17">
        <f>VLOOKUP(表3[[#This Row],[考试项目]],$H$3:$I$9,2,0)</f>
        <v>3</v>
      </c>
      <c r="E17">
        <v>10</v>
      </c>
      <c r="F17">
        <f>IF(表3[[#This Row],[考试项目]]=$H$9,1,0)</f>
        <v>0</v>
      </c>
    </row>
    <row r="18" spans="1:6">
      <c r="A18" t="s">
        <v>74</v>
      </c>
      <c r="B18">
        <v>3</v>
      </c>
      <c r="C18" t="s">
        <v>209</v>
      </c>
      <c r="D18">
        <f>VLOOKUP(表3[[#This Row],[考试项目]],$H$3:$I$9,2,0)</f>
        <v>2</v>
      </c>
      <c r="E18">
        <v>15</v>
      </c>
      <c r="F18">
        <f>IF(表3[[#This Row],[考试项目]]=$H$9,1,0)</f>
        <v>0</v>
      </c>
    </row>
    <row r="19" spans="1:6">
      <c r="A19" t="s">
        <v>74</v>
      </c>
      <c r="B19">
        <v>3</v>
      </c>
      <c r="C19" t="s">
        <v>190</v>
      </c>
      <c r="D19">
        <f>VLOOKUP(表3[[#This Row],[考试项目]],$H$3:$I$9,2,0)</f>
        <v>4</v>
      </c>
      <c r="E19">
        <v>25</v>
      </c>
      <c r="F19">
        <f>IF(表3[[#This Row],[考试项目]]=$H$9,1,0)</f>
        <v>0</v>
      </c>
    </row>
    <row r="20" spans="1:6">
      <c r="A20" t="s">
        <v>74</v>
      </c>
      <c r="B20">
        <v>3</v>
      </c>
      <c r="C20" t="s">
        <v>191</v>
      </c>
      <c r="D20">
        <f>VLOOKUP(表3[[#This Row],[考试项目]],$H$3:$I$9,2,0)</f>
        <v>5</v>
      </c>
      <c r="E20">
        <v>10</v>
      </c>
      <c r="F20">
        <f>IF(表3[[#This Row],[考试项目]]=$H$9,1,0)</f>
        <v>0</v>
      </c>
    </row>
    <row r="21" spans="1:6">
      <c r="A21" t="s">
        <v>74</v>
      </c>
      <c r="B21">
        <v>3</v>
      </c>
      <c r="C21" t="s">
        <v>4</v>
      </c>
      <c r="D21">
        <f>VLOOKUP(表3[[#This Row],[考试项目]],$H$3:$I$9,2,0)</f>
        <v>7</v>
      </c>
      <c r="E21">
        <v>100</v>
      </c>
      <c r="F21">
        <f>IF(表3[[#This Row],[考试项目]]=$H$9,1,0)</f>
        <v>1</v>
      </c>
    </row>
    <row r="22" spans="1:6">
      <c r="A22" t="s">
        <v>74</v>
      </c>
      <c r="B22">
        <v>3</v>
      </c>
      <c r="C22" t="s">
        <v>203</v>
      </c>
      <c r="D22">
        <f>VLOOKUP(表3[[#This Row],[考试项目]],$H$3:$I$9,2,0)</f>
        <v>1</v>
      </c>
      <c r="E22">
        <v>25</v>
      </c>
      <c r="F22">
        <f>IF(表3[[#This Row],[考试项目]]=$H$9,1,0)</f>
        <v>0</v>
      </c>
    </row>
    <row r="23" spans="1:6">
      <c r="A23" t="s">
        <v>57</v>
      </c>
      <c r="B23">
        <v>3</v>
      </c>
      <c r="C23" t="s">
        <v>193</v>
      </c>
      <c r="D23">
        <f>VLOOKUP(表3[[#This Row],[考试项目]],$H$3:$I$9,2,0)</f>
        <v>6</v>
      </c>
      <c r="E23">
        <v>15</v>
      </c>
      <c r="F23">
        <f>IF(表3[[#This Row],[考试项目]]=$H$9,1,0)</f>
        <v>0</v>
      </c>
    </row>
    <row r="24" spans="1:6">
      <c r="A24" t="s">
        <v>57</v>
      </c>
      <c r="B24">
        <v>3</v>
      </c>
      <c r="C24" t="s">
        <v>205</v>
      </c>
      <c r="D24">
        <f>VLOOKUP(表3[[#This Row],[考试项目]],$H$3:$I$9,2,0)</f>
        <v>3</v>
      </c>
      <c r="E24">
        <v>9</v>
      </c>
      <c r="F24">
        <f>IF(表3[[#This Row],[考试项目]]=$H$9,1,0)</f>
        <v>0</v>
      </c>
    </row>
    <row r="25" spans="1:6">
      <c r="A25" t="s">
        <v>57</v>
      </c>
      <c r="B25">
        <v>3</v>
      </c>
      <c r="C25" t="s">
        <v>209</v>
      </c>
      <c r="D25">
        <f>VLOOKUP(表3[[#This Row],[考试项目]],$H$3:$I$9,2,0)</f>
        <v>2</v>
      </c>
      <c r="E25">
        <v>15</v>
      </c>
      <c r="F25">
        <f>IF(表3[[#This Row],[考试项目]]=$H$9,1,0)</f>
        <v>0</v>
      </c>
    </row>
    <row r="26" spans="1:6">
      <c r="A26" t="s">
        <v>57</v>
      </c>
      <c r="B26">
        <v>3</v>
      </c>
      <c r="C26" t="s">
        <v>190</v>
      </c>
      <c r="D26">
        <f>VLOOKUP(表3[[#This Row],[考试项目]],$H$3:$I$9,2,0)</f>
        <v>4</v>
      </c>
      <c r="E26">
        <v>25</v>
      </c>
      <c r="F26">
        <f>IF(表3[[#This Row],[考试项目]]=$H$9,1,0)</f>
        <v>0</v>
      </c>
    </row>
    <row r="27" spans="1:6">
      <c r="A27" t="s">
        <v>57</v>
      </c>
      <c r="B27">
        <v>3</v>
      </c>
      <c r="C27" t="s">
        <v>191</v>
      </c>
      <c r="D27">
        <f>VLOOKUP(表3[[#This Row],[考试项目]],$H$3:$I$9,2,0)</f>
        <v>5</v>
      </c>
      <c r="E27">
        <v>9.8000000000000007</v>
      </c>
      <c r="F27">
        <f>IF(表3[[#This Row],[考试项目]]=$H$9,1,0)</f>
        <v>0</v>
      </c>
    </row>
    <row r="28" spans="1:6">
      <c r="A28" t="s">
        <v>57</v>
      </c>
      <c r="B28">
        <v>3</v>
      </c>
      <c r="C28" t="s">
        <v>4</v>
      </c>
      <c r="D28">
        <f>VLOOKUP(表3[[#This Row],[考试项目]],$H$3:$I$9,2,0)</f>
        <v>7</v>
      </c>
      <c r="E28">
        <v>97.8</v>
      </c>
      <c r="F28">
        <f>IF(表3[[#This Row],[考试项目]]=$H$9,1,0)</f>
        <v>1</v>
      </c>
    </row>
    <row r="29" spans="1:6">
      <c r="A29" t="s">
        <v>57</v>
      </c>
      <c r="B29">
        <v>3</v>
      </c>
      <c r="C29" t="s">
        <v>203</v>
      </c>
      <c r="D29">
        <f>VLOOKUP(表3[[#This Row],[考试项目]],$H$3:$I$9,2,0)</f>
        <v>1</v>
      </c>
      <c r="E29">
        <v>24</v>
      </c>
      <c r="F29">
        <f>IF(表3[[#This Row],[考试项目]]=$H$9,1,0)</f>
        <v>0</v>
      </c>
    </row>
    <row r="30" spans="1:6">
      <c r="A30" t="s">
        <v>96</v>
      </c>
      <c r="B30">
        <v>3</v>
      </c>
      <c r="C30" t="s">
        <v>193</v>
      </c>
      <c r="D30">
        <f>VLOOKUP(表3[[#This Row],[考试项目]],$H$3:$I$9,2,0)</f>
        <v>6</v>
      </c>
      <c r="E30">
        <v>15</v>
      </c>
      <c r="F30">
        <f>IF(表3[[#This Row],[考试项目]]=$H$9,1,0)</f>
        <v>0</v>
      </c>
    </row>
    <row r="31" spans="1:6">
      <c r="A31" t="s">
        <v>96</v>
      </c>
      <c r="B31">
        <v>3</v>
      </c>
      <c r="C31" t="s">
        <v>205</v>
      </c>
      <c r="D31">
        <f>VLOOKUP(表3[[#This Row],[考试项目]],$H$3:$I$9,2,0)</f>
        <v>3</v>
      </c>
      <c r="E31">
        <v>7</v>
      </c>
      <c r="F31">
        <f>IF(表3[[#This Row],[考试项目]]=$H$9,1,0)</f>
        <v>0</v>
      </c>
    </row>
    <row r="32" spans="1:6">
      <c r="A32" t="s">
        <v>96</v>
      </c>
      <c r="B32">
        <v>3</v>
      </c>
      <c r="C32" t="s">
        <v>209</v>
      </c>
      <c r="D32">
        <f>VLOOKUP(表3[[#This Row],[考试项目]],$H$3:$I$9,2,0)</f>
        <v>2</v>
      </c>
      <c r="E32">
        <v>15</v>
      </c>
      <c r="F32">
        <f>IF(表3[[#This Row],[考试项目]]=$H$9,1,0)</f>
        <v>0</v>
      </c>
    </row>
    <row r="33" spans="1:6">
      <c r="A33" t="s">
        <v>96</v>
      </c>
      <c r="B33">
        <v>3</v>
      </c>
      <c r="C33" t="s">
        <v>190</v>
      </c>
      <c r="D33">
        <f>VLOOKUP(表3[[#This Row],[考试项目]],$H$3:$I$9,2,0)</f>
        <v>4</v>
      </c>
      <c r="E33">
        <v>24</v>
      </c>
      <c r="F33">
        <f>IF(表3[[#This Row],[考试项目]]=$H$9,1,0)</f>
        <v>0</v>
      </c>
    </row>
    <row r="34" spans="1:6">
      <c r="A34" t="s">
        <v>96</v>
      </c>
      <c r="B34">
        <v>3</v>
      </c>
      <c r="C34" t="s">
        <v>191</v>
      </c>
      <c r="D34">
        <f>VLOOKUP(表3[[#This Row],[考试项目]],$H$3:$I$9,2,0)</f>
        <v>5</v>
      </c>
      <c r="E34">
        <v>10</v>
      </c>
      <c r="F34">
        <f>IF(表3[[#This Row],[考试项目]]=$H$9,1,0)</f>
        <v>0</v>
      </c>
    </row>
    <row r="35" spans="1:6">
      <c r="A35" t="s">
        <v>96</v>
      </c>
      <c r="B35">
        <v>3</v>
      </c>
      <c r="C35" t="s">
        <v>4</v>
      </c>
      <c r="D35">
        <f>VLOOKUP(表3[[#This Row],[考试项目]],$H$3:$I$9,2,0)</f>
        <v>7</v>
      </c>
      <c r="E35">
        <v>95</v>
      </c>
      <c r="F35">
        <f>IF(表3[[#This Row],[考试项目]]=$H$9,1,0)</f>
        <v>1</v>
      </c>
    </row>
    <row r="36" spans="1:6">
      <c r="A36" t="s">
        <v>96</v>
      </c>
      <c r="B36">
        <v>3</v>
      </c>
      <c r="C36" t="s">
        <v>203</v>
      </c>
      <c r="D36">
        <f>VLOOKUP(表3[[#This Row],[考试项目]],$H$3:$I$9,2,0)</f>
        <v>1</v>
      </c>
      <c r="E36">
        <v>24</v>
      </c>
      <c r="F36">
        <f>IF(表3[[#This Row],[考试项目]]=$H$9,1,0)</f>
        <v>0</v>
      </c>
    </row>
    <row r="37" spans="1:6">
      <c r="A37" t="s">
        <v>94</v>
      </c>
      <c r="B37">
        <v>3</v>
      </c>
      <c r="C37" t="s">
        <v>193</v>
      </c>
      <c r="D37">
        <f>VLOOKUP(表3[[#This Row],[考试项目]],$H$3:$I$9,2,0)</f>
        <v>6</v>
      </c>
      <c r="E37">
        <v>15</v>
      </c>
      <c r="F37">
        <f>IF(表3[[#This Row],[考试项目]]=$H$9,1,0)</f>
        <v>0</v>
      </c>
    </row>
    <row r="38" spans="1:6">
      <c r="A38" t="s">
        <v>94</v>
      </c>
      <c r="B38">
        <v>3</v>
      </c>
      <c r="C38" t="s">
        <v>205</v>
      </c>
      <c r="D38">
        <f>VLOOKUP(表3[[#This Row],[考试项目]],$H$3:$I$9,2,0)</f>
        <v>3</v>
      </c>
      <c r="E38">
        <v>8</v>
      </c>
      <c r="F38">
        <f>IF(表3[[#This Row],[考试项目]]=$H$9,1,0)</f>
        <v>0</v>
      </c>
    </row>
    <row r="39" spans="1:6">
      <c r="A39" t="s">
        <v>94</v>
      </c>
      <c r="B39">
        <v>3</v>
      </c>
      <c r="C39" t="s">
        <v>209</v>
      </c>
      <c r="D39">
        <f>VLOOKUP(表3[[#This Row],[考试项目]],$H$3:$I$9,2,0)</f>
        <v>2</v>
      </c>
      <c r="E39">
        <v>15</v>
      </c>
      <c r="F39">
        <f>IF(表3[[#This Row],[考试项目]]=$H$9,1,0)</f>
        <v>0</v>
      </c>
    </row>
    <row r="40" spans="1:6">
      <c r="A40" t="s">
        <v>94</v>
      </c>
      <c r="B40">
        <v>3</v>
      </c>
      <c r="C40" t="s">
        <v>190</v>
      </c>
      <c r="D40">
        <f>VLOOKUP(表3[[#This Row],[考试项目]],$H$3:$I$9,2,0)</f>
        <v>4</v>
      </c>
      <c r="E40">
        <v>22</v>
      </c>
      <c r="F40">
        <f>IF(表3[[#This Row],[考试项目]]=$H$9,1,0)</f>
        <v>0</v>
      </c>
    </row>
    <row r="41" spans="1:6">
      <c r="A41" t="s">
        <v>94</v>
      </c>
      <c r="B41">
        <v>3</v>
      </c>
      <c r="C41" t="s">
        <v>191</v>
      </c>
      <c r="D41">
        <f>VLOOKUP(表3[[#This Row],[考试项目]],$H$3:$I$9,2,0)</f>
        <v>5</v>
      </c>
      <c r="E41">
        <v>9.6</v>
      </c>
      <c r="F41">
        <f>IF(表3[[#This Row],[考试项目]]=$H$9,1,0)</f>
        <v>0</v>
      </c>
    </row>
    <row r="42" spans="1:6">
      <c r="A42" t="s">
        <v>94</v>
      </c>
      <c r="B42">
        <v>3</v>
      </c>
      <c r="C42" t="s">
        <v>4</v>
      </c>
      <c r="D42">
        <f>VLOOKUP(表3[[#This Row],[考试项目]],$H$3:$I$9,2,0)</f>
        <v>7</v>
      </c>
      <c r="E42">
        <v>91.6</v>
      </c>
      <c r="F42">
        <f>IF(表3[[#This Row],[考试项目]]=$H$9,1,0)</f>
        <v>1</v>
      </c>
    </row>
    <row r="43" spans="1:6">
      <c r="A43" t="s">
        <v>94</v>
      </c>
      <c r="B43">
        <v>3</v>
      </c>
      <c r="C43" t="s">
        <v>203</v>
      </c>
      <c r="D43">
        <f>VLOOKUP(表3[[#This Row],[考试项目]],$H$3:$I$9,2,0)</f>
        <v>1</v>
      </c>
      <c r="E43">
        <v>22</v>
      </c>
      <c r="F43">
        <f>IF(表3[[#This Row],[考试项目]]=$H$9,1,0)</f>
        <v>0</v>
      </c>
    </row>
    <row r="44" spans="1:6">
      <c r="A44" t="s">
        <v>22</v>
      </c>
      <c r="B44">
        <v>3</v>
      </c>
      <c r="C44" t="s">
        <v>193</v>
      </c>
      <c r="D44">
        <f>VLOOKUP(表3[[#This Row],[考试项目]],$H$3:$I$9,2,0)</f>
        <v>6</v>
      </c>
      <c r="E44">
        <v>15</v>
      </c>
      <c r="F44">
        <f>IF(表3[[#This Row],[考试项目]]=$H$9,1,0)</f>
        <v>0</v>
      </c>
    </row>
    <row r="45" spans="1:6">
      <c r="A45" t="s">
        <v>22</v>
      </c>
      <c r="B45">
        <v>3</v>
      </c>
      <c r="C45" t="s">
        <v>205</v>
      </c>
      <c r="D45">
        <f>VLOOKUP(表3[[#This Row],[考试项目]],$H$3:$I$9,2,0)</f>
        <v>3</v>
      </c>
      <c r="E45">
        <v>10</v>
      </c>
      <c r="F45">
        <f>IF(表3[[#This Row],[考试项目]]=$H$9,1,0)</f>
        <v>0</v>
      </c>
    </row>
    <row r="46" spans="1:6">
      <c r="A46" t="s">
        <v>22</v>
      </c>
      <c r="B46">
        <v>3</v>
      </c>
      <c r="C46" t="s">
        <v>209</v>
      </c>
      <c r="D46">
        <f>VLOOKUP(表3[[#This Row],[考试项目]],$H$3:$I$9,2,0)</f>
        <v>2</v>
      </c>
      <c r="E46">
        <v>15</v>
      </c>
      <c r="F46">
        <f>IF(表3[[#This Row],[考试项目]]=$H$9,1,0)</f>
        <v>0</v>
      </c>
    </row>
    <row r="47" spans="1:6">
      <c r="A47" t="s">
        <v>22</v>
      </c>
      <c r="B47">
        <v>3</v>
      </c>
      <c r="C47" t="s">
        <v>190</v>
      </c>
      <c r="D47">
        <f>VLOOKUP(表3[[#This Row],[考试项目]],$H$3:$I$9,2,0)</f>
        <v>4</v>
      </c>
      <c r="E47">
        <v>24</v>
      </c>
      <c r="F47">
        <f>IF(表3[[#This Row],[考试项目]]=$H$9,1,0)</f>
        <v>0</v>
      </c>
    </row>
    <row r="48" spans="1:6">
      <c r="A48" t="s">
        <v>22</v>
      </c>
      <c r="B48">
        <v>3</v>
      </c>
      <c r="C48" t="s">
        <v>191</v>
      </c>
      <c r="D48">
        <f>VLOOKUP(表3[[#This Row],[考试项目]],$H$3:$I$9,2,0)</f>
        <v>5</v>
      </c>
      <c r="E48">
        <v>5</v>
      </c>
      <c r="F48">
        <f>IF(表3[[#This Row],[考试项目]]=$H$9,1,0)</f>
        <v>0</v>
      </c>
    </row>
    <row r="49" spans="1:6">
      <c r="A49" t="s">
        <v>22</v>
      </c>
      <c r="B49">
        <v>3</v>
      </c>
      <c r="C49" t="s">
        <v>4</v>
      </c>
      <c r="D49">
        <f>VLOOKUP(表3[[#This Row],[考试项目]],$H$3:$I$9,2,0)</f>
        <v>7</v>
      </c>
      <c r="E49">
        <v>86</v>
      </c>
      <c r="F49">
        <f>IF(表3[[#This Row],[考试项目]]=$H$9,1,0)</f>
        <v>1</v>
      </c>
    </row>
    <row r="50" spans="1:6">
      <c r="A50" t="s">
        <v>22</v>
      </c>
      <c r="B50">
        <v>3</v>
      </c>
      <c r="C50" t="s">
        <v>203</v>
      </c>
      <c r="D50">
        <f>VLOOKUP(表3[[#This Row],[考试项目]],$H$3:$I$9,2,0)</f>
        <v>1</v>
      </c>
      <c r="E50">
        <v>17</v>
      </c>
      <c r="F50">
        <f>IF(表3[[#This Row],[考试项目]]=$H$9,1,0)</f>
        <v>0</v>
      </c>
    </row>
    <row r="51" spans="1:6">
      <c r="A51" t="s">
        <v>76</v>
      </c>
      <c r="B51">
        <v>3</v>
      </c>
      <c r="C51" t="s">
        <v>193</v>
      </c>
      <c r="D51">
        <f>VLOOKUP(表3[[#This Row],[考试项目]],$H$3:$I$9,2,0)</f>
        <v>6</v>
      </c>
      <c r="E51">
        <v>15</v>
      </c>
      <c r="F51">
        <f>IF(表3[[#This Row],[考试项目]]=$H$9,1,0)</f>
        <v>0</v>
      </c>
    </row>
    <row r="52" spans="1:6">
      <c r="A52" t="s">
        <v>76</v>
      </c>
      <c r="B52">
        <v>3</v>
      </c>
      <c r="C52" t="s">
        <v>205</v>
      </c>
      <c r="D52">
        <f>VLOOKUP(表3[[#This Row],[考试项目]],$H$3:$I$9,2,0)</f>
        <v>3</v>
      </c>
      <c r="E52">
        <v>10</v>
      </c>
      <c r="F52">
        <f>IF(表3[[#This Row],[考试项目]]=$H$9,1,0)</f>
        <v>0</v>
      </c>
    </row>
    <row r="53" spans="1:6">
      <c r="A53" t="s">
        <v>76</v>
      </c>
      <c r="B53">
        <v>3</v>
      </c>
      <c r="C53" t="s">
        <v>209</v>
      </c>
      <c r="D53">
        <f>VLOOKUP(表3[[#This Row],[考试项目]],$H$3:$I$9,2,0)</f>
        <v>2</v>
      </c>
      <c r="E53">
        <v>15</v>
      </c>
      <c r="F53">
        <f>IF(表3[[#This Row],[考试项目]]=$H$9,1,0)</f>
        <v>0</v>
      </c>
    </row>
    <row r="54" spans="1:6">
      <c r="A54" t="s">
        <v>76</v>
      </c>
      <c r="B54">
        <v>3</v>
      </c>
      <c r="C54" t="s">
        <v>190</v>
      </c>
      <c r="D54">
        <f>VLOOKUP(表3[[#This Row],[考试项目]],$H$3:$I$9,2,0)</f>
        <v>4</v>
      </c>
      <c r="E54">
        <v>25</v>
      </c>
      <c r="F54">
        <f>IF(表3[[#This Row],[考试项目]]=$H$9,1,0)</f>
        <v>0</v>
      </c>
    </row>
    <row r="55" spans="1:6">
      <c r="A55" t="s">
        <v>76</v>
      </c>
      <c r="B55">
        <v>3</v>
      </c>
      <c r="C55" t="s">
        <v>191</v>
      </c>
      <c r="D55">
        <f>VLOOKUP(表3[[#This Row],[考试项目]],$H$3:$I$9,2,0)</f>
        <v>5</v>
      </c>
      <c r="E55">
        <v>9.8000000000000007</v>
      </c>
      <c r="F55">
        <f>IF(表3[[#This Row],[考试项目]]=$H$9,1,0)</f>
        <v>0</v>
      </c>
    </row>
    <row r="56" spans="1:6">
      <c r="A56" t="s">
        <v>76</v>
      </c>
      <c r="B56">
        <v>3</v>
      </c>
      <c r="C56" t="s">
        <v>4</v>
      </c>
      <c r="D56">
        <f>VLOOKUP(表3[[#This Row],[考试项目]],$H$3:$I$9,2,0)</f>
        <v>7</v>
      </c>
      <c r="E56">
        <v>99.8</v>
      </c>
      <c r="F56">
        <f>IF(表3[[#This Row],[考试项目]]=$H$9,1,0)</f>
        <v>1</v>
      </c>
    </row>
    <row r="57" spans="1:6">
      <c r="A57" t="s">
        <v>76</v>
      </c>
      <c r="B57">
        <v>3</v>
      </c>
      <c r="C57" t="s">
        <v>203</v>
      </c>
      <c r="D57">
        <f>VLOOKUP(表3[[#This Row],[考试项目]],$H$3:$I$9,2,0)</f>
        <v>1</v>
      </c>
      <c r="E57">
        <v>25</v>
      </c>
      <c r="F57">
        <f>IF(表3[[#This Row],[考试项目]]=$H$9,1,0)</f>
        <v>0</v>
      </c>
    </row>
    <row r="58" spans="1:6">
      <c r="A58" t="s">
        <v>39</v>
      </c>
      <c r="B58">
        <v>3</v>
      </c>
      <c r="C58" t="s">
        <v>193</v>
      </c>
      <c r="D58">
        <f>VLOOKUP(表3[[#This Row],[考试项目]],$H$3:$I$9,2,0)</f>
        <v>6</v>
      </c>
      <c r="E58">
        <v>15</v>
      </c>
      <c r="F58">
        <f>IF(表3[[#This Row],[考试项目]]=$H$9,1,0)</f>
        <v>0</v>
      </c>
    </row>
    <row r="59" spans="1:6">
      <c r="A59" t="s">
        <v>39</v>
      </c>
      <c r="B59">
        <v>3</v>
      </c>
      <c r="C59" t="s">
        <v>205</v>
      </c>
      <c r="D59">
        <f>VLOOKUP(表3[[#This Row],[考试项目]],$H$3:$I$9,2,0)</f>
        <v>3</v>
      </c>
      <c r="E59">
        <v>10</v>
      </c>
      <c r="F59">
        <f>IF(表3[[#This Row],[考试项目]]=$H$9,1,0)</f>
        <v>0</v>
      </c>
    </row>
    <row r="60" spans="1:6">
      <c r="A60" t="s">
        <v>39</v>
      </c>
      <c r="B60">
        <v>3</v>
      </c>
      <c r="C60" t="s">
        <v>209</v>
      </c>
      <c r="D60">
        <f>VLOOKUP(表3[[#This Row],[考试项目]],$H$3:$I$9,2,0)</f>
        <v>2</v>
      </c>
      <c r="E60">
        <v>15</v>
      </c>
      <c r="F60">
        <f>IF(表3[[#This Row],[考试项目]]=$H$9,1,0)</f>
        <v>0</v>
      </c>
    </row>
    <row r="61" spans="1:6">
      <c r="A61" t="s">
        <v>39</v>
      </c>
      <c r="B61">
        <v>3</v>
      </c>
      <c r="C61" t="s">
        <v>190</v>
      </c>
      <c r="D61">
        <f>VLOOKUP(表3[[#This Row],[考试项目]],$H$3:$I$9,2,0)</f>
        <v>4</v>
      </c>
      <c r="E61">
        <v>25</v>
      </c>
      <c r="F61">
        <f>IF(表3[[#This Row],[考试项目]]=$H$9,1,0)</f>
        <v>0</v>
      </c>
    </row>
    <row r="62" spans="1:6">
      <c r="A62" t="s">
        <v>39</v>
      </c>
      <c r="B62">
        <v>3</v>
      </c>
      <c r="C62" t="s">
        <v>191</v>
      </c>
      <c r="D62">
        <f>VLOOKUP(表3[[#This Row],[考试项目]],$H$3:$I$9,2,0)</f>
        <v>5</v>
      </c>
      <c r="E62">
        <v>10</v>
      </c>
      <c r="F62">
        <f>IF(表3[[#This Row],[考试项目]]=$H$9,1,0)</f>
        <v>0</v>
      </c>
    </row>
    <row r="63" spans="1:6">
      <c r="A63" t="s">
        <v>39</v>
      </c>
      <c r="B63">
        <v>3</v>
      </c>
      <c r="C63" t="s">
        <v>4</v>
      </c>
      <c r="D63">
        <f>VLOOKUP(表3[[#This Row],[考试项目]],$H$3:$I$9,2,0)</f>
        <v>7</v>
      </c>
      <c r="E63">
        <v>96</v>
      </c>
      <c r="F63">
        <f>IF(表3[[#This Row],[考试项目]]=$H$9,1,0)</f>
        <v>1</v>
      </c>
    </row>
    <row r="64" spans="1:6">
      <c r="A64" t="s">
        <v>39</v>
      </c>
      <c r="B64">
        <v>3</v>
      </c>
      <c r="C64" t="s">
        <v>203</v>
      </c>
      <c r="D64">
        <f>VLOOKUP(表3[[#This Row],[考试项目]],$H$3:$I$9,2,0)</f>
        <v>1</v>
      </c>
      <c r="E64">
        <v>21</v>
      </c>
      <c r="F64">
        <f>IF(表3[[#This Row],[考试项目]]=$H$9,1,0)</f>
        <v>0</v>
      </c>
    </row>
    <row r="65" spans="1:6">
      <c r="A65" t="s">
        <v>112</v>
      </c>
      <c r="B65">
        <v>3</v>
      </c>
      <c r="C65" t="s">
        <v>193</v>
      </c>
      <c r="D65">
        <f>VLOOKUP(表3[[#This Row],[考试项目]],$H$3:$I$9,2,0)</f>
        <v>6</v>
      </c>
      <c r="E65">
        <v>15</v>
      </c>
      <c r="F65">
        <f>IF(表3[[#This Row],[考试项目]]=$H$9,1,0)</f>
        <v>0</v>
      </c>
    </row>
    <row r="66" spans="1:6">
      <c r="A66" t="s">
        <v>112</v>
      </c>
      <c r="B66">
        <v>3</v>
      </c>
      <c r="C66" t="s">
        <v>205</v>
      </c>
      <c r="D66">
        <f>VLOOKUP(表3[[#This Row],[考试项目]],$H$3:$I$9,2,0)</f>
        <v>3</v>
      </c>
      <c r="E66">
        <v>8</v>
      </c>
      <c r="F66">
        <f>IF(表3[[#This Row],[考试项目]]=$H$9,1,0)</f>
        <v>0</v>
      </c>
    </row>
    <row r="67" spans="1:6">
      <c r="A67" t="s">
        <v>112</v>
      </c>
      <c r="B67">
        <v>3</v>
      </c>
      <c r="C67" t="s">
        <v>209</v>
      </c>
      <c r="D67">
        <f>VLOOKUP(表3[[#This Row],[考试项目]],$H$3:$I$9,2,0)</f>
        <v>2</v>
      </c>
      <c r="E67">
        <v>15</v>
      </c>
      <c r="F67">
        <f>IF(表3[[#This Row],[考试项目]]=$H$9,1,0)</f>
        <v>0</v>
      </c>
    </row>
    <row r="68" spans="1:6">
      <c r="A68" t="s">
        <v>112</v>
      </c>
      <c r="B68">
        <v>3</v>
      </c>
      <c r="C68" t="s">
        <v>190</v>
      </c>
      <c r="D68">
        <f>VLOOKUP(表3[[#This Row],[考试项目]],$H$3:$I$9,2,0)</f>
        <v>4</v>
      </c>
      <c r="E68">
        <v>24</v>
      </c>
      <c r="F68">
        <f>IF(表3[[#This Row],[考试项目]]=$H$9,1,0)</f>
        <v>0</v>
      </c>
    </row>
    <row r="69" spans="1:6">
      <c r="A69" t="s">
        <v>112</v>
      </c>
      <c r="B69">
        <v>3</v>
      </c>
      <c r="C69" t="s">
        <v>191</v>
      </c>
      <c r="D69">
        <f>VLOOKUP(表3[[#This Row],[考试项目]],$H$3:$I$9,2,0)</f>
        <v>5</v>
      </c>
      <c r="E69">
        <v>10</v>
      </c>
      <c r="F69">
        <f>IF(表3[[#This Row],[考试项目]]=$H$9,1,0)</f>
        <v>0</v>
      </c>
    </row>
    <row r="70" spans="1:6">
      <c r="A70" t="s">
        <v>112</v>
      </c>
      <c r="B70">
        <v>3</v>
      </c>
      <c r="C70" t="s">
        <v>4</v>
      </c>
      <c r="D70">
        <f>VLOOKUP(表3[[#This Row],[考试项目]],$H$3:$I$9,2,0)</f>
        <v>7</v>
      </c>
      <c r="E70">
        <v>96</v>
      </c>
      <c r="F70">
        <f>IF(表3[[#This Row],[考试项目]]=$H$9,1,0)</f>
        <v>1</v>
      </c>
    </row>
    <row r="71" spans="1:6">
      <c r="A71" t="s">
        <v>112</v>
      </c>
      <c r="B71">
        <v>3</v>
      </c>
      <c r="C71" t="s">
        <v>203</v>
      </c>
      <c r="D71">
        <f>VLOOKUP(表3[[#This Row],[考试项目]],$H$3:$I$9,2,0)</f>
        <v>1</v>
      </c>
      <c r="E71">
        <v>24</v>
      </c>
      <c r="F71">
        <f>IF(表3[[#This Row],[考试项目]]=$H$9,1,0)</f>
        <v>0</v>
      </c>
    </row>
    <row r="72" spans="1:6">
      <c r="A72" t="s">
        <v>24</v>
      </c>
      <c r="B72">
        <v>3</v>
      </c>
      <c r="C72" t="s">
        <v>193</v>
      </c>
      <c r="D72">
        <f>VLOOKUP(表3[[#This Row],[考试项目]],$H$3:$I$9,2,0)</f>
        <v>6</v>
      </c>
      <c r="E72">
        <v>15</v>
      </c>
      <c r="F72">
        <f>IF(表3[[#This Row],[考试项目]]=$H$9,1,0)</f>
        <v>0</v>
      </c>
    </row>
    <row r="73" spans="1:6">
      <c r="A73" t="s">
        <v>24</v>
      </c>
      <c r="B73">
        <v>3</v>
      </c>
      <c r="C73" t="s">
        <v>205</v>
      </c>
      <c r="D73">
        <f>VLOOKUP(表3[[#This Row],[考试项目]],$H$3:$I$9,2,0)</f>
        <v>3</v>
      </c>
      <c r="E73">
        <v>10</v>
      </c>
      <c r="F73">
        <f>IF(表3[[#This Row],[考试项目]]=$H$9,1,0)</f>
        <v>0</v>
      </c>
    </row>
    <row r="74" spans="1:6">
      <c r="A74" t="s">
        <v>24</v>
      </c>
      <c r="B74">
        <v>3</v>
      </c>
      <c r="C74" t="s">
        <v>209</v>
      </c>
      <c r="D74">
        <f>VLOOKUP(表3[[#This Row],[考试项目]],$H$3:$I$9,2,0)</f>
        <v>2</v>
      </c>
      <c r="E74">
        <v>15</v>
      </c>
      <c r="F74">
        <f>IF(表3[[#This Row],[考试项目]]=$H$9,1,0)</f>
        <v>0</v>
      </c>
    </row>
    <row r="75" spans="1:6">
      <c r="A75" t="s">
        <v>24</v>
      </c>
      <c r="B75">
        <v>3</v>
      </c>
      <c r="C75" t="s">
        <v>190</v>
      </c>
      <c r="D75">
        <f>VLOOKUP(表3[[#This Row],[考试项目]],$H$3:$I$9,2,0)</f>
        <v>4</v>
      </c>
      <c r="E75">
        <v>25</v>
      </c>
      <c r="F75">
        <f>IF(表3[[#This Row],[考试项目]]=$H$9,1,0)</f>
        <v>0</v>
      </c>
    </row>
    <row r="76" spans="1:6">
      <c r="A76" t="s">
        <v>24</v>
      </c>
      <c r="B76">
        <v>3</v>
      </c>
      <c r="C76" t="s">
        <v>191</v>
      </c>
      <c r="D76">
        <f>VLOOKUP(表3[[#This Row],[考试项目]],$H$3:$I$9,2,0)</f>
        <v>5</v>
      </c>
      <c r="E76">
        <v>6.3</v>
      </c>
      <c r="F76">
        <f>IF(表3[[#This Row],[考试项目]]=$H$9,1,0)</f>
        <v>0</v>
      </c>
    </row>
    <row r="77" spans="1:6">
      <c r="A77" t="s">
        <v>24</v>
      </c>
      <c r="B77">
        <v>3</v>
      </c>
      <c r="C77" t="s">
        <v>4</v>
      </c>
      <c r="D77">
        <f>VLOOKUP(表3[[#This Row],[考试项目]],$H$3:$I$9,2,0)</f>
        <v>7</v>
      </c>
      <c r="E77">
        <v>96.3</v>
      </c>
      <c r="F77">
        <f>IF(表3[[#This Row],[考试项目]]=$H$9,1,0)</f>
        <v>1</v>
      </c>
    </row>
    <row r="78" spans="1:6">
      <c r="A78" t="s">
        <v>24</v>
      </c>
      <c r="B78">
        <v>3</v>
      </c>
      <c r="C78" t="s">
        <v>203</v>
      </c>
      <c r="D78">
        <f>VLOOKUP(表3[[#This Row],[考试项目]],$H$3:$I$9,2,0)</f>
        <v>1</v>
      </c>
      <c r="E78">
        <v>25</v>
      </c>
      <c r="F78">
        <f>IF(表3[[#This Row],[考试项目]]=$H$9,1,0)</f>
        <v>0</v>
      </c>
    </row>
    <row r="79" spans="1:6">
      <c r="A79" t="s">
        <v>28</v>
      </c>
      <c r="B79">
        <v>3</v>
      </c>
      <c r="C79" t="s">
        <v>193</v>
      </c>
      <c r="D79">
        <f>VLOOKUP(表3[[#This Row],[考试项目]],$H$3:$I$9,2,0)</f>
        <v>6</v>
      </c>
      <c r="E79">
        <v>15</v>
      </c>
      <c r="F79">
        <f>IF(表3[[#This Row],[考试项目]]=$H$9,1,0)</f>
        <v>0</v>
      </c>
    </row>
    <row r="80" spans="1:6">
      <c r="A80" t="s">
        <v>28</v>
      </c>
      <c r="B80">
        <v>3</v>
      </c>
      <c r="C80" t="s">
        <v>205</v>
      </c>
      <c r="D80">
        <f>VLOOKUP(表3[[#This Row],[考试项目]],$H$3:$I$9,2,0)</f>
        <v>3</v>
      </c>
      <c r="E80">
        <v>10</v>
      </c>
      <c r="F80">
        <f>IF(表3[[#This Row],[考试项目]]=$H$9,1,0)</f>
        <v>0</v>
      </c>
    </row>
    <row r="81" spans="1:6">
      <c r="A81" t="s">
        <v>28</v>
      </c>
      <c r="B81">
        <v>3</v>
      </c>
      <c r="C81" t="s">
        <v>209</v>
      </c>
      <c r="D81">
        <f>VLOOKUP(表3[[#This Row],[考试项目]],$H$3:$I$9,2,0)</f>
        <v>2</v>
      </c>
      <c r="E81">
        <v>15</v>
      </c>
      <c r="F81">
        <f>IF(表3[[#This Row],[考试项目]]=$H$9,1,0)</f>
        <v>0</v>
      </c>
    </row>
    <row r="82" spans="1:6">
      <c r="A82" t="s">
        <v>28</v>
      </c>
      <c r="B82">
        <v>3</v>
      </c>
      <c r="C82" t="s">
        <v>190</v>
      </c>
      <c r="D82">
        <f>VLOOKUP(表3[[#This Row],[考试项目]],$H$3:$I$9,2,0)</f>
        <v>4</v>
      </c>
      <c r="E82">
        <v>23</v>
      </c>
      <c r="F82">
        <f>IF(表3[[#This Row],[考试项目]]=$H$9,1,0)</f>
        <v>0</v>
      </c>
    </row>
    <row r="83" spans="1:6">
      <c r="A83" t="s">
        <v>28</v>
      </c>
      <c r="B83">
        <v>3</v>
      </c>
      <c r="C83" t="s">
        <v>191</v>
      </c>
      <c r="D83">
        <f>VLOOKUP(表3[[#This Row],[考试项目]],$H$3:$I$9,2,0)</f>
        <v>5</v>
      </c>
      <c r="E83">
        <v>6.9</v>
      </c>
      <c r="F83">
        <f>IF(表3[[#This Row],[考试项目]]=$H$9,1,0)</f>
        <v>0</v>
      </c>
    </row>
    <row r="84" spans="1:6">
      <c r="A84" t="s">
        <v>28</v>
      </c>
      <c r="B84">
        <v>3</v>
      </c>
      <c r="C84" t="s">
        <v>4</v>
      </c>
      <c r="D84">
        <f>VLOOKUP(表3[[#This Row],[考试项目]],$H$3:$I$9,2,0)</f>
        <v>7</v>
      </c>
      <c r="E84">
        <v>94.9</v>
      </c>
      <c r="F84">
        <f>IF(表3[[#This Row],[考试项目]]=$H$9,1,0)</f>
        <v>1</v>
      </c>
    </row>
    <row r="85" spans="1:6">
      <c r="A85" t="s">
        <v>28</v>
      </c>
      <c r="B85">
        <v>3</v>
      </c>
      <c r="C85" t="s">
        <v>203</v>
      </c>
      <c r="D85">
        <f>VLOOKUP(表3[[#This Row],[考试项目]],$H$3:$I$9,2,0)</f>
        <v>1</v>
      </c>
      <c r="E85">
        <v>25</v>
      </c>
      <c r="F85">
        <f>IF(表3[[#This Row],[考试项目]]=$H$9,1,0)</f>
        <v>0</v>
      </c>
    </row>
    <row r="86" spans="1:6">
      <c r="A86" t="s">
        <v>45</v>
      </c>
      <c r="B86">
        <v>3</v>
      </c>
      <c r="C86" t="s">
        <v>193</v>
      </c>
      <c r="D86">
        <f>VLOOKUP(表3[[#This Row],[考试项目]],$H$3:$I$9,2,0)</f>
        <v>6</v>
      </c>
      <c r="E86">
        <v>15</v>
      </c>
      <c r="F86">
        <f>IF(表3[[#This Row],[考试项目]]=$H$9,1,0)</f>
        <v>0</v>
      </c>
    </row>
    <row r="87" spans="1:6">
      <c r="A87" t="s">
        <v>45</v>
      </c>
      <c r="B87">
        <v>3</v>
      </c>
      <c r="C87" t="s">
        <v>205</v>
      </c>
      <c r="D87">
        <f>VLOOKUP(表3[[#This Row],[考试项目]],$H$3:$I$9,2,0)</f>
        <v>3</v>
      </c>
      <c r="E87">
        <v>8.5</v>
      </c>
      <c r="F87">
        <f>IF(表3[[#This Row],[考试项目]]=$H$9,1,0)</f>
        <v>0</v>
      </c>
    </row>
    <row r="88" spans="1:6">
      <c r="A88" t="s">
        <v>45</v>
      </c>
      <c r="B88">
        <v>3</v>
      </c>
      <c r="C88" t="s">
        <v>209</v>
      </c>
      <c r="D88">
        <f>VLOOKUP(表3[[#This Row],[考试项目]],$H$3:$I$9,2,0)</f>
        <v>2</v>
      </c>
      <c r="E88">
        <v>15</v>
      </c>
      <c r="F88">
        <f>IF(表3[[#This Row],[考试项目]]=$H$9,1,0)</f>
        <v>0</v>
      </c>
    </row>
    <row r="89" spans="1:6">
      <c r="A89" t="s">
        <v>45</v>
      </c>
      <c r="B89">
        <v>3</v>
      </c>
      <c r="C89" t="s">
        <v>190</v>
      </c>
      <c r="D89">
        <f>VLOOKUP(表3[[#This Row],[考试项目]],$H$3:$I$9,2,0)</f>
        <v>4</v>
      </c>
      <c r="E89">
        <v>24</v>
      </c>
      <c r="F89">
        <f>IF(表3[[#This Row],[考试项目]]=$H$9,1,0)</f>
        <v>0</v>
      </c>
    </row>
    <row r="90" spans="1:6">
      <c r="A90" t="s">
        <v>45</v>
      </c>
      <c r="B90">
        <v>3</v>
      </c>
      <c r="C90" t="s">
        <v>191</v>
      </c>
      <c r="D90">
        <f>VLOOKUP(表3[[#This Row],[考试项目]],$H$3:$I$9,2,0)</f>
        <v>5</v>
      </c>
      <c r="E90">
        <v>10</v>
      </c>
      <c r="F90">
        <f>IF(表3[[#This Row],[考试项目]]=$H$9,1,0)</f>
        <v>0</v>
      </c>
    </row>
    <row r="91" spans="1:6">
      <c r="A91" t="s">
        <v>45</v>
      </c>
      <c r="B91">
        <v>3</v>
      </c>
      <c r="C91" t="s">
        <v>4</v>
      </c>
      <c r="D91">
        <f>VLOOKUP(表3[[#This Row],[考试项目]],$H$3:$I$9,2,0)</f>
        <v>7</v>
      </c>
      <c r="E91">
        <v>96.5</v>
      </c>
      <c r="F91">
        <f>IF(表3[[#This Row],[考试项目]]=$H$9,1,0)</f>
        <v>1</v>
      </c>
    </row>
    <row r="92" spans="1:6">
      <c r="A92" t="s">
        <v>45</v>
      </c>
      <c r="B92">
        <v>3</v>
      </c>
      <c r="C92" t="s">
        <v>203</v>
      </c>
      <c r="D92">
        <f>VLOOKUP(表3[[#This Row],[考试项目]],$H$3:$I$9,2,0)</f>
        <v>1</v>
      </c>
      <c r="E92">
        <v>24</v>
      </c>
      <c r="F92">
        <f>IF(表3[[#This Row],[考试项目]]=$H$9,1,0)</f>
        <v>0</v>
      </c>
    </row>
    <row r="93" spans="1:6">
      <c r="A93" t="s">
        <v>110</v>
      </c>
      <c r="B93">
        <v>3</v>
      </c>
      <c r="C93" t="s">
        <v>193</v>
      </c>
      <c r="D93">
        <f>VLOOKUP(表3[[#This Row],[考试项目]],$H$3:$I$9,2,0)</f>
        <v>6</v>
      </c>
      <c r="E93">
        <v>15</v>
      </c>
      <c r="F93">
        <f>IF(表3[[#This Row],[考试项目]]=$H$9,1,0)</f>
        <v>0</v>
      </c>
    </row>
    <row r="94" spans="1:6">
      <c r="A94" t="s">
        <v>110</v>
      </c>
      <c r="B94">
        <v>3</v>
      </c>
      <c r="C94" t="s">
        <v>205</v>
      </c>
      <c r="D94">
        <f>VLOOKUP(表3[[#This Row],[考试项目]],$H$3:$I$9,2,0)</f>
        <v>3</v>
      </c>
      <c r="E94">
        <v>8</v>
      </c>
      <c r="F94">
        <f>IF(表3[[#This Row],[考试项目]]=$H$9,1,0)</f>
        <v>0</v>
      </c>
    </row>
    <row r="95" spans="1:6">
      <c r="A95" t="s">
        <v>110</v>
      </c>
      <c r="B95">
        <v>3</v>
      </c>
      <c r="C95" t="s">
        <v>209</v>
      </c>
      <c r="D95">
        <f>VLOOKUP(表3[[#This Row],[考试项目]],$H$3:$I$9,2,0)</f>
        <v>2</v>
      </c>
      <c r="E95">
        <v>15</v>
      </c>
      <c r="F95">
        <f>IF(表3[[#This Row],[考试项目]]=$H$9,1,0)</f>
        <v>0</v>
      </c>
    </row>
    <row r="96" spans="1:6">
      <c r="A96" t="s">
        <v>110</v>
      </c>
      <c r="B96">
        <v>3</v>
      </c>
      <c r="C96" t="s">
        <v>190</v>
      </c>
      <c r="D96">
        <f>VLOOKUP(表3[[#This Row],[考试项目]],$H$3:$I$9,2,0)</f>
        <v>4</v>
      </c>
      <c r="E96">
        <v>25</v>
      </c>
      <c r="F96">
        <f>IF(表3[[#This Row],[考试项目]]=$H$9,1,0)</f>
        <v>0</v>
      </c>
    </row>
    <row r="97" spans="1:6">
      <c r="A97" t="s">
        <v>110</v>
      </c>
      <c r="B97">
        <v>3</v>
      </c>
      <c r="C97" t="s">
        <v>191</v>
      </c>
      <c r="D97">
        <f>VLOOKUP(表3[[#This Row],[考试项目]],$H$3:$I$9,2,0)</f>
        <v>5</v>
      </c>
      <c r="E97">
        <v>10</v>
      </c>
      <c r="F97">
        <f>IF(表3[[#This Row],[考试项目]]=$H$9,1,0)</f>
        <v>0</v>
      </c>
    </row>
    <row r="98" spans="1:6">
      <c r="A98" t="s">
        <v>110</v>
      </c>
      <c r="B98">
        <v>3</v>
      </c>
      <c r="C98" t="s">
        <v>4</v>
      </c>
      <c r="D98">
        <f>VLOOKUP(表3[[#This Row],[考试项目]],$H$3:$I$9,2,0)</f>
        <v>7</v>
      </c>
      <c r="E98">
        <v>92</v>
      </c>
      <c r="F98">
        <f>IF(表3[[#This Row],[考试项目]]=$H$9,1,0)</f>
        <v>1</v>
      </c>
    </row>
    <row r="99" spans="1:6">
      <c r="A99" t="s">
        <v>110</v>
      </c>
      <c r="B99">
        <v>3</v>
      </c>
      <c r="C99" t="s">
        <v>203</v>
      </c>
      <c r="D99">
        <f>VLOOKUP(表3[[#This Row],[考试项目]],$H$3:$I$9,2,0)</f>
        <v>1</v>
      </c>
      <c r="E99">
        <v>19</v>
      </c>
      <c r="F99">
        <f>IF(表3[[#This Row],[考试项目]]=$H$9,1,0)</f>
        <v>0</v>
      </c>
    </row>
    <row r="100" spans="1:6">
      <c r="A100" t="s">
        <v>55</v>
      </c>
      <c r="B100">
        <v>3</v>
      </c>
      <c r="C100" t="s">
        <v>193</v>
      </c>
      <c r="D100">
        <f>VLOOKUP(表3[[#This Row],[考试项目]],$H$3:$I$9,2,0)</f>
        <v>6</v>
      </c>
      <c r="E100">
        <v>15</v>
      </c>
      <c r="F100">
        <f>IF(表3[[#This Row],[考试项目]]=$H$9,1,0)</f>
        <v>0</v>
      </c>
    </row>
    <row r="101" spans="1:6">
      <c r="A101" t="s">
        <v>55</v>
      </c>
      <c r="B101">
        <v>3</v>
      </c>
      <c r="C101" t="s">
        <v>205</v>
      </c>
      <c r="D101">
        <f>VLOOKUP(表3[[#This Row],[考试项目]],$H$3:$I$9,2,0)</f>
        <v>3</v>
      </c>
      <c r="E101">
        <v>10</v>
      </c>
      <c r="F101">
        <f>IF(表3[[#This Row],[考试项目]]=$H$9,1,0)</f>
        <v>0</v>
      </c>
    </row>
    <row r="102" spans="1:6">
      <c r="A102" t="s">
        <v>55</v>
      </c>
      <c r="B102">
        <v>3</v>
      </c>
      <c r="C102" t="s">
        <v>209</v>
      </c>
      <c r="D102">
        <f>VLOOKUP(表3[[#This Row],[考试项目]],$H$3:$I$9,2,0)</f>
        <v>2</v>
      </c>
      <c r="E102">
        <v>15</v>
      </c>
      <c r="F102">
        <f>IF(表3[[#This Row],[考试项目]]=$H$9,1,0)</f>
        <v>0</v>
      </c>
    </row>
    <row r="103" spans="1:6">
      <c r="A103" t="s">
        <v>55</v>
      </c>
      <c r="B103">
        <v>3</v>
      </c>
      <c r="C103" t="s">
        <v>190</v>
      </c>
      <c r="D103">
        <f>VLOOKUP(表3[[#This Row],[考试项目]],$H$3:$I$9,2,0)</f>
        <v>4</v>
      </c>
      <c r="E103">
        <v>25</v>
      </c>
      <c r="F103">
        <f>IF(表3[[#This Row],[考试项目]]=$H$9,1,0)</f>
        <v>0</v>
      </c>
    </row>
    <row r="104" spans="1:6">
      <c r="A104" t="s">
        <v>55</v>
      </c>
      <c r="B104">
        <v>3</v>
      </c>
      <c r="C104" t="s">
        <v>191</v>
      </c>
      <c r="D104">
        <f>VLOOKUP(表3[[#This Row],[考试项目]],$H$3:$I$9,2,0)</f>
        <v>5</v>
      </c>
      <c r="E104">
        <v>10</v>
      </c>
      <c r="F104">
        <f>IF(表3[[#This Row],[考试项目]]=$H$9,1,0)</f>
        <v>0</v>
      </c>
    </row>
    <row r="105" spans="1:6">
      <c r="A105" t="s">
        <v>55</v>
      </c>
      <c r="B105">
        <v>3</v>
      </c>
      <c r="C105" t="s">
        <v>4</v>
      </c>
      <c r="D105">
        <f>VLOOKUP(表3[[#This Row],[考试项目]],$H$3:$I$9,2,0)</f>
        <v>7</v>
      </c>
      <c r="E105">
        <v>100</v>
      </c>
      <c r="F105">
        <f>IF(表3[[#This Row],[考试项目]]=$H$9,1,0)</f>
        <v>1</v>
      </c>
    </row>
    <row r="106" spans="1:6">
      <c r="A106" t="s">
        <v>55</v>
      </c>
      <c r="B106">
        <v>3</v>
      </c>
      <c r="C106" t="s">
        <v>203</v>
      </c>
      <c r="D106">
        <f>VLOOKUP(表3[[#This Row],[考试项目]],$H$3:$I$9,2,0)</f>
        <v>1</v>
      </c>
      <c r="E106">
        <v>25</v>
      </c>
      <c r="F106">
        <f>IF(表3[[#This Row],[考试项目]]=$H$9,1,0)</f>
        <v>0</v>
      </c>
    </row>
    <row r="107" spans="1:6">
      <c r="A107" t="s">
        <v>166</v>
      </c>
      <c r="B107">
        <v>3</v>
      </c>
      <c r="C107" t="s">
        <v>193</v>
      </c>
      <c r="D107">
        <f>VLOOKUP(表3[[#This Row],[考试项目]],$H$3:$I$9,2,0)</f>
        <v>6</v>
      </c>
      <c r="E107">
        <v>15</v>
      </c>
      <c r="F107">
        <f>IF(表3[[#This Row],[考试项目]]=$H$9,1,0)</f>
        <v>0</v>
      </c>
    </row>
    <row r="108" spans="1:6">
      <c r="A108" t="s">
        <v>166</v>
      </c>
      <c r="B108">
        <v>3</v>
      </c>
      <c r="C108" t="s">
        <v>205</v>
      </c>
      <c r="D108">
        <f>VLOOKUP(表3[[#This Row],[考试项目]],$H$3:$I$9,2,0)</f>
        <v>3</v>
      </c>
      <c r="E108">
        <v>6.5</v>
      </c>
      <c r="F108">
        <f>IF(表3[[#This Row],[考试项目]]=$H$9,1,0)</f>
        <v>0</v>
      </c>
    </row>
    <row r="109" spans="1:6">
      <c r="A109" t="s">
        <v>166</v>
      </c>
      <c r="B109">
        <v>3</v>
      </c>
      <c r="C109" t="s">
        <v>209</v>
      </c>
      <c r="D109">
        <f>VLOOKUP(表3[[#This Row],[考试项目]],$H$3:$I$9,2,0)</f>
        <v>2</v>
      </c>
      <c r="E109">
        <v>15</v>
      </c>
      <c r="F109">
        <f>IF(表3[[#This Row],[考试项目]]=$H$9,1,0)</f>
        <v>0</v>
      </c>
    </row>
    <row r="110" spans="1:6">
      <c r="A110" t="s">
        <v>166</v>
      </c>
      <c r="B110">
        <v>3</v>
      </c>
      <c r="C110" t="s">
        <v>190</v>
      </c>
      <c r="D110">
        <f>VLOOKUP(表3[[#This Row],[考试项目]],$H$3:$I$9,2,0)</f>
        <v>4</v>
      </c>
      <c r="E110">
        <v>23</v>
      </c>
      <c r="F110">
        <f>IF(表3[[#This Row],[考试项目]]=$H$9,1,0)</f>
        <v>0</v>
      </c>
    </row>
    <row r="111" spans="1:6">
      <c r="A111" t="s">
        <v>166</v>
      </c>
      <c r="B111">
        <v>3</v>
      </c>
      <c r="C111" t="s">
        <v>191</v>
      </c>
      <c r="D111">
        <f>VLOOKUP(表3[[#This Row],[考试项目]],$H$3:$I$9,2,0)</f>
        <v>5</v>
      </c>
      <c r="E111">
        <v>6.3</v>
      </c>
      <c r="F111">
        <f>IF(表3[[#This Row],[考试项目]]=$H$9,1,0)</f>
        <v>0</v>
      </c>
    </row>
    <row r="112" spans="1:6">
      <c r="A112" t="s">
        <v>166</v>
      </c>
      <c r="B112">
        <v>3</v>
      </c>
      <c r="C112" t="s">
        <v>4</v>
      </c>
      <c r="D112">
        <f>VLOOKUP(表3[[#This Row],[考试项目]],$H$3:$I$9,2,0)</f>
        <v>7</v>
      </c>
      <c r="E112">
        <v>90.8</v>
      </c>
      <c r="F112">
        <f>IF(表3[[#This Row],[考试项目]]=$H$9,1,0)</f>
        <v>1</v>
      </c>
    </row>
    <row r="113" spans="1:6">
      <c r="A113" t="s">
        <v>166</v>
      </c>
      <c r="B113">
        <v>3</v>
      </c>
      <c r="C113" t="s">
        <v>203</v>
      </c>
      <c r="D113">
        <f>VLOOKUP(表3[[#This Row],[考试项目]],$H$3:$I$9,2,0)</f>
        <v>1</v>
      </c>
      <c r="E113">
        <v>25</v>
      </c>
      <c r="F113">
        <f>IF(表3[[#This Row],[考试项目]]=$H$9,1,0)</f>
        <v>0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opLeftCell="A67" workbookViewId="0">
      <selection activeCell="H88" sqref="H88"/>
    </sheetView>
  </sheetViews>
  <sheetFormatPr defaultRowHeight="13.5"/>
  <cols>
    <col min="1" max="1" width="20.5" bestFit="1" customWidth="1"/>
    <col min="2" max="2" width="9.75" bestFit="1" customWidth="1"/>
    <col min="3" max="3" width="16.375" bestFit="1" customWidth="1"/>
    <col min="4" max="5" width="9.75" bestFit="1" customWidth="1"/>
    <col min="6" max="6" width="14.125" bestFit="1" customWidth="1"/>
    <col min="7" max="9" width="5.75" bestFit="1" customWidth="1"/>
  </cols>
  <sheetData>
    <row r="1" spans="1:8">
      <c r="A1" s="43" t="s">
        <v>215</v>
      </c>
      <c r="B1" t="s">
        <v>216</v>
      </c>
    </row>
    <row r="3" spans="1:8">
      <c r="A3" s="43" t="s">
        <v>211</v>
      </c>
      <c r="B3" s="43" t="s">
        <v>212</v>
      </c>
    </row>
    <row r="4" spans="1:8">
      <c r="A4" s="43" t="s">
        <v>213</v>
      </c>
      <c r="B4" t="s">
        <v>193</v>
      </c>
      <c r="C4" t="s">
        <v>190</v>
      </c>
      <c r="D4" t="s">
        <v>191</v>
      </c>
      <c r="E4" t="s">
        <v>188</v>
      </c>
      <c r="F4" t="s">
        <v>189</v>
      </c>
      <c r="G4" t="s">
        <v>4</v>
      </c>
      <c r="H4" t="s">
        <v>214</v>
      </c>
    </row>
    <row r="5" spans="1:8">
      <c r="A5" s="44" t="s">
        <v>33</v>
      </c>
      <c r="B5" s="45">
        <v>1</v>
      </c>
      <c r="C5" s="45">
        <v>1</v>
      </c>
      <c r="D5" s="45">
        <v>1</v>
      </c>
      <c r="E5" s="45">
        <v>1</v>
      </c>
      <c r="F5" s="45">
        <v>1</v>
      </c>
      <c r="G5" s="45">
        <v>1</v>
      </c>
      <c r="H5" s="45">
        <v>6</v>
      </c>
    </row>
    <row r="6" spans="1:8">
      <c r="A6" s="44" t="s">
        <v>158</v>
      </c>
      <c r="B6" s="45">
        <v>1</v>
      </c>
      <c r="C6" s="45">
        <v>1</v>
      </c>
      <c r="D6" s="45">
        <v>1</v>
      </c>
      <c r="E6" s="45">
        <v>1</v>
      </c>
      <c r="F6" s="45">
        <v>1</v>
      </c>
      <c r="G6" s="45">
        <v>1</v>
      </c>
      <c r="H6" s="45">
        <v>6</v>
      </c>
    </row>
    <row r="7" spans="1:8">
      <c r="A7" s="44" t="s">
        <v>16</v>
      </c>
      <c r="B7" s="45">
        <v>1</v>
      </c>
      <c r="C7" s="45">
        <v>1</v>
      </c>
      <c r="D7" s="45">
        <v>1</v>
      </c>
      <c r="E7" s="45">
        <v>1</v>
      </c>
      <c r="F7" s="45">
        <v>1</v>
      </c>
      <c r="G7" s="45">
        <v>1</v>
      </c>
      <c r="H7" s="45">
        <v>6</v>
      </c>
    </row>
    <row r="8" spans="1:8">
      <c r="A8" s="44" t="s">
        <v>61</v>
      </c>
      <c r="B8" s="45">
        <v>1</v>
      </c>
      <c r="C8" s="45">
        <v>1</v>
      </c>
      <c r="D8" s="45">
        <v>1</v>
      </c>
      <c r="E8" s="45">
        <v>1</v>
      </c>
      <c r="F8" s="45">
        <v>1</v>
      </c>
      <c r="G8" s="45">
        <v>1</v>
      </c>
      <c r="H8" s="45">
        <v>6</v>
      </c>
    </row>
    <row r="9" spans="1:8">
      <c r="A9" s="44" t="s">
        <v>59</v>
      </c>
      <c r="B9" s="45">
        <v>1</v>
      </c>
      <c r="C9" s="45">
        <v>1</v>
      </c>
      <c r="D9" s="45">
        <v>1</v>
      </c>
      <c r="E9" s="45">
        <v>1</v>
      </c>
      <c r="F9" s="45">
        <v>1</v>
      </c>
      <c r="G9" s="45">
        <v>1</v>
      </c>
      <c r="H9" s="45">
        <v>6</v>
      </c>
    </row>
    <row r="10" spans="1:8">
      <c r="A10" s="44" t="s">
        <v>126</v>
      </c>
      <c r="B10" s="45">
        <v>1</v>
      </c>
      <c r="C10" s="45">
        <v>1</v>
      </c>
      <c r="D10" s="45">
        <v>1</v>
      </c>
      <c r="E10" s="45">
        <v>1</v>
      </c>
      <c r="F10" s="45">
        <v>1</v>
      </c>
      <c r="G10" s="45">
        <v>1</v>
      </c>
      <c r="H10" s="45">
        <v>6</v>
      </c>
    </row>
    <row r="11" spans="1:8">
      <c r="A11" s="44" t="s">
        <v>18</v>
      </c>
      <c r="B11" s="45">
        <v>1</v>
      </c>
      <c r="C11" s="45">
        <v>1</v>
      </c>
      <c r="D11" s="45">
        <v>1</v>
      </c>
      <c r="E11" s="45">
        <v>1</v>
      </c>
      <c r="F11" s="45">
        <v>1</v>
      </c>
      <c r="G11" s="45">
        <v>1</v>
      </c>
      <c r="H11" s="45">
        <v>6</v>
      </c>
    </row>
    <row r="12" spans="1:8">
      <c r="A12" s="44" t="s">
        <v>82</v>
      </c>
      <c r="B12" s="45">
        <v>1</v>
      </c>
      <c r="C12" s="45">
        <v>1</v>
      </c>
      <c r="D12" s="45">
        <v>1</v>
      </c>
      <c r="E12" s="45">
        <v>1</v>
      </c>
      <c r="F12" s="45">
        <v>1</v>
      </c>
      <c r="G12" s="45">
        <v>1</v>
      </c>
      <c r="H12" s="45">
        <v>6</v>
      </c>
    </row>
    <row r="13" spans="1:8">
      <c r="A13" s="44" t="s">
        <v>114</v>
      </c>
      <c r="B13" s="45">
        <v>1</v>
      </c>
      <c r="C13" s="45">
        <v>1</v>
      </c>
      <c r="D13" s="45">
        <v>1</v>
      </c>
      <c r="E13" s="45">
        <v>1</v>
      </c>
      <c r="F13" s="45">
        <v>1</v>
      </c>
      <c r="G13" s="45">
        <v>1</v>
      </c>
      <c r="H13" s="45">
        <v>6</v>
      </c>
    </row>
    <row r="14" spans="1:8">
      <c r="A14" s="44" t="s">
        <v>108</v>
      </c>
      <c r="B14" s="45">
        <v>1</v>
      </c>
      <c r="C14" s="45">
        <v>1</v>
      </c>
      <c r="D14" s="45">
        <v>1</v>
      </c>
      <c r="E14" s="45">
        <v>1</v>
      </c>
      <c r="F14" s="45">
        <v>1</v>
      </c>
      <c r="G14" s="45">
        <v>1</v>
      </c>
      <c r="H14" s="45">
        <v>6</v>
      </c>
    </row>
    <row r="15" spans="1:8">
      <c r="A15" s="44" t="s">
        <v>70</v>
      </c>
      <c r="B15" s="45">
        <v>1</v>
      </c>
      <c r="C15" s="45">
        <v>1</v>
      </c>
      <c r="D15" s="45">
        <v>1</v>
      </c>
      <c r="E15" s="45">
        <v>1</v>
      </c>
      <c r="F15" s="45">
        <v>1</v>
      </c>
      <c r="G15" s="45">
        <v>1</v>
      </c>
      <c r="H15" s="45">
        <v>6</v>
      </c>
    </row>
    <row r="16" spans="1:8">
      <c r="A16" s="44" t="s">
        <v>72</v>
      </c>
      <c r="B16" s="45">
        <v>1</v>
      </c>
      <c r="C16" s="45">
        <v>1</v>
      </c>
      <c r="D16" s="45">
        <v>1</v>
      </c>
      <c r="E16" s="45">
        <v>1</v>
      </c>
      <c r="F16" s="45">
        <v>1</v>
      </c>
      <c r="G16" s="45">
        <v>1</v>
      </c>
      <c r="H16" s="45">
        <v>6</v>
      </c>
    </row>
    <row r="17" spans="1:8">
      <c r="A17" s="44" t="s">
        <v>134</v>
      </c>
      <c r="B17" s="45">
        <v>1</v>
      </c>
      <c r="C17" s="45">
        <v>1</v>
      </c>
      <c r="D17" s="45">
        <v>1</v>
      </c>
      <c r="E17" s="45">
        <v>1</v>
      </c>
      <c r="F17" s="45">
        <v>1</v>
      </c>
      <c r="G17" s="45">
        <v>1</v>
      </c>
      <c r="H17" s="45">
        <v>6</v>
      </c>
    </row>
    <row r="18" spans="1:8">
      <c r="A18" s="44" t="s">
        <v>132</v>
      </c>
      <c r="B18" s="45">
        <v>1</v>
      </c>
      <c r="C18" s="45">
        <v>1</v>
      </c>
      <c r="D18" s="45">
        <v>1</v>
      </c>
      <c r="E18" s="45">
        <v>1</v>
      </c>
      <c r="F18" s="45">
        <v>1</v>
      </c>
      <c r="G18" s="45">
        <v>1</v>
      </c>
      <c r="H18" s="45">
        <v>6</v>
      </c>
    </row>
    <row r="19" spans="1:8">
      <c r="A19" s="44" t="s">
        <v>98</v>
      </c>
      <c r="B19" s="45">
        <v>1</v>
      </c>
      <c r="C19" s="45">
        <v>1</v>
      </c>
      <c r="D19" s="45">
        <v>1</v>
      </c>
      <c r="E19" s="45">
        <v>1</v>
      </c>
      <c r="F19" s="45">
        <v>1</v>
      </c>
      <c r="G19" s="45">
        <v>1</v>
      </c>
      <c r="H19" s="45">
        <v>6</v>
      </c>
    </row>
    <row r="20" spans="1:8">
      <c r="A20" s="44" t="s">
        <v>154</v>
      </c>
      <c r="B20" s="45">
        <v>1</v>
      </c>
      <c r="C20" s="45">
        <v>1</v>
      </c>
      <c r="D20" s="45">
        <v>1</v>
      </c>
      <c r="E20" s="45">
        <v>1</v>
      </c>
      <c r="F20" s="45">
        <v>1</v>
      </c>
      <c r="G20" s="45">
        <v>1</v>
      </c>
      <c r="H20" s="45">
        <v>6</v>
      </c>
    </row>
    <row r="21" spans="1:8">
      <c r="A21" s="44" t="s">
        <v>78</v>
      </c>
      <c r="B21" s="45">
        <v>1</v>
      </c>
      <c r="C21" s="45">
        <v>1</v>
      </c>
      <c r="D21" s="45">
        <v>1</v>
      </c>
      <c r="E21" s="45">
        <v>1</v>
      </c>
      <c r="F21" s="45">
        <v>1</v>
      </c>
      <c r="G21" s="45">
        <v>1</v>
      </c>
      <c r="H21" s="45">
        <v>6</v>
      </c>
    </row>
    <row r="22" spans="1:8">
      <c r="A22" s="44" t="s">
        <v>5</v>
      </c>
      <c r="B22" s="45">
        <v>1</v>
      </c>
      <c r="C22" s="45">
        <v>1</v>
      </c>
      <c r="D22" s="45">
        <v>1</v>
      </c>
      <c r="E22" s="45">
        <v>1</v>
      </c>
      <c r="F22" s="45">
        <v>1</v>
      </c>
      <c r="G22" s="45">
        <v>1</v>
      </c>
      <c r="H22" s="45">
        <v>6</v>
      </c>
    </row>
    <row r="23" spans="1:8">
      <c r="A23" s="44" t="s">
        <v>35</v>
      </c>
      <c r="B23" s="45">
        <v>1</v>
      </c>
      <c r="C23" s="45">
        <v>1</v>
      </c>
      <c r="D23" s="45">
        <v>1</v>
      </c>
      <c r="E23" s="45">
        <v>1</v>
      </c>
      <c r="F23" s="45">
        <v>1</v>
      </c>
      <c r="G23" s="45">
        <v>1</v>
      </c>
      <c r="H23" s="45">
        <v>6</v>
      </c>
    </row>
    <row r="24" spans="1:8">
      <c r="A24" s="44" t="s">
        <v>20</v>
      </c>
      <c r="B24" s="45">
        <v>1</v>
      </c>
      <c r="C24" s="45">
        <v>1</v>
      </c>
      <c r="D24" s="45">
        <v>1</v>
      </c>
      <c r="E24" s="45">
        <v>1</v>
      </c>
      <c r="F24" s="45">
        <v>1</v>
      </c>
      <c r="G24" s="45">
        <v>1</v>
      </c>
      <c r="H24" s="45">
        <v>6</v>
      </c>
    </row>
    <row r="25" spans="1:8">
      <c r="A25" s="44" t="s">
        <v>74</v>
      </c>
      <c r="B25" s="45">
        <v>1</v>
      </c>
      <c r="C25" s="45">
        <v>1</v>
      </c>
      <c r="D25" s="45">
        <v>1</v>
      </c>
      <c r="E25" s="45">
        <v>1</v>
      </c>
      <c r="F25" s="45">
        <v>1</v>
      </c>
      <c r="G25" s="45">
        <v>1</v>
      </c>
      <c r="H25" s="45">
        <v>6</v>
      </c>
    </row>
    <row r="26" spans="1:8">
      <c r="A26" s="44" t="s">
        <v>57</v>
      </c>
      <c r="B26" s="45">
        <v>1</v>
      </c>
      <c r="C26" s="45">
        <v>1</v>
      </c>
      <c r="D26" s="45">
        <v>1</v>
      </c>
      <c r="E26" s="45">
        <v>1</v>
      </c>
      <c r="F26" s="45">
        <v>1</v>
      </c>
      <c r="G26" s="45">
        <v>1</v>
      </c>
      <c r="H26" s="45">
        <v>6</v>
      </c>
    </row>
    <row r="27" spans="1:8">
      <c r="A27" s="44" t="s">
        <v>68</v>
      </c>
      <c r="B27" s="45">
        <v>1</v>
      </c>
      <c r="C27" s="45">
        <v>1</v>
      </c>
      <c r="D27" s="45">
        <v>1</v>
      </c>
      <c r="E27" s="45">
        <v>1</v>
      </c>
      <c r="F27" s="45">
        <v>1</v>
      </c>
      <c r="G27" s="45">
        <v>1</v>
      </c>
      <c r="H27" s="45">
        <v>6</v>
      </c>
    </row>
    <row r="28" spans="1:8">
      <c r="A28" s="44" t="s">
        <v>150</v>
      </c>
      <c r="B28" s="45">
        <v>1</v>
      </c>
      <c r="C28" s="45">
        <v>1</v>
      </c>
      <c r="D28" s="45">
        <v>1</v>
      </c>
      <c r="E28" s="45">
        <v>1</v>
      </c>
      <c r="F28" s="45">
        <v>1</v>
      </c>
      <c r="G28" s="45">
        <v>1</v>
      </c>
      <c r="H28" s="45">
        <v>6</v>
      </c>
    </row>
    <row r="29" spans="1:8">
      <c r="A29" s="44" t="s">
        <v>96</v>
      </c>
      <c r="B29" s="45">
        <v>1</v>
      </c>
      <c r="C29" s="45">
        <v>1</v>
      </c>
      <c r="D29" s="45">
        <v>1</v>
      </c>
      <c r="E29" s="45">
        <v>1</v>
      </c>
      <c r="F29" s="45">
        <v>1</v>
      </c>
      <c r="G29" s="45">
        <v>1</v>
      </c>
      <c r="H29" s="45">
        <v>6</v>
      </c>
    </row>
    <row r="30" spans="1:8">
      <c r="A30" s="44" t="s">
        <v>51</v>
      </c>
      <c r="B30" s="45">
        <v>1</v>
      </c>
      <c r="C30" s="45">
        <v>1</v>
      </c>
      <c r="D30" s="45">
        <v>1</v>
      </c>
      <c r="E30" s="45">
        <v>1</v>
      </c>
      <c r="F30" s="45">
        <v>1</v>
      </c>
      <c r="G30" s="45">
        <v>1</v>
      </c>
      <c r="H30" s="45">
        <v>6</v>
      </c>
    </row>
    <row r="31" spans="1:8">
      <c r="A31" s="44" t="s">
        <v>104</v>
      </c>
      <c r="B31" s="45">
        <v>1</v>
      </c>
      <c r="C31" s="45">
        <v>1</v>
      </c>
      <c r="D31" s="45">
        <v>1</v>
      </c>
      <c r="E31" s="45">
        <v>1</v>
      </c>
      <c r="F31" s="45">
        <v>1</v>
      </c>
      <c r="G31" s="45">
        <v>1</v>
      </c>
      <c r="H31" s="45">
        <v>6</v>
      </c>
    </row>
    <row r="32" spans="1:8">
      <c r="A32" s="44" t="s">
        <v>94</v>
      </c>
      <c r="B32" s="45">
        <v>1</v>
      </c>
      <c r="C32" s="45">
        <v>1</v>
      </c>
      <c r="D32" s="45">
        <v>1</v>
      </c>
      <c r="E32" s="45">
        <v>1</v>
      </c>
      <c r="F32" s="45">
        <v>1</v>
      </c>
      <c r="G32" s="45">
        <v>1</v>
      </c>
      <c r="H32" s="45">
        <v>6</v>
      </c>
    </row>
    <row r="33" spans="1:8">
      <c r="A33" s="44" t="s">
        <v>138</v>
      </c>
      <c r="B33" s="45">
        <v>1</v>
      </c>
      <c r="C33" s="45">
        <v>1</v>
      </c>
      <c r="D33" s="45">
        <v>1</v>
      </c>
      <c r="E33" s="45">
        <v>1</v>
      </c>
      <c r="F33" s="45">
        <v>1</v>
      </c>
      <c r="G33" s="45">
        <v>1</v>
      </c>
      <c r="H33" s="45">
        <v>6</v>
      </c>
    </row>
    <row r="34" spans="1:8">
      <c r="A34" s="44" t="s">
        <v>22</v>
      </c>
      <c r="B34" s="45">
        <v>1</v>
      </c>
      <c r="C34" s="45">
        <v>1</v>
      </c>
      <c r="D34" s="45">
        <v>1</v>
      </c>
      <c r="E34" s="45">
        <v>1</v>
      </c>
      <c r="F34" s="45">
        <v>1</v>
      </c>
      <c r="G34" s="45">
        <v>1</v>
      </c>
      <c r="H34" s="45">
        <v>6</v>
      </c>
    </row>
    <row r="35" spans="1:8">
      <c r="A35" s="44" t="s">
        <v>30</v>
      </c>
      <c r="B35" s="45">
        <v>1</v>
      </c>
      <c r="C35" s="45">
        <v>1</v>
      </c>
      <c r="D35" s="45">
        <v>1</v>
      </c>
      <c r="E35" s="45">
        <v>1</v>
      </c>
      <c r="F35" s="45">
        <v>1</v>
      </c>
      <c r="G35" s="45">
        <v>1</v>
      </c>
      <c r="H35" s="45">
        <v>6</v>
      </c>
    </row>
    <row r="36" spans="1:8">
      <c r="A36" s="44" t="s">
        <v>43</v>
      </c>
      <c r="B36" s="45">
        <v>1</v>
      </c>
      <c r="C36" s="45">
        <v>1</v>
      </c>
      <c r="D36" s="45">
        <v>1</v>
      </c>
      <c r="E36" s="45">
        <v>1</v>
      </c>
      <c r="F36" s="45">
        <v>1</v>
      </c>
      <c r="G36" s="45">
        <v>1</v>
      </c>
      <c r="H36" s="45">
        <v>6</v>
      </c>
    </row>
    <row r="37" spans="1:8">
      <c r="A37" s="44" t="s">
        <v>148</v>
      </c>
      <c r="B37" s="45">
        <v>1</v>
      </c>
      <c r="C37" s="45">
        <v>1</v>
      </c>
      <c r="D37" s="45">
        <v>1</v>
      </c>
      <c r="E37" s="45">
        <v>1</v>
      </c>
      <c r="F37" s="45">
        <v>1</v>
      </c>
      <c r="G37" s="45">
        <v>1</v>
      </c>
      <c r="H37" s="45">
        <v>6</v>
      </c>
    </row>
    <row r="38" spans="1:8">
      <c r="A38" s="44" t="s">
        <v>88</v>
      </c>
      <c r="B38" s="45">
        <v>1</v>
      </c>
      <c r="C38" s="45">
        <v>1</v>
      </c>
      <c r="D38" s="45">
        <v>1</v>
      </c>
      <c r="E38" s="45">
        <v>1</v>
      </c>
      <c r="F38" s="45">
        <v>1</v>
      </c>
      <c r="G38" s="45">
        <v>1</v>
      </c>
      <c r="H38" s="45">
        <v>6</v>
      </c>
    </row>
    <row r="39" spans="1:8">
      <c r="A39" s="44" t="s">
        <v>76</v>
      </c>
      <c r="B39" s="45">
        <v>1</v>
      </c>
      <c r="C39" s="45">
        <v>1</v>
      </c>
      <c r="D39" s="45">
        <v>1</v>
      </c>
      <c r="E39" s="45">
        <v>1</v>
      </c>
      <c r="F39" s="45">
        <v>1</v>
      </c>
      <c r="G39" s="45">
        <v>1</v>
      </c>
      <c r="H39" s="45">
        <v>6</v>
      </c>
    </row>
    <row r="40" spans="1:8">
      <c r="A40" s="44" t="s">
        <v>37</v>
      </c>
      <c r="B40" s="45">
        <v>1</v>
      </c>
      <c r="C40" s="45">
        <v>1</v>
      </c>
      <c r="D40" s="45">
        <v>1</v>
      </c>
      <c r="E40" s="45">
        <v>1</v>
      </c>
      <c r="F40" s="45">
        <v>1</v>
      </c>
      <c r="G40" s="45">
        <v>1</v>
      </c>
      <c r="H40" s="45">
        <v>6</v>
      </c>
    </row>
    <row r="41" spans="1:8">
      <c r="A41" s="44" t="s">
        <v>39</v>
      </c>
      <c r="B41" s="45">
        <v>1</v>
      </c>
      <c r="C41" s="45">
        <v>1</v>
      </c>
      <c r="D41" s="45">
        <v>1</v>
      </c>
      <c r="E41" s="45">
        <v>1</v>
      </c>
      <c r="F41" s="45">
        <v>1</v>
      </c>
      <c r="G41" s="45">
        <v>1</v>
      </c>
      <c r="H41" s="45">
        <v>6</v>
      </c>
    </row>
    <row r="42" spans="1:8">
      <c r="A42" s="44" t="s">
        <v>66</v>
      </c>
      <c r="B42" s="45">
        <v>1</v>
      </c>
      <c r="C42" s="45">
        <v>1</v>
      </c>
      <c r="D42" s="45">
        <v>1</v>
      </c>
      <c r="E42" s="45">
        <v>1</v>
      </c>
      <c r="F42" s="45">
        <v>1</v>
      </c>
      <c r="G42" s="45">
        <v>1</v>
      </c>
      <c r="H42" s="45">
        <v>6</v>
      </c>
    </row>
    <row r="43" spans="1:8">
      <c r="A43" s="44" t="s">
        <v>112</v>
      </c>
      <c r="B43" s="45">
        <v>1</v>
      </c>
      <c r="C43" s="45">
        <v>1</v>
      </c>
      <c r="D43" s="45">
        <v>1</v>
      </c>
      <c r="E43" s="45">
        <v>1</v>
      </c>
      <c r="F43" s="45">
        <v>1</v>
      </c>
      <c r="G43" s="45">
        <v>1</v>
      </c>
      <c r="H43" s="45">
        <v>6</v>
      </c>
    </row>
    <row r="44" spans="1:8">
      <c r="A44" s="44" t="s">
        <v>47</v>
      </c>
      <c r="B44" s="45">
        <v>1</v>
      </c>
      <c r="C44" s="45">
        <v>1</v>
      </c>
      <c r="D44" s="45">
        <v>1</v>
      </c>
      <c r="E44" s="45">
        <v>1</v>
      </c>
      <c r="F44" s="45">
        <v>1</v>
      </c>
      <c r="G44" s="45">
        <v>1</v>
      </c>
      <c r="H44" s="45">
        <v>6</v>
      </c>
    </row>
    <row r="45" spans="1:8">
      <c r="A45" s="44" t="s">
        <v>86</v>
      </c>
      <c r="B45" s="45">
        <v>1</v>
      </c>
      <c r="C45" s="45">
        <v>1</v>
      </c>
      <c r="D45" s="45">
        <v>1</v>
      </c>
      <c r="E45" s="45">
        <v>1</v>
      </c>
      <c r="F45" s="45">
        <v>1</v>
      </c>
      <c r="G45" s="45">
        <v>1</v>
      </c>
      <c r="H45" s="45">
        <v>6</v>
      </c>
    </row>
    <row r="46" spans="1:8">
      <c r="A46" s="44" t="s">
        <v>172</v>
      </c>
      <c r="B46" s="45">
        <v>1</v>
      </c>
      <c r="C46" s="45">
        <v>1</v>
      </c>
      <c r="D46" s="45">
        <v>1</v>
      </c>
      <c r="E46" s="45">
        <v>1</v>
      </c>
      <c r="F46" s="45">
        <v>1</v>
      </c>
      <c r="G46" s="45">
        <v>1</v>
      </c>
      <c r="H46" s="45">
        <v>6</v>
      </c>
    </row>
    <row r="47" spans="1:8">
      <c r="A47" s="44" t="s">
        <v>124</v>
      </c>
      <c r="B47" s="45">
        <v>1</v>
      </c>
      <c r="C47" s="45">
        <v>1</v>
      </c>
      <c r="D47" s="45">
        <v>1</v>
      </c>
      <c r="E47" s="45">
        <v>1</v>
      </c>
      <c r="F47" s="45">
        <v>1</v>
      </c>
      <c r="G47" s="45">
        <v>1</v>
      </c>
      <c r="H47" s="45">
        <v>6</v>
      </c>
    </row>
    <row r="48" spans="1:8">
      <c r="A48" s="44" t="s">
        <v>100</v>
      </c>
      <c r="B48" s="45">
        <v>1</v>
      </c>
      <c r="C48" s="45">
        <v>1</v>
      </c>
      <c r="D48" s="45">
        <v>1</v>
      </c>
      <c r="E48" s="45">
        <v>1</v>
      </c>
      <c r="F48" s="45">
        <v>1</v>
      </c>
      <c r="G48" s="45">
        <v>1</v>
      </c>
      <c r="H48" s="45">
        <v>6</v>
      </c>
    </row>
    <row r="49" spans="1:8">
      <c r="A49" s="44" t="s">
        <v>116</v>
      </c>
      <c r="B49" s="45">
        <v>1</v>
      </c>
      <c r="C49" s="45">
        <v>1</v>
      </c>
      <c r="D49" s="45">
        <v>1</v>
      </c>
      <c r="E49" s="45">
        <v>1</v>
      </c>
      <c r="F49" s="45">
        <v>1</v>
      </c>
      <c r="G49" s="45">
        <v>1</v>
      </c>
      <c r="H49" s="45">
        <v>6</v>
      </c>
    </row>
    <row r="50" spans="1:8">
      <c r="A50" s="44" t="s">
        <v>10</v>
      </c>
      <c r="B50" s="45">
        <v>1</v>
      </c>
      <c r="C50" s="45">
        <v>1</v>
      </c>
      <c r="D50" s="45">
        <v>1</v>
      </c>
      <c r="E50" s="45">
        <v>1</v>
      </c>
      <c r="F50" s="45">
        <v>1</v>
      </c>
      <c r="G50" s="45">
        <v>1</v>
      </c>
      <c r="H50" s="45">
        <v>6</v>
      </c>
    </row>
    <row r="51" spans="1:8">
      <c r="A51" s="44" t="s">
        <v>92</v>
      </c>
      <c r="B51" s="45">
        <v>1</v>
      </c>
      <c r="C51" s="45">
        <v>1</v>
      </c>
      <c r="D51" s="45">
        <v>1</v>
      </c>
      <c r="E51" s="45">
        <v>1</v>
      </c>
      <c r="F51" s="45">
        <v>1</v>
      </c>
      <c r="G51" s="45">
        <v>1</v>
      </c>
      <c r="H51" s="45">
        <v>6</v>
      </c>
    </row>
    <row r="52" spans="1:8">
      <c r="A52" s="44" t="s">
        <v>106</v>
      </c>
      <c r="B52" s="45">
        <v>1</v>
      </c>
      <c r="C52" s="45">
        <v>1</v>
      </c>
      <c r="D52" s="45">
        <v>1</v>
      </c>
      <c r="E52" s="45">
        <v>1</v>
      </c>
      <c r="F52" s="45">
        <v>1</v>
      </c>
      <c r="G52" s="45">
        <v>1</v>
      </c>
      <c r="H52" s="45">
        <v>6</v>
      </c>
    </row>
    <row r="53" spans="1:8">
      <c r="A53" s="44" t="s">
        <v>170</v>
      </c>
      <c r="B53" s="45">
        <v>1</v>
      </c>
      <c r="C53" s="45">
        <v>1</v>
      </c>
      <c r="D53" s="45">
        <v>1</v>
      </c>
      <c r="E53" s="45">
        <v>1</v>
      </c>
      <c r="F53" s="45">
        <v>1</v>
      </c>
      <c r="G53" s="45">
        <v>1</v>
      </c>
      <c r="H53" s="45">
        <v>6</v>
      </c>
    </row>
    <row r="54" spans="1:8">
      <c r="A54" s="44" t="s">
        <v>12</v>
      </c>
      <c r="B54" s="45">
        <v>1</v>
      </c>
      <c r="C54" s="45">
        <v>1</v>
      </c>
      <c r="D54" s="45">
        <v>1</v>
      </c>
      <c r="E54" s="45">
        <v>1</v>
      </c>
      <c r="F54" s="45">
        <v>1</v>
      </c>
      <c r="G54" s="45">
        <v>1</v>
      </c>
      <c r="H54" s="45">
        <v>6</v>
      </c>
    </row>
    <row r="55" spans="1:8">
      <c r="A55" s="44" t="s">
        <v>24</v>
      </c>
      <c r="B55" s="45">
        <v>1</v>
      </c>
      <c r="C55" s="45">
        <v>1</v>
      </c>
      <c r="D55" s="45">
        <v>1</v>
      </c>
      <c r="E55" s="45">
        <v>1</v>
      </c>
      <c r="F55" s="45">
        <v>1</v>
      </c>
      <c r="G55" s="45">
        <v>1</v>
      </c>
      <c r="H55" s="45">
        <v>6</v>
      </c>
    </row>
    <row r="56" spans="1:8">
      <c r="A56" s="44" t="s">
        <v>14</v>
      </c>
      <c r="B56" s="45">
        <v>1</v>
      </c>
      <c r="C56" s="45">
        <v>1</v>
      </c>
      <c r="D56" s="45">
        <v>1</v>
      </c>
      <c r="E56" s="45">
        <v>1</v>
      </c>
      <c r="F56" s="45">
        <v>1</v>
      </c>
      <c r="G56" s="45">
        <v>1</v>
      </c>
      <c r="H56" s="45">
        <v>6</v>
      </c>
    </row>
    <row r="57" spans="1:8">
      <c r="A57" s="44" t="s">
        <v>156</v>
      </c>
      <c r="B57" s="45">
        <v>1</v>
      </c>
      <c r="C57" s="45">
        <v>1</v>
      </c>
      <c r="D57" s="45">
        <v>1</v>
      </c>
      <c r="E57" s="45">
        <v>1</v>
      </c>
      <c r="F57" s="45">
        <v>1</v>
      </c>
      <c r="G57" s="45">
        <v>1</v>
      </c>
      <c r="H57" s="45">
        <v>6</v>
      </c>
    </row>
    <row r="58" spans="1:8">
      <c r="A58" s="44" t="s">
        <v>102</v>
      </c>
      <c r="B58" s="45">
        <v>1</v>
      </c>
      <c r="C58" s="45">
        <v>1</v>
      </c>
      <c r="D58" s="45">
        <v>1</v>
      </c>
      <c r="E58" s="45">
        <v>1</v>
      </c>
      <c r="F58" s="45">
        <v>1</v>
      </c>
      <c r="G58" s="45">
        <v>1</v>
      </c>
      <c r="H58" s="45">
        <v>6</v>
      </c>
    </row>
    <row r="59" spans="1:8">
      <c r="A59" s="44" t="s">
        <v>49</v>
      </c>
      <c r="B59" s="45">
        <v>1</v>
      </c>
      <c r="C59" s="45">
        <v>1</v>
      </c>
      <c r="D59" s="45">
        <v>1</v>
      </c>
      <c r="E59" s="45">
        <v>1</v>
      </c>
      <c r="F59" s="45">
        <v>1</v>
      </c>
      <c r="G59" s="45">
        <v>1</v>
      </c>
      <c r="H59" s="45">
        <v>6</v>
      </c>
    </row>
    <row r="60" spans="1:8">
      <c r="A60" s="44" t="s">
        <v>28</v>
      </c>
      <c r="B60" s="45">
        <v>1</v>
      </c>
      <c r="C60" s="45">
        <v>1</v>
      </c>
      <c r="D60" s="45">
        <v>1</v>
      </c>
      <c r="E60" s="45">
        <v>1</v>
      </c>
      <c r="F60" s="45">
        <v>1</v>
      </c>
      <c r="G60" s="45">
        <v>1</v>
      </c>
      <c r="H60" s="45">
        <v>6</v>
      </c>
    </row>
    <row r="61" spans="1:8">
      <c r="A61" s="44" t="s">
        <v>160</v>
      </c>
      <c r="B61" s="45">
        <v>1</v>
      </c>
      <c r="C61" s="45">
        <v>1</v>
      </c>
      <c r="D61" s="45">
        <v>1</v>
      </c>
      <c r="E61" s="45">
        <v>1</v>
      </c>
      <c r="F61" s="45">
        <v>1</v>
      </c>
      <c r="G61" s="45">
        <v>1</v>
      </c>
      <c r="H61" s="45">
        <v>6</v>
      </c>
    </row>
    <row r="62" spans="1:8">
      <c r="A62" s="44" t="s">
        <v>168</v>
      </c>
      <c r="B62" s="45">
        <v>1</v>
      </c>
      <c r="C62" s="45">
        <v>1</v>
      </c>
      <c r="D62" s="45">
        <v>1</v>
      </c>
      <c r="E62" s="45">
        <v>1</v>
      </c>
      <c r="F62" s="45">
        <v>1</v>
      </c>
      <c r="G62" s="45">
        <v>1</v>
      </c>
      <c r="H62" s="45">
        <v>6</v>
      </c>
    </row>
    <row r="63" spans="1:8">
      <c r="A63" s="44" t="s">
        <v>45</v>
      </c>
      <c r="B63" s="45">
        <v>1</v>
      </c>
      <c r="C63" s="45">
        <v>1</v>
      </c>
      <c r="D63" s="45">
        <v>1</v>
      </c>
      <c r="E63" s="45">
        <v>1</v>
      </c>
      <c r="F63" s="45">
        <v>1</v>
      </c>
      <c r="G63" s="45">
        <v>1</v>
      </c>
      <c r="H63" s="45">
        <v>6</v>
      </c>
    </row>
    <row r="64" spans="1:8">
      <c r="A64" s="44" t="s">
        <v>144</v>
      </c>
      <c r="B64" s="45">
        <v>1</v>
      </c>
      <c r="C64" s="45">
        <v>1</v>
      </c>
      <c r="D64" s="45">
        <v>1</v>
      </c>
      <c r="E64" s="45">
        <v>1</v>
      </c>
      <c r="F64" s="45">
        <v>1</v>
      </c>
      <c r="G64" s="45">
        <v>1</v>
      </c>
      <c r="H64" s="45">
        <v>6</v>
      </c>
    </row>
    <row r="65" spans="1:8">
      <c r="A65" s="44" t="s">
        <v>90</v>
      </c>
      <c r="B65" s="45">
        <v>1</v>
      </c>
      <c r="C65" s="45">
        <v>1</v>
      </c>
      <c r="D65" s="45">
        <v>1</v>
      </c>
      <c r="E65" s="45">
        <v>1</v>
      </c>
      <c r="F65" s="45">
        <v>1</v>
      </c>
      <c r="G65" s="45">
        <v>1</v>
      </c>
      <c r="H65" s="45">
        <v>6</v>
      </c>
    </row>
    <row r="66" spans="1:8">
      <c r="A66" s="44" t="s">
        <v>8</v>
      </c>
      <c r="B66" s="45">
        <v>1</v>
      </c>
      <c r="C66" s="45">
        <v>1</v>
      </c>
      <c r="D66" s="45">
        <v>1</v>
      </c>
      <c r="E66" s="45">
        <v>1</v>
      </c>
      <c r="F66" s="45">
        <v>1</v>
      </c>
      <c r="G66" s="45">
        <v>1</v>
      </c>
      <c r="H66" s="45">
        <v>6</v>
      </c>
    </row>
    <row r="67" spans="1:8">
      <c r="A67" s="44" t="s">
        <v>118</v>
      </c>
      <c r="B67" s="45">
        <v>1</v>
      </c>
      <c r="C67" s="45">
        <v>1</v>
      </c>
      <c r="D67" s="45">
        <v>1</v>
      </c>
      <c r="E67" s="45">
        <v>1</v>
      </c>
      <c r="F67" s="45">
        <v>1</v>
      </c>
      <c r="G67" s="45">
        <v>1</v>
      </c>
      <c r="H67" s="45">
        <v>6</v>
      </c>
    </row>
    <row r="68" spans="1:8">
      <c r="A68" s="44" t="s">
        <v>80</v>
      </c>
      <c r="B68" s="45">
        <v>1</v>
      </c>
      <c r="C68" s="45">
        <v>1</v>
      </c>
      <c r="D68" s="45">
        <v>1</v>
      </c>
      <c r="E68" s="45">
        <v>1</v>
      </c>
      <c r="F68" s="45">
        <v>1</v>
      </c>
      <c r="G68" s="45">
        <v>1</v>
      </c>
      <c r="H68" s="45">
        <v>6</v>
      </c>
    </row>
    <row r="69" spans="1:8">
      <c r="A69" s="44" t="s">
        <v>164</v>
      </c>
      <c r="B69" s="45">
        <v>1</v>
      </c>
      <c r="C69" s="45">
        <v>1</v>
      </c>
      <c r="D69" s="45">
        <v>1</v>
      </c>
      <c r="E69" s="45">
        <v>1</v>
      </c>
      <c r="F69" s="45">
        <v>1</v>
      </c>
      <c r="G69" s="45">
        <v>1</v>
      </c>
      <c r="H69" s="45">
        <v>6</v>
      </c>
    </row>
    <row r="70" spans="1:8">
      <c r="A70" s="44" t="s">
        <v>41</v>
      </c>
      <c r="B70" s="45">
        <v>1</v>
      </c>
      <c r="C70" s="45">
        <v>1</v>
      </c>
      <c r="D70" s="45">
        <v>1</v>
      </c>
      <c r="E70" s="45">
        <v>1</v>
      </c>
      <c r="F70" s="45">
        <v>1</v>
      </c>
      <c r="G70" s="45">
        <v>1</v>
      </c>
      <c r="H70" s="45">
        <v>6</v>
      </c>
    </row>
    <row r="71" spans="1:8">
      <c r="A71" s="44" t="s">
        <v>136</v>
      </c>
      <c r="B71" s="45">
        <v>1</v>
      </c>
      <c r="C71" s="45">
        <v>1</v>
      </c>
      <c r="D71" s="45">
        <v>1</v>
      </c>
      <c r="E71" s="45">
        <v>1</v>
      </c>
      <c r="F71" s="45">
        <v>1</v>
      </c>
      <c r="G71" s="45">
        <v>1</v>
      </c>
      <c r="H71" s="45">
        <v>6</v>
      </c>
    </row>
    <row r="72" spans="1:8">
      <c r="A72" s="44" t="s">
        <v>26</v>
      </c>
      <c r="B72" s="45">
        <v>1</v>
      </c>
      <c r="C72" s="45">
        <v>1</v>
      </c>
      <c r="D72" s="45">
        <v>1</v>
      </c>
      <c r="E72" s="45">
        <v>1</v>
      </c>
      <c r="F72" s="45">
        <v>1</v>
      </c>
      <c r="G72" s="45">
        <v>1</v>
      </c>
      <c r="H72" s="45">
        <v>6</v>
      </c>
    </row>
    <row r="73" spans="1:8">
      <c r="A73" s="44" t="s">
        <v>120</v>
      </c>
      <c r="B73" s="45">
        <v>1</v>
      </c>
      <c r="C73" s="45">
        <v>1</v>
      </c>
      <c r="D73" s="45">
        <v>1</v>
      </c>
      <c r="E73" s="45">
        <v>1</v>
      </c>
      <c r="F73" s="45">
        <v>1</v>
      </c>
      <c r="G73" s="45">
        <v>1</v>
      </c>
      <c r="H73" s="45">
        <v>6</v>
      </c>
    </row>
    <row r="74" spans="1:8">
      <c r="A74" s="44" t="s">
        <v>146</v>
      </c>
      <c r="B74" s="45">
        <v>1</v>
      </c>
      <c r="C74" s="45">
        <v>1</v>
      </c>
      <c r="D74" s="45">
        <v>1</v>
      </c>
      <c r="E74" s="45">
        <v>1</v>
      </c>
      <c r="F74" s="45">
        <v>1</v>
      </c>
      <c r="G74" s="45">
        <v>1</v>
      </c>
      <c r="H74" s="45">
        <v>6</v>
      </c>
    </row>
    <row r="75" spans="1:8">
      <c r="A75" s="44" t="s">
        <v>110</v>
      </c>
      <c r="B75" s="45">
        <v>1</v>
      </c>
      <c r="C75" s="45">
        <v>1</v>
      </c>
      <c r="D75" s="45">
        <v>1</v>
      </c>
      <c r="E75" s="45">
        <v>1</v>
      </c>
      <c r="F75" s="45">
        <v>1</v>
      </c>
      <c r="G75" s="45">
        <v>1</v>
      </c>
      <c r="H75" s="45">
        <v>6</v>
      </c>
    </row>
    <row r="76" spans="1:8">
      <c r="A76" s="44" t="s">
        <v>84</v>
      </c>
      <c r="B76" s="45">
        <v>1</v>
      </c>
      <c r="C76" s="45">
        <v>1</v>
      </c>
      <c r="D76" s="45">
        <v>1</v>
      </c>
      <c r="E76" s="45">
        <v>1</v>
      </c>
      <c r="F76" s="45">
        <v>1</v>
      </c>
      <c r="G76" s="45">
        <v>1</v>
      </c>
      <c r="H76" s="45">
        <v>6</v>
      </c>
    </row>
    <row r="77" spans="1:8">
      <c r="A77" s="44" t="s">
        <v>140</v>
      </c>
      <c r="B77" s="45">
        <v>1</v>
      </c>
      <c r="C77" s="45">
        <v>1</v>
      </c>
      <c r="D77" s="45">
        <v>1</v>
      </c>
      <c r="E77" s="45">
        <v>1</v>
      </c>
      <c r="F77" s="45">
        <v>1</v>
      </c>
      <c r="G77" s="45">
        <v>1</v>
      </c>
      <c r="H77" s="45">
        <v>6</v>
      </c>
    </row>
    <row r="78" spans="1:8">
      <c r="A78" s="44" t="s">
        <v>152</v>
      </c>
      <c r="B78" s="45">
        <v>1</v>
      </c>
      <c r="C78" s="45">
        <v>1</v>
      </c>
      <c r="D78" s="45">
        <v>1</v>
      </c>
      <c r="E78" s="45">
        <v>1</v>
      </c>
      <c r="F78" s="45">
        <v>1</v>
      </c>
      <c r="G78" s="45">
        <v>1</v>
      </c>
      <c r="H78" s="45">
        <v>6</v>
      </c>
    </row>
    <row r="79" spans="1:8">
      <c r="A79" s="44" t="s">
        <v>122</v>
      </c>
      <c r="B79" s="45">
        <v>1</v>
      </c>
      <c r="C79" s="45">
        <v>1</v>
      </c>
      <c r="D79" s="45">
        <v>1</v>
      </c>
      <c r="E79" s="45">
        <v>1</v>
      </c>
      <c r="F79" s="45">
        <v>1</v>
      </c>
      <c r="G79" s="45">
        <v>1</v>
      </c>
      <c r="H79" s="45">
        <v>6</v>
      </c>
    </row>
    <row r="80" spans="1:8">
      <c r="A80" s="44" t="s">
        <v>53</v>
      </c>
      <c r="B80" s="45">
        <v>1</v>
      </c>
      <c r="C80" s="45">
        <v>1</v>
      </c>
      <c r="D80" s="45">
        <v>1</v>
      </c>
      <c r="E80" s="45">
        <v>1</v>
      </c>
      <c r="F80" s="45">
        <v>1</v>
      </c>
      <c r="G80" s="45">
        <v>1</v>
      </c>
      <c r="H80" s="45">
        <v>6</v>
      </c>
    </row>
    <row r="81" spans="1:8">
      <c r="A81" s="44" t="s">
        <v>128</v>
      </c>
      <c r="B81" s="45">
        <v>1</v>
      </c>
      <c r="C81" s="45">
        <v>1</v>
      </c>
      <c r="D81" s="45">
        <v>1</v>
      </c>
      <c r="E81" s="45">
        <v>1</v>
      </c>
      <c r="F81" s="45">
        <v>1</v>
      </c>
      <c r="G81" s="45">
        <v>1</v>
      </c>
      <c r="H81" s="45">
        <v>6</v>
      </c>
    </row>
    <row r="82" spans="1:8">
      <c r="A82" s="44" t="s">
        <v>130</v>
      </c>
      <c r="B82" s="45">
        <v>1</v>
      </c>
      <c r="C82" s="45">
        <v>1</v>
      </c>
      <c r="D82" s="45">
        <v>1</v>
      </c>
      <c r="E82" s="45">
        <v>1</v>
      </c>
      <c r="F82" s="45">
        <v>1</v>
      </c>
      <c r="G82" s="45">
        <v>1</v>
      </c>
      <c r="H82" s="45">
        <v>6</v>
      </c>
    </row>
    <row r="83" spans="1:8">
      <c r="A83" s="44" t="s">
        <v>142</v>
      </c>
      <c r="B83" s="45">
        <v>1</v>
      </c>
      <c r="C83" s="45">
        <v>1</v>
      </c>
      <c r="D83" s="45">
        <v>1</v>
      </c>
      <c r="E83" s="45">
        <v>1</v>
      </c>
      <c r="F83" s="45">
        <v>1</v>
      </c>
      <c r="G83" s="45">
        <v>1</v>
      </c>
      <c r="H83" s="45">
        <v>6</v>
      </c>
    </row>
    <row r="84" spans="1:8">
      <c r="A84" s="44" t="s">
        <v>55</v>
      </c>
      <c r="B84" s="45">
        <v>1</v>
      </c>
      <c r="C84" s="45">
        <v>1</v>
      </c>
      <c r="D84" s="45">
        <v>1</v>
      </c>
      <c r="E84" s="45">
        <v>1</v>
      </c>
      <c r="F84" s="45">
        <v>1</v>
      </c>
      <c r="G84" s="45">
        <v>1</v>
      </c>
      <c r="H84" s="45">
        <v>6</v>
      </c>
    </row>
    <row r="85" spans="1:8">
      <c r="A85" s="44" t="s">
        <v>162</v>
      </c>
      <c r="B85" s="45">
        <v>1</v>
      </c>
      <c r="C85" s="45">
        <v>1</v>
      </c>
      <c r="D85" s="45">
        <v>1</v>
      </c>
      <c r="E85" s="45">
        <v>1</v>
      </c>
      <c r="F85" s="45">
        <v>1</v>
      </c>
      <c r="G85" s="45">
        <v>1</v>
      </c>
      <c r="H85" s="45">
        <v>6</v>
      </c>
    </row>
    <row r="86" spans="1:8">
      <c r="A86" s="44" t="s">
        <v>64</v>
      </c>
      <c r="B86" s="45">
        <v>1</v>
      </c>
      <c r="C86" s="45">
        <v>1</v>
      </c>
      <c r="D86" s="45">
        <v>1</v>
      </c>
      <c r="E86" s="45">
        <v>1</v>
      </c>
      <c r="F86" s="45">
        <v>1</v>
      </c>
      <c r="G86" s="45">
        <v>1</v>
      </c>
      <c r="H86" s="45">
        <v>6</v>
      </c>
    </row>
    <row r="87" spans="1:8">
      <c r="A87" s="44" t="s">
        <v>166</v>
      </c>
      <c r="B87" s="45">
        <v>1</v>
      </c>
      <c r="C87" s="45">
        <v>1</v>
      </c>
      <c r="D87" s="45">
        <v>1</v>
      </c>
      <c r="E87" s="45">
        <v>1</v>
      </c>
      <c r="F87" s="45">
        <v>1</v>
      </c>
      <c r="G87" s="45">
        <v>1</v>
      </c>
      <c r="H87" s="45">
        <v>6</v>
      </c>
    </row>
    <row r="88" spans="1:8">
      <c r="A88" s="44" t="s">
        <v>214</v>
      </c>
      <c r="B88" s="45">
        <v>83</v>
      </c>
      <c r="C88" s="45">
        <v>83</v>
      </c>
      <c r="D88" s="45">
        <v>83</v>
      </c>
      <c r="E88" s="45">
        <v>83</v>
      </c>
      <c r="F88" s="45">
        <v>83</v>
      </c>
      <c r="G88" s="45">
        <v>83</v>
      </c>
      <c r="H88" s="45">
        <v>498</v>
      </c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workbookViewId="0">
      <selection activeCell="B3" sqref="B3:C7"/>
    </sheetView>
  </sheetViews>
  <sheetFormatPr defaultColWidth="9" defaultRowHeight="20.100000000000001" customHeight="1"/>
  <cols>
    <col min="1" max="1" width="4.5" style="14" customWidth="1"/>
    <col min="2" max="2" width="21.375" style="14" customWidth="1"/>
    <col min="3" max="3" width="8.625" style="14" customWidth="1"/>
    <col min="4" max="4" width="9.25" style="15" bestFit="1" customWidth="1"/>
    <col min="5" max="5" width="13.25" style="15" bestFit="1" customWidth="1"/>
    <col min="6" max="6" width="15.375" style="15" bestFit="1" customWidth="1"/>
    <col min="7" max="8" width="9.25" style="15" bestFit="1" customWidth="1"/>
    <col min="9" max="9" width="6.25" style="1" customWidth="1"/>
    <col min="10" max="10" width="6.5" customWidth="1"/>
  </cols>
  <sheetData>
    <row r="1" spans="1:12" ht="33" customHeight="1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</row>
    <row r="2" spans="1:12" ht="51" customHeight="1">
      <c r="A2" s="10" t="s">
        <v>1</v>
      </c>
      <c r="B2" s="3" t="s">
        <v>2</v>
      </c>
      <c r="C2" s="3" t="s">
        <v>3</v>
      </c>
      <c r="D2" s="36" t="s">
        <v>194</v>
      </c>
      <c r="E2" s="36" t="s">
        <v>195</v>
      </c>
      <c r="F2" s="36" t="s">
        <v>196</v>
      </c>
      <c r="G2" s="36" t="s">
        <v>197</v>
      </c>
      <c r="H2" s="36" t="s">
        <v>198</v>
      </c>
      <c r="I2" s="37" t="s">
        <v>4</v>
      </c>
      <c r="J2" s="38" t="s">
        <v>180</v>
      </c>
      <c r="K2" s="36" t="s">
        <v>178</v>
      </c>
      <c r="L2" s="36" t="s">
        <v>179</v>
      </c>
    </row>
    <row r="3" spans="1:12" ht="20.100000000000001" customHeight="1">
      <c r="A3" s="16">
        <v>1</v>
      </c>
      <c r="B3" s="31" t="s">
        <v>5</v>
      </c>
      <c r="C3" s="16" t="s">
        <v>6</v>
      </c>
      <c r="D3" s="11">
        <v>25</v>
      </c>
      <c r="E3" s="17">
        <v>25</v>
      </c>
      <c r="F3" s="16">
        <v>25</v>
      </c>
      <c r="G3" s="18">
        <v>10</v>
      </c>
      <c r="H3" s="19">
        <v>15</v>
      </c>
      <c r="I3" s="27">
        <f>SUM(D3:H3)</f>
        <v>100</v>
      </c>
      <c r="J3" s="28" t="s">
        <v>7</v>
      </c>
      <c r="K3" s="28" t="b">
        <v>1</v>
      </c>
      <c r="L3" s="28">
        <v>1</v>
      </c>
    </row>
    <row r="4" spans="1:12" ht="20.100000000000001" customHeight="1">
      <c r="A4" s="16">
        <v>2</v>
      </c>
      <c r="B4" s="31" t="s">
        <v>8</v>
      </c>
      <c r="C4" s="16" t="s">
        <v>9</v>
      </c>
      <c r="D4" s="11">
        <v>25</v>
      </c>
      <c r="E4" s="20">
        <v>16</v>
      </c>
      <c r="F4" s="16">
        <v>22</v>
      </c>
      <c r="G4" s="18">
        <v>9.6</v>
      </c>
      <c r="H4" s="19">
        <v>15</v>
      </c>
      <c r="I4" s="8">
        <f t="shared" ref="I4:I35" si="0">SUM(D4:H4)</f>
        <v>87.6</v>
      </c>
      <c r="J4" s="16" t="s">
        <v>7</v>
      </c>
      <c r="K4" s="28" t="b">
        <v>1</v>
      </c>
      <c r="L4" s="28">
        <v>1</v>
      </c>
    </row>
    <row r="5" spans="1:12" ht="20.100000000000001" customHeight="1">
      <c r="A5" s="16">
        <v>3</v>
      </c>
      <c r="B5" s="31" t="s">
        <v>10</v>
      </c>
      <c r="C5" s="16" t="s">
        <v>11</v>
      </c>
      <c r="D5" s="11">
        <v>25</v>
      </c>
      <c r="E5" s="20">
        <v>20</v>
      </c>
      <c r="F5" s="16">
        <v>22</v>
      </c>
      <c r="G5" s="18">
        <v>9.8000000000000007</v>
      </c>
      <c r="H5" s="19">
        <v>15</v>
      </c>
      <c r="I5" s="8">
        <f t="shared" si="0"/>
        <v>91.8</v>
      </c>
      <c r="J5" s="16" t="s">
        <v>7</v>
      </c>
      <c r="K5" s="28" t="b">
        <v>1</v>
      </c>
      <c r="L5" s="28">
        <v>1</v>
      </c>
    </row>
    <row r="6" spans="1:12" ht="20.100000000000001" customHeight="1">
      <c r="A6" s="16">
        <v>4</v>
      </c>
      <c r="B6" s="31" t="s">
        <v>12</v>
      </c>
      <c r="C6" s="16" t="s">
        <v>13</v>
      </c>
      <c r="D6" s="11">
        <v>25</v>
      </c>
      <c r="E6" s="20">
        <v>21</v>
      </c>
      <c r="F6" s="16">
        <v>23</v>
      </c>
      <c r="G6" s="18">
        <v>10</v>
      </c>
      <c r="H6" s="19">
        <v>15</v>
      </c>
      <c r="I6" s="8">
        <f t="shared" si="0"/>
        <v>94</v>
      </c>
      <c r="J6" s="16" t="s">
        <v>7</v>
      </c>
      <c r="K6" s="28" t="b">
        <v>1</v>
      </c>
      <c r="L6" s="28">
        <v>1</v>
      </c>
    </row>
    <row r="7" spans="1:12" ht="20.100000000000001" customHeight="1">
      <c r="A7" s="16">
        <v>5</v>
      </c>
      <c r="B7" s="31" t="s">
        <v>14</v>
      </c>
      <c r="C7" s="16" t="s">
        <v>15</v>
      </c>
      <c r="D7" s="11">
        <v>25</v>
      </c>
      <c r="E7" s="20">
        <v>21</v>
      </c>
      <c r="F7" s="16">
        <v>23</v>
      </c>
      <c r="G7" s="18">
        <v>9.6</v>
      </c>
      <c r="H7" s="19">
        <v>15</v>
      </c>
      <c r="I7" s="8">
        <f t="shared" si="0"/>
        <v>93.6</v>
      </c>
      <c r="J7" s="16" t="s">
        <v>7</v>
      </c>
      <c r="K7" s="28" t="b">
        <v>1</v>
      </c>
      <c r="L7" s="28">
        <v>1</v>
      </c>
    </row>
    <row r="8" spans="1:12" ht="20.100000000000001" customHeight="1">
      <c r="A8" s="16">
        <v>6</v>
      </c>
      <c r="B8" s="31" t="s">
        <v>16</v>
      </c>
      <c r="C8" s="16" t="s">
        <v>17</v>
      </c>
      <c r="D8" s="11">
        <v>25</v>
      </c>
      <c r="E8" s="20">
        <v>15</v>
      </c>
      <c r="F8" s="16">
        <v>23</v>
      </c>
      <c r="G8" s="18">
        <v>9.8000000000000007</v>
      </c>
      <c r="H8" s="19">
        <v>15</v>
      </c>
      <c r="I8" s="8">
        <f t="shared" si="0"/>
        <v>87.8</v>
      </c>
      <c r="J8" s="16" t="s">
        <v>7</v>
      </c>
      <c r="K8" s="28" t="b">
        <v>1</v>
      </c>
      <c r="L8" s="28">
        <v>1</v>
      </c>
    </row>
    <row r="9" spans="1:12" ht="20.100000000000001" customHeight="1">
      <c r="A9" s="16">
        <v>7</v>
      </c>
      <c r="B9" s="31" t="s">
        <v>18</v>
      </c>
      <c r="C9" s="16" t="s">
        <v>19</v>
      </c>
      <c r="D9" s="11">
        <v>25</v>
      </c>
      <c r="E9" s="17">
        <v>25</v>
      </c>
      <c r="F9" s="16">
        <v>25</v>
      </c>
      <c r="G9" s="18">
        <v>9.6</v>
      </c>
      <c r="H9" s="19">
        <v>15</v>
      </c>
      <c r="I9" s="8">
        <f t="shared" si="0"/>
        <v>99.6</v>
      </c>
      <c r="J9" s="16" t="s">
        <v>7</v>
      </c>
      <c r="K9" s="28" t="b">
        <v>1</v>
      </c>
      <c r="L9" s="28">
        <v>1</v>
      </c>
    </row>
    <row r="10" spans="1:12" ht="20.100000000000001" customHeight="1">
      <c r="A10" s="16">
        <v>8</v>
      </c>
      <c r="B10" s="31" t="s">
        <v>20</v>
      </c>
      <c r="C10" s="16" t="s">
        <v>21</v>
      </c>
      <c r="D10" s="11">
        <v>25</v>
      </c>
      <c r="E10" s="17">
        <v>25</v>
      </c>
      <c r="F10" s="16">
        <v>25</v>
      </c>
      <c r="G10" s="18">
        <v>10</v>
      </c>
      <c r="H10" s="19">
        <v>15</v>
      </c>
      <c r="I10" s="8">
        <f t="shared" si="0"/>
        <v>100</v>
      </c>
      <c r="J10" s="16" t="s">
        <v>7</v>
      </c>
      <c r="K10" s="28" t="b">
        <v>1</v>
      </c>
      <c r="L10" s="28">
        <v>1</v>
      </c>
    </row>
    <row r="11" spans="1:12" ht="20.100000000000001" customHeight="1">
      <c r="A11" s="16">
        <v>9</v>
      </c>
      <c r="B11" s="31" t="s">
        <v>22</v>
      </c>
      <c r="C11" s="16" t="s">
        <v>23</v>
      </c>
      <c r="D11" s="11">
        <v>25</v>
      </c>
      <c r="E11" s="17">
        <v>25</v>
      </c>
      <c r="F11" s="16">
        <v>23</v>
      </c>
      <c r="G11" s="21">
        <v>6</v>
      </c>
      <c r="H11" s="19">
        <v>15</v>
      </c>
      <c r="I11" s="8">
        <f t="shared" si="0"/>
        <v>94</v>
      </c>
      <c r="J11" s="16" t="s">
        <v>7</v>
      </c>
      <c r="K11" s="28" t="b">
        <v>1</v>
      </c>
      <c r="L11" s="28">
        <v>1</v>
      </c>
    </row>
    <row r="12" spans="1:12" ht="20.100000000000001" customHeight="1">
      <c r="A12" s="16">
        <v>10</v>
      </c>
      <c r="B12" s="31" t="s">
        <v>24</v>
      </c>
      <c r="C12" s="16" t="s">
        <v>25</v>
      </c>
      <c r="D12" s="11">
        <v>25</v>
      </c>
      <c r="E12" s="17">
        <v>25</v>
      </c>
      <c r="F12" s="16">
        <v>24</v>
      </c>
      <c r="G12" s="21">
        <v>6.3</v>
      </c>
      <c r="H12" s="19">
        <v>15</v>
      </c>
      <c r="I12" s="8">
        <f t="shared" si="0"/>
        <v>95.3</v>
      </c>
      <c r="J12" s="16" t="s">
        <v>7</v>
      </c>
      <c r="K12" s="28" t="b">
        <v>1</v>
      </c>
      <c r="L12" s="28">
        <v>1</v>
      </c>
    </row>
    <row r="13" spans="1:12" ht="20.100000000000001" customHeight="1">
      <c r="A13" s="16">
        <v>11</v>
      </c>
      <c r="B13" s="31" t="s">
        <v>26</v>
      </c>
      <c r="C13" s="16" t="s">
        <v>27</v>
      </c>
      <c r="D13" s="11">
        <v>25</v>
      </c>
      <c r="E13" s="17">
        <v>25</v>
      </c>
      <c r="F13" s="16">
        <v>25</v>
      </c>
      <c r="G13" s="18">
        <v>9.8000000000000007</v>
      </c>
      <c r="H13" s="19">
        <v>15</v>
      </c>
      <c r="I13" s="8">
        <f t="shared" si="0"/>
        <v>99.8</v>
      </c>
      <c r="J13" s="16" t="s">
        <v>7</v>
      </c>
      <c r="K13" s="28" t="b">
        <v>1</v>
      </c>
      <c r="L13" s="28">
        <v>1</v>
      </c>
    </row>
    <row r="14" spans="1:12" ht="20.100000000000001" customHeight="1">
      <c r="A14" s="16">
        <v>12</v>
      </c>
      <c r="B14" s="42" t="s">
        <v>186</v>
      </c>
      <c r="C14" s="16" t="s">
        <v>29</v>
      </c>
      <c r="D14" s="11">
        <v>20</v>
      </c>
      <c r="E14" s="17">
        <v>25</v>
      </c>
      <c r="F14" s="16">
        <v>23</v>
      </c>
      <c r="G14" s="21">
        <v>7.2</v>
      </c>
      <c r="H14" s="19">
        <v>15</v>
      </c>
      <c r="I14" s="8">
        <f t="shared" si="0"/>
        <v>90.2</v>
      </c>
      <c r="J14" s="16" t="s">
        <v>7</v>
      </c>
      <c r="K14" s="28" t="b">
        <v>1</v>
      </c>
      <c r="L14" s="28">
        <v>1</v>
      </c>
    </row>
    <row r="15" spans="1:12" ht="20.100000000000001" customHeight="1">
      <c r="A15" s="22">
        <v>13</v>
      </c>
      <c r="B15" s="32" t="s">
        <v>30</v>
      </c>
      <c r="C15" s="22" t="s">
        <v>31</v>
      </c>
      <c r="D15" s="23">
        <v>20</v>
      </c>
      <c r="E15" s="24">
        <v>3</v>
      </c>
      <c r="F15" s="22">
        <v>20</v>
      </c>
      <c r="G15" s="24">
        <v>5</v>
      </c>
      <c r="H15" s="25">
        <v>15</v>
      </c>
      <c r="I15" s="29">
        <f t="shared" si="0"/>
        <v>63</v>
      </c>
      <c r="J15" s="30" t="s">
        <v>32</v>
      </c>
      <c r="K15" s="28" t="b">
        <v>1</v>
      </c>
      <c r="L15" s="28">
        <v>1</v>
      </c>
    </row>
    <row r="16" spans="1:12" ht="20.100000000000001" customHeight="1">
      <c r="A16" s="16">
        <v>14</v>
      </c>
      <c r="B16" s="31" t="s">
        <v>33</v>
      </c>
      <c r="C16" s="16" t="s">
        <v>34</v>
      </c>
      <c r="D16" s="11">
        <v>25</v>
      </c>
      <c r="E16" s="18">
        <v>25</v>
      </c>
      <c r="F16" s="16">
        <v>25</v>
      </c>
      <c r="G16" s="18">
        <v>9.8000000000000007</v>
      </c>
      <c r="H16" s="19">
        <v>15</v>
      </c>
      <c r="I16" s="8">
        <f t="shared" si="0"/>
        <v>99.8</v>
      </c>
      <c r="J16" s="16" t="s">
        <v>7</v>
      </c>
      <c r="K16" s="28" t="b">
        <v>1</v>
      </c>
      <c r="L16" s="28">
        <v>1</v>
      </c>
    </row>
    <row r="17" spans="1:12" ht="20.100000000000001" customHeight="1">
      <c r="A17" s="16">
        <v>15</v>
      </c>
      <c r="B17" s="31" t="s">
        <v>35</v>
      </c>
      <c r="C17" s="16" t="s">
        <v>36</v>
      </c>
      <c r="D17" s="11">
        <v>25</v>
      </c>
      <c r="E17" s="17">
        <v>25</v>
      </c>
      <c r="F17" s="16">
        <v>25</v>
      </c>
      <c r="G17" s="18">
        <v>10</v>
      </c>
      <c r="H17" s="19">
        <v>15</v>
      </c>
      <c r="I17" s="8">
        <f t="shared" si="0"/>
        <v>100</v>
      </c>
      <c r="J17" s="16" t="s">
        <v>7</v>
      </c>
      <c r="K17" s="28" t="b">
        <v>1</v>
      </c>
      <c r="L17" s="28">
        <v>1</v>
      </c>
    </row>
    <row r="18" spans="1:12" ht="20.100000000000001" customHeight="1">
      <c r="A18" s="16">
        <v>16</v>
      </c>
      <c r="B18" s="31" t="s">
        <v>37</v>
      </c>
      <c r="C18" s="16" t="s">
        <v>38</v>
      </c>
      <c r="D18" s="11">
        <v>25</v>
      </c>
      <c r="E18" s="17">
        <v>25</v>
      </c>
      <c r="F18" s="16">
        <v>23</v>
      </c>
      <c r="G18" s="18">
        <v>9.4</v>
      </c>
      <c r="H18" s="19">
        <v>15</v>
      </c>
      <c r="I18" s="8">
        <f t="shared" si="0"/>
        <v>97.4</v>
      </c>
      <c r="J18" s="16" t="s">
        <v>7</v>
      </c>
      <c r="K18" s="28" t="b">
        <v>1</v>
      </c>
      <c r="L18" s="28">
        <v>1</v>
      </c>
    </row>
    <row r="19" spans="1:12" ht="20.100000000000001" customHeight="1">
      <c r="A19" s="16">
        <v>17</v>
      </c>
      <c r="B19" s="31" t="s">
        <v>39</v>
      </c>
      <c r="C19" s="16" t="s">
        <v>40</v>
      </c>
      <c r="D19" s="11">
        <v>25</v>
      </c>
      <c r="E19" s="17">
        <v>25</v>
      </c>
      <c r="F19" s="16">
        <v>24</v>
      </c>
      <c r="G19" s="18">
        <v>10</v>
      </c>
      <c r="H19" s="19">
        <v>15</v>
      </c>
      <c r="I19" s="8">
        <f t="shared" si="0"/>
        <v>99</v>
      </c>
      <c r="J19" s="16" t="s">
        <v>7</v>
      </c>
      <c r="K19" s="28" t="b">
        <v>1</v>
      </c>
      <c r="L19" s="28">
        <v>1</v>
      </c>
    </row>
    <row r="20" spans="1:12" ht="20.100000000000001" customHeight="1">
      <c r="A20" s="16">
        <v>18</v>
      </c>
      <c r="B20" s="31" t="s">
        <v>41</v>
      </c>
      <c r="C20" s="16" t="s">
        <v>42</v>
      </c>
      <c r="D20" s="11">
        <v>25</v>
      </c>
      <c r="E20" s="20">
        <v>25</v>
      </c>
      <c r="F20" s="16">
        <v>25</v>
      </c>
      <c r="G20" s="18">
        <v>10</v>
      </c>
      <c r="H20" s="19">
        <v>15</v>
      </c>
      <c r="I20" s="8">
        <f t="shared" si="0"/>
        <v>100</v>
      </c>
      <c r="J20" s="16" t="s">
        <v>7</v>
      </c>
      <c r="K20" s="28" t="b">
        <v>1</v>
      </c>
      <c r="L20" s="28">
        <v>1</v>
      </c>
    </row>
    <row r="21" spans="1:12" ht="20.100000000000001" customHeight="1">
      <c r="A21" s="16">
        <v>19</v>
      </c>
      <c r="B21" s="31" t="s">
        <v>43</v>
      </c>
      <c r="C21" s="16" t="s">
        <v>44</v>
      </c>
      <c r="D21" s="11">
        <v>25</v>
      </c>
      <c r="E21" s="17">
        <v>25</v>
      </c>
      <c r="F21" s="16">
        <v>25</v>
      </c>
      <c r="G21" s="18">
        <v>10</v>
      </c>
      <c r="H21" s="19">
        <v>15</v>
      </c>
      <c r="I21" s="8">
        <f t="shared" si="0"/>
        <v>100</v>
      </c>
      <c r="J21" s="16" t="s">
        <v>7</v>
      </c>
      <c r="K21" s="28" t="b">
        <v>1</v>
      </c>
      <c r="L21" s="28">
        <v>1</v>
      </c>
    </row>
    <row r="22" spans="1:12" ht="20.100000000000001" customHeight="1">
      <c r="A22" s="16">
        <v>20</v>
      </c>
      <c r="B22" s="31" t="s">
        <v>45</v>
      </c>
      <c r="C22" s="16" t="s">
        <v>46</v>
      </c>
      <c r="D22" s="11">
        <v>25</v>
      </c>
      <c r="E22" s="17">
        <v>25</v>
      </c>
      <c r="F22" s="16">
        <v>25</v>
      </c>
      <c r="G22" s="18">
        <v>10</v>
      </c>
      <c r="H22" s="19">
        <v>15</v>
      </c>
      <c r="I22" s="8">
        <f t="shared" si="0"/>
        <v>100</v>
      </c>
      <c r="J22" s="16" t="s">
        <v>7</v>
      </c>
      <c r="K22" s="28" t="b">
        <v>1</v>
      </c>
      <c r="L22" s="28">
        <v>1</v>
      </c>
    </row>
    <row r="23" spans="1:12" ht="20.100000000000001" customHeight="1">
      <c r="A23" s="16">
        <v>21</v>
      </c>
      <c r="B23" s="31" t="s">
        <v>47</v>
      </c>
      <c r="C23" s="16" t="s">
        <v>48</v>
      </c>
      <c r="D23" s="11">
        <v>25</v>
      </c>
      <c r="E23" s="20">
        <v>20</v>
      </c>
      <c r="F23" s="16">
        <v>23</v>
      </c>
      <c r="G23" s="18">
        <v>9.8000000000000007</v>
      </c>
      <c r="H23" s="19">
        <v>15</v>
      </c>
      <c r="I23" s="8">
        <f t="shared" si="0"/>
        <v>92.8</v>
      </c>
      <c r="J23" s="16" t="s">
        <v>7</v>
      </c>
      <c r="K23" s="28" t="b">
        <v>1</v>
      </c>
      <c r="L23" s="28">
        <v>1</v>
      </c>
    </row>
    <row r="24" spans="1:12" ht="20.100000000000001" customHeight="1">
      <c r="A24" s="16">
        <v>22</v>
      </c>
      <c r="B24" s="31" t="s">
        <v>49</v>
      </c>
      <c r="C24" s="16" t="s">
        <v>50</v>
      </c>
      <c r="D24" s="11">
        <v>25</v>
      </c>
      <c r="E24" s="17">
        <v>25</v>
      </c>
      <c r="F24" s="16">
        <v>25</v>
      </c>
      <c r="G24" s="18">
        <v>10</v>
      </c>
      <c r="H24" s="19">
        <v>15</v>
      </c>
      <c r="I24" s="8">
        <f t="shared" si="0"/>
        <v>100</v>
      </c>
      <c r="J24" s="16" t="s">
        <v>7</v>
      </c>
      <c r="K24" s="28" t="b">
        <v>1</v>
      </c>
      <c r="L24" s="28">
        <v>1</v>
      </c>
    </row>
    <row r="25" spans="1:12" ht="20.100000000000001" customHeight="1">
      <c r="A25" s="16">
        <v>23</v>
      </c>
      <c r="B25" s="31" t="s">
        <v>51</v>
      </c>
      <c r="C25" s="16" t="s">
        <v>52</v>
      </c>
      <c r="D25" s="11">
        <v>25</v>
      </c>
      <c r="E25" s="17">
        <v>25</v>
      </c>
      <c r="F25" s="16">
        <v>25</v>
      </c>
      <c r="G25" s="18">
        <v>9.8000000000000007</v>
      </c>
      <c r="H25" s="19">
        <v>15</v>
      </c>
      <c r="I25" s="8">
        <f t="shared" si="0"/>
        <v>99.8</v>
      </c>
      <c r="J25" s="16" t="s">
        <v>7</v>
      </c>
      <c r="K25" s="28" t="b">
        <v>1</v>
      </c>
      <c r="L25" s="28">
        <v>1</v>
      </c>
    </row>
    <row r="26" spans="1:12" ht="20.100000000000001" customHeight="1">
      <c r="A26" s="16">
        <v>24</v>
      </c>
      <c r="B26" s="31" t="s">
        <v>53</v>
      </c>
      <c r="C26" s="16" t="s">
        <v>54</v>
      </c>
      <c r="D26" s="11">
        <v>25</v>
      </c>
      <c r="E26" s="17">
        <v>25</v>
      </c>
      <c r="F26" s="16">
        <v>25</v>
      </c>
      <c r="G26" s="18">
        <v>10</v>
      </c>
      <c r="H26" s="19">
        <v>15</v>
      </c>
      <c r="I26" s="8">
        <f t="shared" si="0"/>
        <v>100</v>
      </c>
      <c r="J26" s="16" t="s">
        <v>7</v>
      </c>
      <c r="K26" s="28" t="b">
        <v>1</v>
      </c>
      <c r="L26" s="28">
        <v>1</v>
      </c>
    </row>
    <row r="27" spans="1:12" ht="20.100000000000001" customHeight="1">
      <c r="A27" s="16">
        <v>25</v>
      </c>
      <c r="B27" s="31" t="s">
        <v>55</v>
      </c>
      <c r="C27" s="16" t="s">
        <v>56</v>
      </c>
      <c r="D27" s="11">
        <v>25</v>
      </c>
      <c r="E27" s="17">
        <v>25</v>
      </c>
      <c r="F27" s="16">
        <v>25</v>
      </c>
      <c r="G27" s="18">
        <v>10</v>
      </c>
      <c r="H27" s="19">
        <v>15</v>
      </c>
      <c r="I27" s="8">
        <f t="shared" si="0"/>
        <v>100</v>
      </c>
      <c r="J27" s="16" t="s">
        <v>7</v>
      </c>
      <c r="K27" s="28" t="b">
        <v>1</v>
      </c>
      <c r="L27" s="28">
        <v>1</v>
      </c>
    </row>
    <row r="28" spans="1:12" ht="20.100000000000001" customHeight="1">
      <c r="A28" s="16">
        <v>26</v>
      </c>
      <c r="B28" s="31" t="s">
        <v>57</v>
      </c>
      <c r="C28" s="16" t="s">
        <v>58</v>
      </c>
      <c r="D28" s="11">
        <v>25</v>
      </c>
      <c r="E28" s="20">
        <v>25</v>
      </c>
      <c r="F28" s="16">
        <v>25</v>
      </c>
      <c r="G28" s="18">
        <v>9.8000000000000007</v>
      </c>
      <c r="H28" s="19">
        <v>15</v>
      </c>
      <c r="I28" s="8">
        <f t="shared" si="0"/>
        <v>99.8</v>
      </c>
      <c r="J28" s="16" t="s">
        <v>7</v>
      </c>
      <c r="K28" s="28" t="b">
        <v>1</v>
      </c>
      <c r="L28" s="28">
        <v>1</v>
      </c>
    </row>
    <row r="29" spans="1:12" ht="20.100000000000001" customHeight="1">
      <c r="A29" s="16">
        <v>27</v>
      </c>
      <c r="B29" s="16" t="s">
        <v>59</v>
      </c>
      <c r="C29" s="16" t="s">
        <v>60</v>
      </c>
      <c r="D29" s="11">
        <v>25</v>
      </c>
      <c r="E29" s="20">
        <v>25</v>
      </c>
      <c r="F29" s="16">
        <v>25</v>
      </c>
      <c r="G29" s="18">
        <v>9.6</v>
      </c>
      <c r="H29" s="19">
        <v>15</v>
      </c>
      <c r="I29" s="8">
        <f t="shared" si="0"/>
        <v>99.6</v>
      </c>
      <c r="J29" s="16" t="s">
        <v>7</v>
      </c>
      <c r="K29" s="28" t="b">
        <v>1</v>
      </c>
      <c r="L29" s="28">
        <v>1</v>
      </c>
    </row>
    <row r="30" spans="1:12" ht="20.100000000000001" customHeight="1">
      <c r="A30" s="16">
        <v>28</v>
      </c>
      <c r="B30" s="31" t="s">
        <v>61</v>
      </c>
      <c r="C30" s="16" t="s">
        <v>62</v>
      </c>
      <c r="D30" s="11">
        <v>20</v>
      </c>
      <c r="E30" s="20">
        <v>15</v>
      </c>
      <c r="F30" s="16">
        <v>22</v>
      </c>
      <c r="G30" s="18">
        <v>9.6</v>
      </c>
      <c r="H30" s="19">
        <v>15</v>
      </c>
      <c r="I30" s="8">
        <f t="shared" si="0"/>
        <v>81.599999999999994</v>
      </c>
      <c r="J30" s="16" t="s">
        <v>63</v>
      </c>
      <c r="K30" s="28" t="b">
        <v>1</v>
      </c>
      <c r="L30" s="28">
        <v>1</v>
      </c>
    </row>
    <row r="31" spans="1:12" ht="20.100000000000001" customHeight="1">
      <c r="A31" s="16">
        <v>29</v>
      </c>
      <c r="B31" s="31" t="s">
        <v>64</v>
      </c>
      <c r="C31" s="16" t="s">
        <v>65</v>
      </c>
      <c r="D31" s="11">
        <v>25</v>
      </c>
      <c r="E31" s="20">
        <v>25</v>
      </c>
      <c r="F31" s="16">
        <v>25</v>
      </c>
      <c r="G31" s="18">
        <v>9.6</v>
      </c>
      <c r="H31" s="19">
        <v>15</v>
      </c>
      <c r="I31" s="8">
        <f t="shared" si="0"/>
        <v>99.6</v>
      </c>
      <c r="J31" s="16" t="s">
        <v>7</v>
      </c>
      <c r="K31" s="28" t="b">
        <v>1</v>
      </c>
      <c r="L31" s="28">
        <v>1</v>
      </c>
    </row>
    <row r="32" spans="1:12" ht="20.100000000000001" customHeight="1">
      <c r="A32" s="16">
        <v>30</v>
      </c>
      <c r="B32" s="31" t="s">
        <v>66</v>
      </c>
      <c r="C32" s="16" t="s">
        <v>67</v>
      </c>
      <c r="D32" s="11">
        <v>25</v>
      </c>
      <c r="E32" s="20">
        <v>25</v>
      </c>
      <c r="F32" s="16">
        <v>25</v>
      </c>
      <c r="G32" s="18">
        <v>9.8000000000000007</v>
      </c>
      <c r="H32" s="19">
        <v>15</v>
      </c>
      <c r="I32" s="8">
        <f t="shared" si="0"/>
        <v>99.8</v>
      </c>
      <c r="J32" s="16" t="s">
        <v>7</v>
      </c>
      <c r="K32" s="28" t="b">
        <v>1</v>
      </c>
      <c r="L32" s="28">
        <v>1</v>
      </c>
    </row>
    <row r="33" spans="1:12" ht="20.100000000000001" customHeight="1">
      <c r="A33" s="16">
        <v>31</v>
      </c>
      <c r="B33" s="31" t="s">
        <v>68</v>
      </c>
      <c r="C33" s="16" t="s">
        <v>69</v>
      </c>
      <c r="D33" s="11">
        <v>20</v>
      </c>
      <c r="E33" s="20">
        <v>18</v>
      </c>
      <c r="F33" s="16">
        <v>23</v>
      </c>
      <c r="G33" s="18">
        <v>10</v>
      </c>
      <c r="H33" s="19">
        <v>15</v>
      </c>
      <c r="I33" s="8">
        <f t="shared" si="0"/>
        <v>86</v>
      </c>
      <c r="J33" s="16" t="s">
        <v>7</v>
      </c>
      <c r="K33" s="28" t="b">
        <v>1</v>
      </c>
      <c r="L33" s="28">
        <v>1</v>
      </c>
    </row>
    <row r="34" spans="1:12" ht="20.100000000000001" customHeight="1">
      <c r="A34" s="16">
        <v>32</v>
      </c>
      <c r="B34" s="31" t="s">
        <v>70</v>
      </c>
      <c r="C34" s="16" t="s">
        <v>71</v>
      </c>
      <c r="D34" s="11">
        <v>25</v>
      </c>
      <c r="E34" s="20">
        <v>20</v>
      </c>
      <c r="F34" s="16">
        <v>23</v>
      </c>
      <c r="G34" s="18">
        <v>10</v>
      </c>
      <c r="H34" s="19">
        <v>15</v>
      </c>
      <c r="I34" s="8">
        <f t="shared" si="0"/>
        <v>93</v>
      </c>
      <c r="J34" s="16" t="s">
        <v>7</v>
      </c>
      <c r="K34" s="28" t="b">
        <v>1</v>
      </c>
      <c r="L34" s="28">
        <v>1</v>
      </c>
    </row>
    <row r="35" spans="1:12" ht="20.100000000000001" customHeight="1">
      <c r="A35" s="16">
        <v>33</v>
      </c>
      <c r="B35" s="31" t="s">
        <v>72</v>
      </c>
      <c r="C35" s="16" t="s">
        <v>73</v>
      </c>
      <c r="D35" s="11">
        <v>25</v>
      </c>
      <c r="E35" s="20">
        <v>21</v>
      </c>
      <c r="F35" s="16">
        <v>22</v>
      </c>
      <c r="G35" s="18">
        <v>10</v>
      </c>
      <c r="H35" s="19">
        <v>15</v>
      </c>
      <c r="I35" s="8">
        <f t="shared" si="0"/>
        <v>93</v>
      </c>
      <c r="J35" s="16" t="s">
        <v>7</v>
      </c>
      <c r="K35" s="28" t="b">
        <v>1</v>
      </c>
      <c r="L35" s="28">
        <v>1</v>
      </c>
    </row>
    <row r="36" spans="1:12" ht="20.100000000000001" customHeight="1">
      <c r="A36" s="16">
        <v>34</v>
      </c>
      <c r="B36" s="31" t="s">
        <v>74</v>
      </c>
      <c r="C36" s="16" t="s">
        <v>75</v>
      </c>
      <c r="D36" s="11">
        <v>25</v>
      </c>
      <c r="E36" s="20">
        <v>25</v>
      </c>
      <c r="F36" s="16">
        <v>25</v>
      </c>
      <c r="G36" s="18">
        <v>10</v>
      </c>
      <c r="H36" s="19">
        <v>15</v>
      </c>
      <c r="I36" s="8">
        <f t="shared" ref="I36:I67" si="1">SUM(D36:H36)</f>
        <v>100</v>
      </c>
      <c r="J36" s="16" t="s">
        <v>7</v>
      </c>
      <c r="K36" s="28" t="b">
        <v>1</v>
      </c>
      <c r="L36" s="28">
        <v>1</v>
      </c>
    </row>
    <row r="37" spans="1:12" ht="20.100000000000001" customHeight="1">
      <c r="A37" s="16">
        <v>35</v>
      </c>
      <c r="B37" s="31" t="s">
        <v>76</v>
      </c>
      <c r="C37" s="16" t="s">
        <v>77</v>
      </c>
      <c r="D37" s="11">
        <v>25</v>
      </c>
      <c r="E37" s="17">
        <v>25</v>
      </c>
      <c r="F37" s="16">
        <v>25</v>
      </c>
      <c r="G37" s="18">
        <v>9.8000000000000007</v>
      </c>
      <c r="H37" s="19">
        <v>15</v>
      </c>
      <c r="I37" s="8">
        <f t="shared" si="1"/>
        <v>99.8</v>
      </c>
      <c r="J37" s="16" t="s">
        <v>7</v>
      </c>
      <c r="K37" s="28" t="b">
        <v>1</v>
      </c>
      <c r="L37" s="28">
        <v>1</v>
      </c>
    </row>
    <row r="38" spans="1:12" ht="20.100000000000001" customHeight="1">
      <c r="A38" s="16">
        <v>36</v>
      </c>
      <c r="B38" s="16" t="s">
        <v>78</v>
      </c>
      <c r="C38" s="16" t="s">
        <v>79</v>
      </c>
      <c r="D38" s="11">
        <v>25</v>
      </c>
      <c r="E38" s="17">
        <v>25</v>
      </c>
      <c r="F38" s="16">
        <v>25</v>
      </c>
      <c r="G38" s="18">
        <v>10</v>
      </c>
      <c r="H38" s="19">
        <v>15</v>
      </c>
      <c r="I38" s="8">
        <f t="shared" si="1"/>
        <v>100</v>
      </c>
      <c r="J38" s="16" t="s">
        <v>7</v>
      </c>
      <c r="K38" s="28" t="b">
        <v>1</v>
      </c>
      <c r="L38" s="28">
        <v>1</v>
      </c>
    </row>
    <row r="39" spans="1:12" ht="20.100000000000001" customHeight="1">
      <c r="A39" s="16">
        <v>37</v>
      </c>
      <c r="B39" s="31" t="s">
        <v>80</v>
      </c>
      <c r="C39" s="16" t="s">
        <v>81</v>
      </c>
      <c r="D39" s="11">
        <v>25</v>
      </c>
      <c r="E39" s="20">
        <v>9</v>
      </c>
      <c r="F39" s="16">
        <v>25</v>
      </c>
      <c r="G39" s="21">
        <v>9</v>
      </c>
      <c r="H39" s="19">
        <v>15</v>
      </c>
      <c r="I39" s="8">
        <f t="shared" si="1"/>
        <v>83</v>
      </c>
      <c r="J39" s="16" t="s">
        <v>63</v>
      </c>
      <c r="K39" s="28" t="b">
        <v>1</v>
      </c>
      <c r="L39" s="28">
        <v>1</v>
      </c>
    </row>
    <row r="40" spans="1:12" ht="20.100000000000001" customHeight="1">
      <c r="A40" s="16">
        <v>38</v>
      </c>
      <c r="B40" s="31" t="s">
        <v>82</v>
      </c>
      <c r="C40" s="16" t="s">
        <v>83</v>
      </c>
      <c r="D40" s="11">
        <v>25</v>
      </c>
      <c r="E40" s="17">
        <v>25</v>
      </c>
      <c r="F40" s="16">
        <v>23</v>
      </c>
      <c r="G40" s="18">
        <v>9.8000000000000007</v>
      </c>
      <c r="H40" s="19">
        <v>15</v>
      </c>
      <c r="I40" s="8">
        <f t="shared" si="1"/>
        <v>97.8</v>
      </c>
      <c r="J40" s="16" t="s">
        <v>7</v>
      </c>
      <c r="K40" s="28" t="b">
        <v>1</v>
      </c>
      <c r="L40" s="28">
        <v>1</v>
      </c>
    </row>
    <row r="41" spans="1:12" ht="20.100000000000001" customHeight="1">
      <c r="A41" s="16">
        <v>39</v>
      </c>
      <c r="B41" s="16" t="s">
        <v>84</v>
      </c>
      <c r="C41" s="16" t="s">
        <v>85</v>
      </c>
      <c r="D41" s="11">
        <v>25</v>
      </c>
      <c r="E41" s="20">
        <v>25</v>
      </c>
      <c r="F41" s="16">
        <v>23</v>
      </c>
      <c r="G41" s="18">
        <v>9.6</v>
      </c>
      <c r="H41" s="19">
        <v>15</v>
      </c>
      <c r="I41" s="8">
        <f t="shared" si="1"/>
        <v>97.6</v>
      </c>
      <c r="J41" s="16" t="s">
        <v>7</v>
      </c>
      <c r="K41" s="28" t="b">
        <v>1</v>
      </c>
      <c r="L41" s="28">
        <v>1</v>
      </c>
    </row>
    <row r="42" spans="1:12" ht="20.100000000000001" customHeight="1">
      <c r="A42" s="22">
        <v>40</v>
      </c>
      <c r="B42" s="32" t="s">
        <v>86</v>
      </c>
      <c r="C42" s="22" t="s">
        <v>87</v>
      </c>
      <c r="D42" s="23">
        <v>0</v>
      </c>
      <c r="E42" s="24">
        <v>2</v>
      </c>
      <c r="F42" s="22">
        <v>19</v>
      </c>
      <c r="G42" s="26">
        <v>9.6</v>
      </c>
      <c r="H42" s="25">
        <v>15</v>
      </c>
      <c r="I42" s="29">
        <f t="shared" si="1"/>
        <v>45.6</v>
      </c>
      <c r="J42" s="30" t="s">
        <v>32</v>
      </c>
      <c r="K42" s="28" t="b">
        <v>1</v>
      </c>
      <c r="L42" s="28">
        <v>1</v>
      </c>
    </row>
    <row r="43" spans="1:12" ht="20.100000000000001" customHeight="1">
      <c r="A43" s="16">
        <v>41</v>
      </c>
      <c r="B43" s="31" t="s">
        <v>88</v>
      </c>
      <c r="C43" s="16" t="s">
        <v>89</v>
      </c>
      <c r="D43" s="11">
        <v>25</v>
      </c>
      <c r="E43" s="17">
        <v>25</v>
      </c>
      <c r="F43" s="16">
        <v>23</v>
      </c>
      <c r="G43" s="18">
        <v>9.8000000000000007</v>
      </c>
      <c r="H43" s="19">
        <v>15</v>
      </c>
      <c r="I43" s="8">
        <f t="shared" si="1"/>
        <v>97.8</v>
      </c>
      <c r="J43" s="16" t="s">
        <v>7</v>
      </c>
      <c r="K43" s="28" t="b">
        <v>1</v>
      </c>
      <c r="L43" s="28">
        <v>1</v>
      </c>
    </row>
    <row r="44" spans="1:12" ht="20.100000000000001" customHeight="1">
      <c r="A44" s="16">
        <v>42</v>
      </c>
      <c r="B44" s="31" t="s">
        <v>90</v>
      </c>
      <c r="C44" s="16" t="s">
        <v>91</v>
      </c>
      <c r="D44" s="11">
        <v>25</v>
      </c>
      <c r="E44" s="17">
        <v>25</v>
      </c>
      <c r="F44" s="16">
        <v>25</v>
      </c>
      <c r="G44" s="18">
        <v>9.6</v>
      </c>
      <c r="H44" s="19">
        <v>15</v>
      </c>
      <c r="I44" s="8">
        <f t="shared" si="1"/>
        <v>99.6</v>
      </c>
      <c r="J44" s="16" t="s">
        <v>7</v>
      </c>
      <c r="K44" s="28" t="b">
        <v>1</v>
      </c>
      <c r="L44" s="28">
        <v>1</v>
      </c>
    </row>
    <row r="45" spans="1:12" ht="20.100000000000001" customHeight="1">
      <c r="A45" s="16">
        <v>43</v>
      </c>
      <c r="B45" s="31" t="s">
        <v>92</v>
      </c>
      <c r="C45" s="16" t="s">
        <v>93</v>
      </c>
      <c r="D45" s="11">
        <v>25</v>
      </c>
      <c r="E45" s="17">
        <v>25</v>
      </c>
      <c r="F45" s="16">
        <v>25</v>
      </c>
      <c r="G45" s="18">
        <v>9.6</v>
      </c>
      <c r="H45" s="19">
        <v>15</v>
      </c>
      <c r="I45" s="8">
        <f t="shared" si="1"/>
        <v>99.6</v>
      </c>
      <c r="J45" s="16" t="s">
        <v>7</v>
      </c>
      <c r="K45" s="28" t="b">
        <v>1</v>
      </c>
      <c r="L45" s="28">
        <v>1</v>
      </c>
    </row>
    <row r="46" spans="1:12" ht="20.100000000000001" customHeight="1">
      <c r="A46" s="16">
        <v>44</v>
      </c>
      <c r="B46" s="31" t="s">
        <v>94</v>
      </c>
      <c r="C46" s="16" t="s">
        <v>95</v>
      </c>
      <c r="D46" s="11">
        <v>25</v>
      </c>
      <c r="E46" s="17">
        <v>25</v>
      </c>
      <c r="F46" s="16">
        <v>23</v>
      </c>
      <c r="G46" s="18">
        <v>9.6</v>
      </c>
      <c r="H46" s="19">
        <v>15</v>
      </c>
      <c r="I46" s="8">
        <f t="shared" si="1"/>
        <v>97.6</v>
      </c>
      <c r="J46" s="16" t="s">
        <v>7</v>
      </c>
      <c r="K46" s="28" t="b">
        <v>1</v>
      </c>
      <c r="L46" s="28">
        <v>1</v>
      </c>
    </row>
    <row r="47" spans="1:12" ht="20.100000000000001" customHeight="1">
      <c r="A47" s="16">
        <v>45</v>
      </c>
      <c r="B47" s="31" t="s">
        <v>96</v>
      </c>
      <c r="C47" s="16" t="s">
        <v>97</v>
      </c>
      <c r="D47" s="11">
        <v>25</v>
      </c>
      <c r="E47" s="17">
        <v>25</v>
      </c>
      <c r="F47" s="16">
        <v>23</v>
      </c>
      <c r="G47" s="18">
        <v>10</v>
      </c>
      <c r="H47" s="19">
        <v>15</v>
      </c>
      <c r="I47" s="8">
        <f t="shared" si="1"/>
        <v>98</v>
      </c>
      <c r="J47" s="16" t="s">
        <v>7</v>
      </c>
      <c r="K47" s="28" t="b">
        <v>1</v>
      </c>
      <c r="L47" s="28">
        <v>1</v>
      </c>
    </row>
    <row r="48" spans="1:12" ht="20.100000000000001" customHeight="1">
      <c r="A48" s="16">
        <v>46</v>
      </c>
      <c r="B48" s="31" t="s">
        <v>98</v>
      </c>
      <c r="C48" s="16" t="s">
        <v>99</v>
      </c>
      <c r="D48" s="11">
        <v>25</v>
      </c>
      <c r="E48" s="20">
        <v>20</v>
      </c>
      <c r="F48" s="16">
        <v>20</v>
      </c>
      <c r="G48" s="18">
        <v>9.6</v>
      </c>
      <c r="H48" s="19">
        <v>15</v>
      </c>
      <c r="I48" s="8">
        <f t="shared" si="1"/>
        <v>89.6</v>
      </c>
      <c r="J48" s="16" t="s">
        <v>7</v>
      </c>
      <c r="K48" s="28" t="b">
        <v>1</v>
      </c>
      <c r="L48" s="28">
        <v>1</v>
      </c>
    </row>
    <row r="49" spans="1:12" ht="20.100000000000001" customHeight="1">
      <c r="A49" s="16">
        <v>47</v>
      </c>
      <c r="B49" s="31" t="s">
        <v>100</v>
      </c>
      <c r="C49" s="16" t="s">
        <v>101</v>
      </c>
      <c r="D49" s="11">
        <v>25</v>
      </c>
      <c r="E49" s="17">
        <v>25</v>
      </c>
      <c r="F49" s="16">
        <v>25</v>
      </c>
      <c r="G49" s="18">
        <v>9.6</v>
      </c>
      <c r="H49" s="19">
        <v>15</v>
      </c>
      <c r="I49" s="8">
        <f t="shared" si="1"/>
        <v>99.6</v>
      </c>
      <c r="J49" s="16" t="s">
        <v>7</v>
      </c>
      <c r="K49" s="28" t="b">
        <v>1</v>
      </c>
      <c r="L49" s="28">
        <v>1</v>
      </c>
    </row>
    <row r="50" spans="1:12" ht="20.100000000000001" customHeight="1">
      <c r="A50" s="16">
        <v>48</v>
      </c>
      <c r="B50" s="31" t="s">
        <v>102</v>
      </c>
      <c r="C50" s="16" t="s">
        <v>103</v>
      </c>
      <c r="D50" s="11">
        <v>25</v>
      </c>
      <c r="E50" s="20">
        <v>16</v>
      </c>
      <c r="F50" s="16">
        <v>25</v>
      </c>
      <c r="G50" s="21">
        <v>9.1999999999999993</v>
      </c>
      <c r="H50" s="19">
        <v>15</v>
      </c>
      <c r="I50" s="8">
        <f t="shared" si="1"/>
        <v>90.2</v>
      </c>
      <c r="J50" s="16" t="s">
        <v>7</v>
      </c>
      <c r="K50" s="28" t="b">
        <v>1</v>
      </c>
      <c r="L50" s="28">
        <v>1</v>
      </c>
    </row>
    <row r="51" spans="1:12" ht="20.100000000000001" customHeight="1">
      <c r="A51" s="16">
        <v>49</v>
      </c>
      <c r="B51" s="31" t="s">
        <v>104</v>
      </c>
      <c r="C51" s="16" t="s">
        <v>105</v>
      </c>
      <c r="D51" s="11">
        <v>25</v>
      </c>
      <c r="E51" s="20">
        <v>21</v>
      </c>
      <c r="F51" s="16">
        <v>25</v>
      </c>
      <c r="G51" s="18">
        <v>9.8000000000000007</v>
      </c>
      <c r="H51" s="19">
        <v>15</v>
      </c>
      <c r="I51" s="8">
        <f t="shared" si="1"/>
        <v>95.8</v>
      </c>
      <c r="J51" s="16" t="s">
        <v>7</v>
      </c>
      <c r="K51" s="28" t="b">
        <v>1</v>
      </c>
      <c r="L51" s="28">
        <v>1</v>
      </c>
    </row>
    <row r="52" spans="1:12" ht="20.100000000000001" customHeight="1">
      <c r="A52" s="16">
        <v>50</v>
      </c>
      <c r="B52" s="31" t="s">
        <v>106</v>
      </c>
      <c r="C52" s="16" t="s">
        <v>107</v>
      </c>
      <c r="D52" s="11">
        <v>25</v>
      </c>
      <c r="E52" s="20">
        <v>18</v>
      </c>
      <c r="F52" s="16">
        <v>25</v>
      </c>
      <c r="G52" s="18">
        <v>10</v>
      </c>
      <c r="H52" s="19">
        <v>15</v>
      </c>
      <c r="I52" s="8">
        <f t="shared" si="1"/>
        <v>93</v>
      </c>
      <c r="J52" s="16" t="s">
        <v>7</v>
      </c>
      <c r="K52" s="28" t="b">
        <v>1</v>
      </c>
      <c r="L52" s="28">
        <v>1</v>
      </c>
    </row>
    <row r="53" spans="1:12" ht="20.100000000000001" customHeight="1">
      <c r="A53" s="16">
        <v>51</v>
      </c>
      <c r="B53" s="31" t="s">
        <v>108</v>
      </c>
      <c r="C53" s="16" t="s">
        <v>109</v>
      </c>
      <c r="D53" s="11">
        <v>25</v>
      </c>
      <c r="E53" s="17">
        <v>25</v>
      </c>
      <c r="F53" s="16">
        <v>25</v>
      </c>
      <c r="G53" s="18">
        <v>10</v>
      </c>
      <c r="H53" s="19">
        <v>15</v>
      </c>
      <c r="I53" s="8">
        <f t="shared" si="1"/>
        <v>100</v>
      </c>
      <c r="J53" s="16" t="s">
        <v>7</v>
      </c>
      <c r="K53" s="28" t="b">
        <v>1</v>
      </c>
      <c r="L53" s="28">
        <v>1</v>
      </c>
    </row>
    <row r="54" spans="1:12" ht="20.100000000000001" customHeight="1">
      <c r="A54" s="16">
        <v>52</v>
      </c>
      <c r="B54" s="31" t="s">
        <v>229</v>
      </c>
      <c r="C54" s="16" t="s">
        <v>111</v>
      </c>
      <c r="D54" s="11">
        <v>25</v>
      </c>
      <c r="E54" s="17">
        <v>25</v>
      </c>
      <c r="F54" s="16">
        <v>25</v>
      </c>
      <c r="G54" s="18">
        <v>10</v>
      </c>
      <c r="H54" s="19">
        <v>15</v>
      </c>
      <c r="I54" s="8">
        <f t="shared" si="1"/>
        <v>100</v>
      </c>
      <c r="J54" s="16" t="s">
        <v>7</v>
      </c>
      <c r="K54" s="28" t="b">
        <v>1</v>
      </c>
      <c r="L54" s="28">
        <v>1</v>
      </c>
    </row>
    <row r="55" spans="1:12" ht="20.100000000000001" customHeight="1">
      <c r="A55" s="16">
        <v>53</v>
      </c>
      <c r="B55" s="31" t="s">
        <v>112</v>
      </c>
      <c r="C55" s="16" t="s">
        <v>113</v>
      </c>
      <c r="D55" s="11">
        <v>25</v>
      </c>
      <c r="E55" s="17">
        <v>25</v>
      </c>
      <c r="F55" s="16">
        <v>25</v>
      </c>
      <c r="G55" s="18">
        <v>10</v>
      </c>
      <c r="H55" s="19">
        <v>15</v>
      </c>
      <c r="I55" s="8">
        <f t="shared" si="1"/>
        <v>100</v>
      </c>
      <c r="J55" s="16" t="s">
        <v>7</v>
      </c>
      <c r="K55" s="28" t="b">
        <v>1</v>
      </c>
      <c r="L55" s="28">
        <v>1</v>
      </c>
    </row>
    <row r="56" spans="1:12" ht="20.100000000000001" customHeight="1">
      <c r="A56" s="16">
        <v>54</v>
      </c>
      <c r="B56" s="31" t="s">
        <v>114</v>
      </c>
      <c r="C56" s="16" t="s">
        <v>115</v>
      </c>
      <c r="D56" s="11">
        <v>25</v>
      </c>
      <c r="E56" s="17">
        <v>25</v>
      </c>
      <c r="F56" s="16">
        <v>25</v>
      </c>
      <c r="G56" s="18">
        <v>9.8000000000000007</v>
      </c>
      <c r="H56" s="19">
        <v>15</v>
      </c>
      <c r="I56" s="8">
        <f t="shared" si="1"/>
        <v>99.8</v>
      </c>
      <c r="J56" s="16" t="s">
        <v>7</v>
      </c>
      <c r="K56" s="28" t="b">
        <v>1</v>
      </c>
      <c r="L56" s="28">
        <v>1</v>
      </c>
    </row>
    <row r="57" spans="1:12" ht="20.100000000000001" customHeight="1">
      <c r="A57" s="16">
        <v>55</v>
      </c>
      <c r="B57" s="31" t="s">
        <v>116</v>
      </c>
      <c r="C57" s="16" t="s">
        <v>117</v>
      </c>
      <c r="D57" s="11">
        <v>20</v>
      </c>
      <c r="E57" s="20">
        <v>14</v>
      </c>
      <c r="F57" s="16">
        <v>23</v>
      </c>
      <c r="G57" s="18">
        <v>9.4</v>
      </c>
      <c r="H57" s="19">
        <v>15</v>
      </c>
      <c r="I57" s="8">
        <f t="shared" si="1"/>
        <v>81.400000000000006</v>
      </c>
      <c r="J57" s="16" t="s">
        <v>63</v>
      </c>
      <c r="K57" s="28" t="b">
        <v>1</v>
      </c>
      <c r="L57" s="28">
        <v>1</v>
      </c>
    </row>
    <row r="58" spans="1:12" ht="20.100000000000001" customHeight="1">
      <c r="A58" s="16">
        <v>56</v>
      </c>
      <c r="B58" s="31" t="s">
        <v>118</v>
      </c>
      <c r="C58" s="16" t="s">
        <v>119</v>
      </c>
      <c r="D58" s="11">
        <v>25</v>
      </c>
      <c r="E58" s="20">
        <v>25</v>
      </c>
      <c r="F58" s="16">
        <v>25</v>
      </c>
      <c r="G58" s="18">
        <v>9.8000000000000007</v>
      </c>
      <c r="H58" s="19">
        <v>15</v>
      </c>
      <c r="I58" s="8">
        <f t="shared" si="1"/>
        <v>99.8</v>
      </c>
      <c r="J58" s="16" t="s">
        <v>7</v>
      </c>
      <c r="K58" s="28" t="b">
        <v>1</v>
      </c>
      <c r="L58" s="28">
        <v>1</v>
      </c>
    </row>
    <row r="59" spans="1:12" ht="20.100000000000001" customHeight="1">
      <c r="A59" s="16">
        <v>57</v>
      </c>
      <c r="B59" s="31" t="s">
        <v>120</v>
      </c>
      <c r="C59" s="16" t="s">
        <v>121</v>
      </c>
      <c r="D59" s="11">
        <v>20</v>
      </c>
      <c r="E59" s="20">
        <v>15</v>
      </c>
      <c r="F59" s="16">
        <v>23</v>
      </c>
      <c r="G59" s="18">
        <v>9.8000000000000007</v>
      </c>
      <c r="H59" s="19">
        <v>15</v>
      </c>
      <c r="I59" s="8">
        <f t="shared" si="1"/>
        <v>82.8</v>
      </c>
      <c r="J59" s="16" t="s">
        <v>63</v>
      </c>
      <c r="K59" s="28" t="b">
        <v>1</v>
      </c>
      <c r="L59" s="28">
        <v>1</v>
      </c>
    </row>
    <row r="60" spans="1:12" ht="20.100000000000001" customHeight="1">
      <c r="A60" s="16">
        <v>58</v>
      </c>
      <c r="B60" s="31" t="s">
        <v>122</v>
      </c>
      <c r="C60" s="16" t="s">
        <v>123</v>
      </c>
      <c r="D60" s="11">
        <v>25</v>
      </c>
      <c r="E60" s="21">
        <v>25</v>
      </c>
      <c r="F60" s="16">
        <v>25</v>
      </c>
      <c r="G60" s="21">
        <v>9.1999999999999993</v>
      </c>
      <c r="H60" s="19">
        <v>15</v>
      </c>
      <c r="I60" s="8">
        <f t="shared" si="1"/>
        <v>99.2</v>
      </c>
      <c r="J60" s="16" t="s">
        <v>7</v>
      </c>
      <c r="K60" s="28" t="b">
        <v>1</v>
      </c>
      <c r="L60" s="28">
        <v>1</v>
      </c>
    </row>
    <row r="61" spans="1:12" ht="20.100000000000001" customHeight="1">
      <c r="A61" s="16">
        <v>59</v>
      </c>
      <c r="B61" s="31" t="s">
        <v>124</v>
      </c>
      <c r="C61" s="16" t="s">
        <v>125</v>
      </c>
      <c r="D61" s="11">
        <v>25</v>
      </c>
      <c r="E61" s="20">
        <v>15</v>
      </c>
      <c r="F61" s="16">
        <v>25</v>
      </c>
      <c r="G61" s="21">
        <v>6.3</v>
      </c>
      <c r="H61" s="19">
        <v>15</v>
      </c>
      <c r="I61" s="8">
        <f t="shared" si="1"/>
        <v>86.3</v>
      </c>
      <c r="J61" s="16" t="s">
        <v>7</v>
      </c>
      <c r="K61" s="28" t="b">
        <v>1</v>
      </c>
      <c r="L61" s="28">
        <v>1</v>
      </c>
    </row>
    <row r="62" spans="1:12" ht="20.100000000000001" customHeight="1">
      <c r="A62" s="16">
        <v>60</v>
      </c>
      <c r="B62" s="31" t="s">
        <v>126</v>
      </c>
      <c r="C62" s="16" t="s">
        <v>127</v>
      </c>
      <c r="D62" s="11">
        <v>25</v>
      </c>
      <c r="E62" s="21">
        <v>17</v>
      </c>
      <c r="F62" s="16">
        <v>25</v>
      </c>
      <c r="G62" s="21">
        <v>6.3</v>
      </c>
      <c r="H62" s="19">
        <v>15</v>
      </c>
      <c r="I62" s="8">
        <f t="shared" si="1"/>
        <v>88.3</v>
      </c>
      <c r="J62" s="16" t="s">
        <v>7</v>
      </c>
      <c r="K62" s="28" t="b">
        <v>1</v>
      </c>
      <c r="L62" s="28">
        <v>1</v>
      </c>
    </row>
    <row r="63" spans="1:12" ht="20.100000000000001" customHeight="1">
      <c r="A63" s="16">
        <v>61</v>
      </c>
      <c r="B63" s="31" t="s">
        <v>128</v>
      </c>
      <c r="C63" s="16" t="s">
        <v>129</v>
      </c>
      <c r="D63" s="11">
        <v>25</v>
      </c>
      <c r="E63" s="20">
        <v>20</v>
      </c>
      <c r="F63" s="16">
        <v>25</v>
      </c>
      <c r="G63" s="21">
        <v>8.6</v>
      </c>
      <c r="H63" s="19">
        <v>15</v>
      </c>
      <c r="I63" s="8">
        <f t="shared" si="1"/>
        <v>93.6</v>
      </c>
      <c r="J63" s="16" t="s">
        <v>7</v>
      </c>
      <c r="K63" s="28" t="b">
        <v>1</v>
      </c>
      <c r="L63" s="28">
        <v>1</v>
      </c>
    </row>
    <row r="64" spans="1:12" ht="20.100000000000001" customHeight="1">
      <c r="A64" s="16">
        <v>62</v>
      </c>
      <c r="B64" s="31" t="s">
        <v>130</v>
      </c>
      <c r="C64" s="16" t="s">
        <v>131</v>
      </c>
      <c r="D64" s="11">
        <v>25</v>
      </c>
      <c r="E64" s="20">
        <v>25</v>
      </c>
      <c r="F64" s="16">
        <v>25</v>
      </c>
      <c r="G64" s="21">
        <v>7.2</v>
      </c>
      <c r="H64" s="19">
        <v>15</v>
      </c>
      <c r="I64" s="8">
        <f t="shared" si="1"/>
        <v>97.2</v>
      </c>
      <c r="J64" s="16" t="s">
        <v>7</v>
      </c>
      <c r="K64" s="28" t="b">
        <v>1</v>
      </c>
      <c r="L64" s="28">
        <v>1</v>
      </c>
    </row>
    <row r="65" spans="1:12" ht="20.100000000000001" customHeight="1">
      <c r="A65" s="16">
        <v>63</v>
      </c>
      <c r="B65" s="31" t="s">
        <v>132</v>
      </c>
      <c r="C65" s="16" t="s">
        <v>133</v>
      </c>
      <c r="D65" s="11">
        <v>25</v>
      </c>
      <c r="E65" s="20">
        <v>25</v>
      </c>
      <c r="F65" s="16">
        <v>22</v>
      </c>
      <c r="G65" s="21">
        <v>8.6</v>
      </c>
      <c r="H65" s="19">
        <v>15</v>
      </c>
      <c r="I65" s="8">
        <f t="shared" si="1"/>
        <v>95.6</v>
      </c>
      <c r="J65" s="16" t="s">
        <v>7</v>
      </c>
      <c r="K65" s="28" t="b">
        <v>1</v>
      </c>
      <c r="L65" s="28">
        <v>1</v>
      </c>
    </row>
    <row r="66" spans="1:12" ht="20.100000000000001" customHeight="1">
      <c r="A66" s="16">
        <v>64</v>
      </c>
      <c r="B66" s="31" t="s">
        <v>134</v>
      </c>
      <c r="C66" s="16" t="s">
        <v>135</v>
      </c>
      <c r="D66" s="11">
        <v>25</v>
      </c>
      <c r="E66" s="20">
        <v>18</v>
      </c>
      <c r="F66" s="16">
        <v>23</v>
      </c>
      <c r="G66" s="21">
        <v>7.2</v>
      </c>
      <c r="H66" s="19">
        <v>15</v>
      </c>
      <c r="I66" s="8">
        <f t="shared" si="1"/>
        <v>88.2</v>
      </c>
      <c r="J66" s="16" t="s">
        <v>7</v>
      </c>
      <c r="K66" s="28" t="b">
        <v>1</v>
      </c>
      <c r="L66" s="28">
        <v>1</v>
      </c>
    </row>
    <row r="67" spans="1:12" ht="20.100000000000001" customHeight="1">
      <c r="A67" s="16">
        <v>65</v>
      </c>
      <c r="B67" s="31" t="s">
        <v>136</v>
      </c>
      <c r="C67" s="16" t="s">
        <v>137</v>
      </c>
      <c r="D67" s="11">
        <v>25</v>
      </c>
      <c r="E67" s="20">
        <v>16</v>
      </c>
      <c r="F67" s="16">
        <v>24</v>
      </c>
      <c r="G67" s="18">
        <v>9.4</v>
      </c>
      <c r="H67" s="19">
        <v>15</v>
      </c>
      <c r="I67" s="8">
        <f t="shared" si="1"/>
        <v>89.4</v>
      </c>
      <c r="J67" s="16" t="s">
        <v>7</v>
      </c>
      <c r="K67" s="28" t="b">
        <v>1</v>
      </c>
      <c r="L67" s="28">
        <v>1</v>
      </c>
    </row>
    <row r="68" spans="1:12" ht="20.100000000000001" customHeight="1">
      <c r="A68" s="16">
        <v>66</v>
      </c>
      <c r="B68" s="31" t="s">
        <v>138</v>
      </c>
      <c r="C68" s="16" t="s">
        <v>139</v>
      </c>
      <c r="D68" s="11">
        <v>20</v>
      </c>
      <c r="E68" s="20">
        <v>12</v>
      </c>
      <c r="F68" s="16">
        <v>24</v>
      </c>
      <c r="G68" s="18">
        <v>9.6</v>
      </c>
      <c r="H68" s="19">
        <v>15</v>
      </c>
      <c r="I68" s="8">
        <f t="shared" ref="I68:I85" si="2">SUM(D68:H68)</f>
        <v>80.599999999999994</v>
      </c>
      <c r="J68" s="16" t="s">
        <v>63</v>
      </c>
      <c r="K68" s="28" t="b">
        <v>1</v>
      </c>
      <c r="L68" s="28">
        <v>1</v>
      </c>
    </row>
    <row r="69" spans="1:12" ht="20.100000000000001" customHeight="1">
      <c r="A69" s="16">
        <v>67</v>
      </c>
      <c r="B69" s="31" t="s">
        <v>140</v>
      </c>
      <c r="C69" s="16" t="s">
        <v>141</v>
      </c>
      <c r="D69" s="11">
        <v>25</v>
      </c>
      <c r="E69" s="20">
        <v>20</v>
      </c>
      <c r="F69" s="16">
        <v>25</v>
      </c>
      <c r="G69" s="18">
        <v>9.6</v>
      </c>
      <c r="H69" s="19">
        <v>15</v>
      </c>
      <c r="I69" s="8">
        <f t="shared" si="2"/>
        <v>94.6</v>
      </c>
      <c r="J69" s="16" t="s">
        <v>7</v>
      </c>
      <c r="K69" s="28" t="b">
        <v>1</v>
      </c>
      <c r="L69" s="28">
        <v>1</v>
      </c>
    </row>
    <row r="70" spans="1:12" ht="20.100000000000001" customHeight="1">
      <c r="A70" s="16">
        <v>68</v>
      </c>
      <c r="B70" s="16" t="s">
        <v>142</v>
      </c>
      <c r="C70" s="16" t="s">
        <v>143</v>
      </c>
      <c r="D70" s="11">
        <v>25</v>
      </c>
      <c r="E70" s="20">
        <v>15</v>
      </c>
      <c r="F70" s="16">
        <v>20</v>
      </c>
      <c r="G70" s="21">
        <v>9.1999999999999993</v>
      </c>
      <c r="H70" s="19">
        <v>15</v>
      </c>
      <c r="I70" s="8">
        <f t="shared" si="2"/>
        <v>84.2</v>
      </c>
      <c r="J70" s="16" t="s">
        <v>63</v>
      </c>
      <c r="K70" s="28" t="b">
        <v>1</v>
      </c>
      <c r="L70" s="28">
        <v>1</v>
      </c>
    </row>
    <row r="71" spans="1:12" ht="20.100000000000001" customHeight="1">
      <c r="A71" s="16">
        <v>69</v>
      </c>
      <c r="B71" s="31" t="s">
        <v>144</v>
      </c>
      <c r="C71" s="16" t="s">
        <v>145</v>
      </c>
      <c r="D71" s="11">
        <v>20</v>
      </c>
      <c r="E71" s="20">
        <v>15</v>
      </c>
      <c r="F71" s="16">
        <v>22</v>
      </c>
      <c r="G71" s="18">
        <v>9.4</v>
      </c>
      <c r="H71" s="19">
        <v>15</v>
      </c>
      <c r="I71" s="8">
        <f t="shared" si="2"/>
        <v>81.400000000000006</v>
      </c>
      <c r="J71" s="16" t="s">
        <v>63</v>
      </c>
      <c r="K71" s="28" t="b">
        <v>1</v>
      </c>
      <c r="L71" s="28">
        <v>1</v>
      </c>
    </row>
    <row r="72" spans="1:12" ht="20.100000000000001" customHeight="1">
      <c r="A72" s="16">
        <v>70</v>
      </c>
      <c r="B72" s="31" t="s">
        <v>146</v>
      </c>
      <c r="C72" s="16" t="s">
        <v>147</v>
      </c>
      <c r="D72" s="11">
        <v>25</v>
      </c>
      <c r="E72" s="20">
        <v>24</v>
      </c>
      <c r="F72" s="16">
        <v>24</v>
      </c>
      <c r="G72" s="18">
        <v>9.6</v>
      </c>
      <c r="H72" s="19">
        <v>15</v>
      </c>
      <c r="I72" s="8">
        <f t="shared" si="2"/>
        <v>97.6</v>
      </c>
      <c r="J72" s="16" t="s">
        <v>7</v>
      </c>
      <c r="K72" s="28" t="b">
        <v>1</v>
      </c>
      <c r="L72" s="28">
        <v>1</v>
      </c>
    </row>
    <row r="73" spans="1:12" ht="20.100000000000001" customHeight="1">
      <c r="A73" s="16">
        <v>71</v>
      </c>
      <c r="B73" s="16" t="s">
        <v>148</v>
      </c>
      <c r="C73" s="16" t="s">
        <v>149</v>
      </c>
      <c r="D73" s="11">
        <v>25</v>
      </c>
      <c r="E73" s="20">
        <v>22</v>
      </c>
      <c r="F73" s="16">
        <v>23</v>
      </c>
      <c r="G73" s="18">
        <v>9.6</v>
      </c>
      <c r="H73" s="19">
        <v>15</v>
      </c>
      <c r="I73" s="8">
        <f t="shared" si="2"/>
        <v>94.6</v>
      </c>
      <c r="J73" s="16" t="s">
        <v>7</v>
      </c>
      <c r="K73" s="28" t="b">
        <v>1</v>
      </c>
      <c r="L73" s="28">
        <v>1</v>
      </c>
    </row>
    <row r="74" spans="1:12" ht="20.100000000000001" customHeight="1">
      <c r="A74" s="16">
        <v>72</v>
      </c>
      <c r="B74" s="31" t="s">
        <v>150</v>
      </c>
      <c r="C74" s="16" t="s">
        <v>151</v>
      </c>
      <c r="D74" s="11">
        <v>25</v>
      </c>
      <c r="E74" s="20">
        <v>6</v>
      </c>
      <c r="F74" s="16">
        <v>23</v>
      </c>
      <c r="G74" s="18">
        <v>9.6</v>
      </c>
      <c r="H74" s="19">
        <v>15</v>
      </c>
      <c r="I74" s="8">
        <f t="shared" si="2"/>
        <v>78.599999999999994</v>
      </c>
      <c r="J74" s="16" t="s">
        <v>63</v>
      </c>
      <c r="K74" s="28" t="b">
        <v>1</v>
      </c>
      <c r="L74" s="28">
        <v>1</v>
      </c>
    </row>
    <row r="75" spans="1:12" ht="20.100000000000001" customHeight="1">
      <c r="A75" s="16">
        <v>73</v>
      </c>
      <c r="B75" s="31" t="s">
        <v>152</v>
      </c>
      <c r="C75" s="16" t="s">
        <v>153</v>
      </c>
      <c r="D75" s="11">
        <v>20</v>
      </c>
      <c r="E75" s="20">
        <v>15</v>
      </c>
      <c r="F75" s="16">
        <v>20</v>
      </c>
      <c r="G75" s="18">
        <v>9.4</v>
      </c>
      <c r="H75" s="19">
        <v>15</v>
      </c>
      <c r="I75" s="8">
        <f t="shared" si="2"/>
        <v>79.400000000000006</v>
      </c>
      <c r="J75" s="16" t="s">
        <v>63</v>
      </c>
      <c r="K75" s="28" t="b">
        <v>1</v>
      </c>
      <c r="L75" s="28">
        <v>1</v>
      </c>
    </row>
    <row r="76" spans="1:12" ht="20.100000000000001" customHeight="1">
      <c r="A76" s="16">
        <v>74</v>
      </c>
      <c r="B76" s="31" t="s">
        <v>154</v>
      </c>
      <c r="C76" s="16" t="s">
        <v>155</v>
      </c>
      <c r="D76" s="11">
        <v>25</v>
      </c>
      <c r="E76" s="17">
        <v>25</v>
      </c>
      <c r="F76" s="16">
        <v>25</v>
      </c>
      <c r="G76" s="18">
        <v>10</v>
      </c>
      <c r="H76" s="19">
        <v>14</v>
      </c>
      <c r="I76" s="8">
        <f t="shared" si="2"/>
        <v>99</v>
      </c>
      <c r="J76" s="16" t="s">
        <v>7</v>
      </c>
      <c r="K76" s="28" t="b">
        <v>1</v>
      </c>
      <c r="L76" s="28">
        <v>1</v>
      </c>
    </row>
    <row r="77" spans="1:12" ht="20.100000000000001" customHeight="1">
      <c r="A77" s="16">
        <v>75</v>
      </c>
      <c r="B77" s="16" t="s">
        <v>156</v>
      </c>
      <c r="C77" s="16" t="s">
        <v>157</v>
      </c>
      <c r="D77" s="11">
        <v>25</v>
      </c>
      <c r="E77" s="20">
        <v>24</v>
      </c>
      <c r="F77" s="16">
        <v>24</v>
      </c>
      <c r="G77" s="18">
        <v>9.8000000000000007</v>
      </c>
      <c r="H77" s="19">
        <v>14</v>
      </c>
      <c r="I77" s="8">
        <f t="shared" si="2"/>
        <v>96.8</v>
      </c>
      <c r="J77" s="16" t="s">
        <v>7</v>
      </c>
      <c r="K77" s="28" t="b">
        <v>1</v>
      </c>
      <c r="L77" s="28">
        <v>1</v>
      </c>
    </row>
    <row r="78" spans="1:12" ht="20.100000000000001" customHeight="1">
      <c r="A78" s="16">
        <v>76</v>
      </c>
      <c r="B78" s="31" t="s">
        <v>158</v>
      </c>
      <c r="C78" s="16" t="s">
        <v>159</v>
      </c>
      <c r="D78" s="11">
        <v>25</v>
      </c>
      <c r="E78" s="20">
        <v>20</v>
      </c>
      <c r="F78" s="16">
        <v>25</v>
      </c>
      <c r="G78" s="18">
        <v>9.8000000000000007</v>
      </c>
      <c r="H78" s="19">
        <v>15</v>
      </c>
      <c r="I78" s="8">
        <f t="shared" si="2"/>
        <v>94.8</v>
      </c>
      <c r="J78" s="16" t="s">
        <v>7</v>
      </c>
      <c r="K78" s="28" t="b">
        <v>1</v>
      </c>
      <c r="L78" s="28">
        <v>1</v>
      </c>
    </row>
    <row r="79" spans="1:12" ht="20.100000000000001" customHeight="1">
      <c r="A79" s="16">
        <v>77</v>
      </c>
      <c r="B79" s="31" t="s">
        <v>160</v>
      </c>
      <c r="C79" s="16" t="s">
        <v>161</v>
      </c>
      <c r="D79" s="11">
        <v>20</v>
      </c>
      <c r="E79" s="20">
        <v>4</v>
      </c>
      <c r="F79" s="16">
        <v>25</v>
      </c>
      <c r="G79" s="18">
        <v>9.4</v>
      </c>
      <c r="H79" s="19">
        <v>15</v>
      </c>
      <c r="I79" s="8">
        <f t="shared" si="2"/>
        <v>73.400000000000006</v>
      </c>
      <c r="J79" s="16" t="s">
        <v>63</v>
      </c>
      <c r="K79" s="28" t="b">
        <v>1</v>
      </c>
      <c r="L79" s="28">
        <v>1</v>
      </c>
    </row>
    <row r="80" spans="1:12" ht="20.100000000000001" customHeight="1">
      <c r="A80" s="16">
        <v>78</v>
      </c>
      <c r="B80" s="31" t="s">
        <v>162</v>
      </c>
      <c r="C80" s="16" t="s">
        <v>163</v>
      </c>
      <c r="D80" s="11">
        <v>25</v>
      </c>
      <c r="E80" s="20">
        <v>18</v>
      </c>
      <c r="F80" s="16">
        <v>25</v>
      </c>
      <c r="G80" s="18">
        <v>9.8000000000000007</v>
      </c>
      <c r="H80" s="19">
        <v>15</v>
      </c>
      <c r="I80" s="8">
        <f t="shared" si="2"/>
        <v>92.8</v>
      </c>
      <c r="J80" s="16" t="s">
        <v>7</v>
      </c>
      <c r="K80" s="28" t="b">
        <v>1</v>
      </c>
      <c r="L80" s="28">
        <v>1</v>
      </c>
    </row>
    <row r="81" spans="1:12" ht="20.100000000000001" customHeight="1">
      <c r="A81" s="16">
        <v>79</v>
      </c>
      <c r="B81" s="31" t="s">
        <v>164</v>
      </c>
      <c r="C81" s="16" t="s">
        <v>165</v>
      </c>
      <c r="D81" s="11">
        <v>15</v>
      </c>
      <c r="E81" s="21">
        <v>15</v>
      </c>
      <c r="F81" s="16">
        <v>25</v>
      </c>
      <c r="G81" s="18">
        <v>9.6</v>
      </c>
      <c r="H81" s="19">
        <v>15</v>
      </c>
      <c r="I81" s="8">
        <f t="shared" si="2"/>
        <v>79.599999999999994</v>
      </c>
      <c r="J81" s="16" t="s">
        <v>63</v>
      </c>
      <c r="K81" s="28" t="b">
        <v>1</v>
      </c>
      <c r="L81" s="28">
        <v>1</v>
      </c>
    </row>
    <row r="82" spans="1:12" ht="20.100000000000001" customHeight="1">
      <c r="A82" s="16">
        <v>80</v>
      </c>
      <c r="B82" s="16" t="s">
        <v>166</v>
      </c>
      <c r="C82" s="16" t="s">
        <v>167</v>
      </c>
      <c r="D82" s="11">
        <v>25</v>
      </c>
      <c r="E82" s="18">
        <v>25</v>
      </c>
      <c r="F82" s="16">
        <v>21</v>
      </c>
      <c r="G82" s="21">
        <v>6.6</v>
      </c>
      <c r="H82" s="19">
        <v>15</v>
      </c>
      <c r="I82" s="8">
        <f t="shared" si="2"/>
        <v>92.6</v>
      </c>
      <c r="J82" s="16" t="s">
        <v>7</v>
      </c>
      <c r="K82" s="28" t="b">
        <v>1</v>
      </c>
      <c r="L82" s="28">
        <v>1</v>
      </c>
    </row>
    <row r="83" spans="1:12" ht="20.100000000000001" customHeight="1">
      <c r="A83" s="16">
        <v>81</v>
      </c>
      <c r="B83" s="31" t="s">
        <v>168</v>
      </c>
      <c r="C83" s="16" t="s">
        <v>169</v>
      </c>
      <c r="D83" s="11">
        <v>20</v>
      </c>
      <c r="E83" s="20">
        <v>22</v>
      </c>
      <c r="F83" s="16">
        <v>21</v>
      </c>
      <c r="G83" s="21">
        <v>6.3</v>
      </c>
      <c r="H83" s="19">
        <v>15</v>
      </c>
      <c r="I83" s="8">
        <f t="shared" si="2"/>
        <v>84.3</v>
      </c>
      <c r="J83" s="16" t="s">
        <v>63</v>
      </c>
      <c r="K83" s="28" t="b">
        <v>1</v>
      </c>
      <c r="L83" s="28">
        <v>1</v>
      </c>
    </row>
    <row r="84" spans="1:12" ht="20.100000000000001" customHeight="1">
      <c r="A84" s="16">
        <v>82</v>
      </c>
      <c r="B84" s="31" t="s">
        <v>170</v>
      </c>
      <c r="C84" s="16" t="s">
        <v>171</v>
      </c>
      <c r="D84" s="11">
        <v>25</v>
      </c>
      <c r="E84" s="17">
        <v>25</v>
      </c>
      <c r="F84" s="16">
        <v>23</v>
      </c>
      <c r="G84" s="21">
        <v>6</v>
      </c>
      <c r="H84" s="19">
        <v>15</v>
      </c>
      <c r="I84" s="8">
        <f t="shared" si="2"/>
        <v>94</v>
      </c>
      <c r="J84" s="16" t="s">
        <v>7</v>
      </c>
      <c r="K84" s="28" t="b">
        <v>1</v>
      </c>
      <c r="L84" s="28">
        <v>1</v>
      </c>
    </row>
    <row r="85" spans="1:12" ht="20.100000000000001" customHeight="1">
      <c r="A85" s="16">
        <v>83</v>
      </c>
      <c r="B85" s="31" t="s">
        <v>172</v>
      </c>
      <c r="C85" s="16" t="s">
        <v>173</v>
      </c>
      <c r="D85" s="11">
        <v>20</v>
      </c>
      <c r="E85" s="17">
        <v>25</v>
      </c>
      <c r="F85" s="16">
        <v>23</v>
      </c>
      <c r="G85" s="21">
        <v>5</v>
      </c>
      <c r="H85" s="19">
        <v>15</v>
      </c>
      <c r="I85" s="8">
        <f t="shared" si="2"/>
        <v>88</v>
      </c>
      <c r="J85" s="16" t="s">
        <v>7</v>
      </c>
      <c r="K85" s="28" t="b">
        <v>1</v>
      </c>
      <c r="L85" s="28">
        <v>1</v>
      </c>
    </row>
  </sheetData>
  <mergeCells count="1">
    <mergeCell ref="A1:J1"/>
  </mergeCells>
  <phoneticPr fontId="7" type="noConversion"/>
  <dataValidations count="3">
    <dataValidation type="custom" allowBlank="1" showInputMessage="1" showErrorMessage="1" sqref="D3:D85">
      <formula1>D3:D85 &lt;= 25</formula1>
    </dataValidation>
    <dataValidation type="custom" allowBlank="1" showInputMessage="1" showErrorMessage="1" sqref="E3:E28">
      <formula1>E3:E85 &lt;=25</formula1>
    </dataValidation>
    <dataValidation type="custom" allowBlank="1" showInputMessage="1" showErrorMessage="1" sqref="F3:F85">
      <formula1>F3:F85&lt;=25</formula1>
    </dataValidation>
  </dataValidations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opLeftCell="A25" workbookViewId="0">
      <selection activeCell="H42" sqref="H42"/>
    </sheetView>
  </sheetViews>
  <sheetFormatPr defaultRowHeight="13.5"/>
  <cols>
    <col min="1" max="1" width="20.5" bestFit="1" customWidth="1"/>
    <col min="2" max="2" width="9.75" bestFit="1" customWidth="1"/>
    <col min="3" max="3" width="20.75" bestFit="1" customWidth="1"/>
    <col min="4" max="4" width="16.375" bestFit="1" customWidth="1"/>
    <col min="5" max="5" width="9.75" bestFit="1" customWidth="1"/>
    <col min="6" max="6" width="14.125" bestFit="1" customWidth="1"/>
    <col min="7" max="9" width="5.75" bestFit="1" customWidth="1"/>
  </cols>
  <sheetData>
    <row r="1" spans="1:8">
      <c r="A1" s="43" t="s">
        <v>215</v>
      </c>
      <c r="B1" t="s">
        <v>216</v>
      </c>
    </row>
    <row r="3" spans="1:8">
      <c r="A3" s="43" t="s">
        <v>211</v>
      </c>
      <c r="B3" s="43" t="s">
        <v>212</v>
      </c>
    </row>
    <row r="4" spans="1:8">
      <c r="A4" s="43" t="s">
        <v>213</v>
      </c>
      <c r="B4" t="s">
        <v>193</v>
      </c>
      <c r="C4" t="s">
        <v>201</v>
      </c>
      <c r="D4" t="s">
        <v>190</v>
      </c>
      <c r="E4" t="s">
        <v>191</v>
      </c>
      <c r="F4" t="s">
        <v>199</v>
      </c>
      <c r="G4" t="s">
        <v>4</v>
      </c>
      <c r="H4" t="s">
        <v>214</v>
      </c>
    </row>
    <row r="5" spans="1:8">
      <c r="A5" s="44" t="s">
        <v>33</v>
      </c>
      <c r="B5" s="45">
        <v>1</v>
      </c>
      <c r="C5" s="45">
        <v>1</v>
      </c>
      <c r="D5" s="45">
        <v>1</v>
      </c>
      <c r="E5" s="45">
        <v>1</v>
      </c>
      <c r="F5" s="45">
        <v>1</v>
      </c>
      <c r="G5" s="45">
        <v>1</v>
      </c>
      <c r="H5" s="45">
        <v>6</v>
      </c>
    </row>
    <row r="6" spans="1:8">
      <c r="A6" s="44" t="s">
        <v>59</v>
      </c>
      <c r="B6" s="45">
        <v>1</v>
      </c>
      <c r="C6" s="45">
        <v>1</v>
      </c>
      <c r="D6" s="45">
        <v>1</v>
      </c>
      <c r="E6" s="45">
        <v>1</v>
      </c>
      <c r="F6" s="45">
        <v>1</v>
      </c>
      <c r="G6" s="45">
        <v>1</v>
      </c>
      <c r="H6" s="45">
        <v>6</v>
      </c>
    </row>
    <row r="7" spans="1:8">
      <c r="A7" s="44" t="s">
        <v>108</v>
      </c>
      <c r="B7" s="45">
        <v>1</v>
      </c>
      <c r="C7" s="45">
        <v>1</v>
      </c>
      <c r="D7" s="45">
        <v>1</v>
      </c>
      <c r="E7" s="45">
        <v>1</v>
      </c>
      <c r="F7" s="45">
        <v>1</v>
      </c>
      <c r="G7" s="45">
        <v>1</v>
      </c>
      <c r="H7" s="45">
        <v>6</v>
      </c>
    </row>
    <row r="8" spans="1:8">
      <c r="A8" s="44" t="s">
        <v>134</v>
      </c>
      <c r="B8" s="45">
        <v>1</v>
      </c>
      <c r="C8" s="45">
        <v>1</v>
      </c>
      <c r="D8" s="45">
        <v>1</v>
      </c>
      <c r="E8" s="45">
        <v>1</v>
      </c>
      <c r="F8" s="45">
        <v>1</v>
      </c>
      <c r="G8" s="45">
        <v>1</v>
      </c>
      <c r="H8" s="45">
        <v>6</v>
      </c>
    </row>
    <row r="9" spans="1:8">
      <c r="A9" s="44" t="s">
        <v>154</v>
      </c>
      <c r="B9" s="45">
        <v>1</v>
      </c>
      <c r="C9" s="45">
        <v>1</v>
      </c>
      <c r="D9" s="45">
        <v>1</v>
      </c>
      <c r="E9" s="45">
        <v>1</v>
      </c>
      <c r="F9" s="45">
        <v>1</v>
      </c>
      <c r="G9" s="45">
        <v>1</v>
      </c>
      <c r="H9" s="45">
        <v>6</v>
      </c>
    </row>
    <row r="10" spans="1:8">
      <c r="A10" s="44" t="s">
        <v>5</v>
      </c>
      <c r="B10" s="45">
        <v>1</v>
      </c>
      <c r="C10" s="45">
        <v>1</v>
      </c>
      <c r="D10" s="45">
        <v>1</v>
      </c>
      <c r="E10" s="45">
        <v>1</v>
      </c>
      <c r="F10" s="45">
        <v>1</v>
      </c>
      <c r="G10" s="45">
        <v>1</v>
      </c>
      <c r="H10" s="45">
        <v>6</v>
      </c>
    </row>
    <row r="11" spans="1:8">
      <c r="A11" s="44" t="s">
        <v>20</v>
      </c>
      <c r="B11" s="45">
        <v>1</v>
      </c>
      <c r="C11" s="45">
        <v>1</v>
      </c>
      <c r="D11" s="45">
        <v>1</v>
      </c>
      <c r="E11" s="45">
        <v>1</v>
      </c>
      <c r="F11" s="45">
        <v>1</v>
      </c>
      <c r="G11" s="45">
        <v>1</v>
      </c>
      <c r="H11" s="45">
        <v>6</v>
      </c>
    </row>
    <row r="12" spans="1:8">
      <c r="A12" s="44" t="s">
        <v>74</v>
      </c>
      <c r="B12" s="45">
        <v>1</v>
      </c>
      <c r="C12" s="45">
        <v>1</v>
      </c>
      <c r="D12" s="45">
        <v>1</v>
      </c>
      <c r="E12" s="45">
        <v>1</v>
      </c>
      <c r="F12" s="45">
        <v>1</v>
      </c>
      <c r="G12" s="45">
        <v>1</v>
      </c>
      <c r="H12" s="45">
        <v>6</v>
      </c>
    </row>
    <row r="13" spans="1:8">
      <c r="A13" s="44" t="s">
        <v>57</v>
      </c>
      <c r="B13" s="45">
        <v>1</v>
      </c>
      <c r="C13" s="45">
        <v>1</v>
      </c>
      <c r="D13" s="45">
        <v>1</v>
      </c>
      <c r="E13" s="45">
        <v>1</v>
      </c>
      <c r="F13" s="45">
        <v>1</v>
      </c>
      <c r="G13" s="45">
        <v>1</v>
      </c>
      <c r="H13" s="45">
        <v>6</v>
      </c>
    </row>
    <row r="14" spans="1:8">
      <c r="A14" s="44" t="s">
        <v>68</v>
      </c>
      <c r="B14" s="45">
        <v>1</v>
      </c>
      <c r="C14" s="45">
        <v>1</v>
      </c>
      <c r="D14" s="45">
        <v>1</v>
      </c>
      <c r="E14" s="45">
        <v>1</v>
      </c>
      <c r="F14" s="45">
        <v>1</v>
      </c>
      <c r="G14" s="45">
        <v>1</v>
      </c>
      <c r="H14" s="45">
        <v>6</v>
      </c>
    </row>
    <row r="15" spans="1:8">
      <c r="A15" s="44" t="s">
        <v>96</v>
      </c>
      <c r="B15" s="45">
        <v>1</v>
      </c>
      <c r="C15" s="45">
        <v>1</v>
      </c>
      <c r="D15" s="45">
        <v>1</v>
      </c>
      <c r="E15" s="45">
        <v>1</v>
      </c>
      <c r="F15" s="45">
        <v>1</v>
      </c>
      <c r="G15" s="45">
        <v>1</v>
      </c>
      <c r="H15" s="45">
        <v>6</v>
      </c>
    </row>
    <row r="16" spans="1:8">
      <c r="A16" s="44" t="s">
        <v>51</v>
      </c>
      <c r="B16" s="45">
        <v>1</v>
      </c>
      <c r="C16" s="45">
        <v>1</v>
      </c>
      <c r="D16" s="45">
        <v>1</v>
      </c>
      <c r="E16" s="45">
        <v>1</v>
      </c>
      <c r="F16" s="45">
        <v>1</v>
      </c>
      <c r="G16" s="45">
        <v>1</v>
      </c>
      <c r="H16" s="45">
        <v>6</v>
      </c>
    </row>
    <row r="17" spans="1:8">
      <c r="A17" s="44" t="s">
        <v>104</v>
      </c>
      <c r="B17" s="45">
        <v>1</v>
      </c>
      <c r="C17" s="45">
        <v>1</v>
      </c>
      <c r="D17" s="45">
        <v>1</v>
      </c>
      <c r="E17" s="45">
        <v>1</v>
      </c>
      <c r="F17" s="45">
        <v>1</v>
      </c>
      <c r="G17" s="45">
        <v>1</v>
      </c>
      <c r="H17" s="45">
        <v>6</v>
      </c>
    </row>
    <row r="18" spans="1:8">
      <c r="A18" s="44" t="s">
        <v>94</v>
      </c>
      <c r="B18" s="45">
        <v>1</v>
      </c>
      <c r="C18" s="45">
        <v>1</v>
      </c>
      <c r="D18" s="45">
        <v>1</v>
      </c>
      <c r="E18" s="45">
        <v>1</v>
      </c>
      <c r="F18" s="45">
        <v>1</v>
      </c>
      <c r="G18" s="45">
        <v>1</v>
      </c>
      <c r="H18" s="45">
        <v>6</v>
      </c>
    </row>
    <row r="19" spans="1:8">
      <c r="A19" s="44" t="s">
        <v>22</v>
      </c>
      <c r="B19" s="45">
        <v>1</v>
      </c>
      <c r="C19" s="45">
        <v>1</v>
      </c>
      <c r="D19" s="45">
        <v>1</v>
      </c>
      <c r="E19" s="45">
        <v>1</v>
      </c>
      <c r="F19" s="45">
        <v>1</v>
      </c>
      <c r="G19" s="45">
        <v>1</v>
      </c>
      <c r="H19" s="45">
        <v>6</v>
      </c>
    </row>
    <row r="20" spans="1:8">
      <c r="A20" s="44" t="s">
        <v>43</v>
      </c>
      <c r="B20" s="45">
        <v>1</v>
      </c>
      <c r="C20" s="45">
        <v>1</v>
      </c>
      <c r="D20" s="45">
        <v>1</v>
      </c>
      <c r="E20" s="45">
        <v>1</v>
      </c>
      <c r="F20" s="45">
        <v>1</v>
      </c>
      <c r="G20" s="45">
        <v>1</v>
      </c>
      <c r="H20" s="45">
        <v>6</v>
      </c>
    </row>
    <row r="21" spans="1:8">
      <c r="A21" s="44" t="s">
        <v>76</v>
      </c>
      <c r="B21" s="45">
        <v>1</v>
      </c>
      <c r="C21" s="45">
        <v>1</v>
      </c>
      <c r="D21" s="45">
        <v>1</v>
      </c>
      <c r="E21" s="45">
        <v>1</v>
      </c>
      <c r="F21" s="45">
        <v>1</v>
      </c>
      <c r="G21" s="45">
        <v>1</v>
      </c>
      <c r="H21" s="45">
        <v>6</v>
      </c>
    </row>
    <row r="22" spans="1:8">
      <c r="A22" s="44" t="s">
        <v>37</v>
      </c>
      <c r="B22" s="45">
        <v>1</v>
      </c>
      <c r="C22" s="45">
        <v>1</v>
      </c>
      <c r="D22" s="45">
        <v>1</v>
      </c>
      <c r="E22" s="45">
        <v>1</v>
      </c>
      <c r="F22" s="45">
        <v>1</v>
      </c>
      <c r="G22" s="45">
        <v>1</v>
      </c>
      <c r="H22" s="45">
        <v>6</v>
      </c>
    </row>
    <row r="23" spans="1:8">
      <c r="A23" s="44" t="s">
        <v>39</v>
      </c>
      <c r="B23" s="45">
        <v>1</v>
      </c>
      <c r="C23" s="45">
        <v>1</v>
      </c>
      <c r="D23" s="45">
        <v>1</v>
      </c>
      <c r="E23" s="45">
        <v>1</v>
      </c>
      <c r="F23" s="45">
        <v>1</v>
      </c>
      <c r="G23" s="45">
        <v>1</v>
      </c>
      <c r="H23" s="45">
        <v>6</v>
      </c>
    </row>
    <row r="24" spans="1:8">
      <c r="A24" s="44" t="s">
        <v>66</v>
      </c>
      <c r="B24" s="45">
        <v>1</v>
      </c>
      <c r="C24" s="45">
        <v>1</v>
      </c>
      <c r="D24" s="45">
        <v>1</v>
      </c>
      <c r="E24" s="45">
        <v>1</v>
      </c>
      <c r="F24" s="45">
        <v>1</v>
      </c>
      <c r="G24" s="45">
        <v>1</v>
      </c>
      <c r="H24" s="45">
        <v>6</v>
      </c>
    </row>
    <row r="25" spans="1:8">
      <c r="A25" s="44" t="s">
        <v>112</v>
      </c>
      <c r="B25" s="45">
        <v>1</v>
      </c>
      <c r="C25" s="45">
        <v>1</v>
      </c>
      <c r="D25" s="45">
        <v>1</v>
      </c>
      <c r="E25" s="45">
        <v>1</v>
      </c>
      <c r="F25" s="45">
        <v>1</v>
      </c>
      <c r="G25" s="45">
        <v>1</v>
      </c>
      <c r="H25" s="45">
        <v>6</v>
      </c>
    </row>
    <row r="26" spans="1:8">
      <c r="A26" s="44" t="s">
        <v>170</v>
      </c>
      <c r="B26" s="45">
        <v>1</v>
      </c>
      <c r="C26" s="45">
        <v>1</v>
      </c>
      <c r="D26" s="45">
        <v>1</v>
      </c>
      <c r="E26" s="45">
        <v>1</v>
      </c>
      <c r="F26" s="45">
        <v>1</v>
      </c>
      <c r="G26" s="45">
        <v>1</v>
      </c>
      <c r="H26" s="45">
        <v>6</v>
      </c>
    </row>
    <row r="27" spans="1:8">
      <c r="A27" s="44" t="s">
        <v>12</v>
      </c>
      <c r="B27" s="45">
        <v>1</v>
      </c>
      <c r="C27" s="45">
        <v>1</v>
      </c>
      <c r="D27" s="45">
        <v>1</v>
      </c>
      <c r="E27" s="45">
        <v>1</v>
      </c>
      <c r="F27" s="45">
        <v>1</v>
      </c>
      <c r="G27" s="45">
        <v>1</v>
      </c>
      <c r="H27" s="45">
        <v>6</v>
      </c>
    </row>
    <row r="28" spans="1:8">
      <c r="A28" s="44" t="s">
        <v>24</v>
      </c>
      <c r="B28" s="45">
        <v>1</v>
      </c>
      <c r="C28" s="45">
        <v>1</v>
      </c>
      <c r="D28" s="45">
        <v>1</v>
      </c>
      <c r="E28" s="45">
        <v>1</v>
      </c>
      <c r="F28" s="45">
        <v>1</v>
      </c>
      <c r="G28" s="45">
        <v>1</v>
      </c>
      <c r="H28" s="45">
        <v>6</v>
      </c>
    </row>
    <row r="29" spans="1:8">
      <c r="A29" s="44" t="s">
        <v>49</v>
      </c>
      <c r="B29" s="45">
        <v>1</v>
      </c>
      <c r="C29" s="45">
        <v>1</v>
      </c>
      <c r="D29" s="45">
        <v>1</v>
      </c>
      <c r="E29" s="45">
        <v>1</v>
      </c>
      <c r="F29" s="45">
        <v>1</v>
      </c>
      <c r="G29" s="45">
        <v>1</v>
      </c>
      <c r="H29" s="45">
        <v>6</v>
      </c>
    </row>
    <row r="30" spans="1:8">
      <c r="A30" s="44" t="s">
        <v>28</v>
      </c>
      <c r="B30" s="45">
        <v>1</v>
      </c>
      <c r="C30" s="45">
        <v>1</v>
      </c>
      <c r="D30" s="45">
        <v>1</v>
      </c>
      <c r="E30" s="45">
        <v>1</v>
      </c>
      <c r="F30" s="45">
        <v>1</v>
      </c>
      <c r="G30" s="45">
        <v>1</v>
      </c>
      <c r="H30" s="45">
        <v>6</v>
      </c>
    </row>
    <row r="31" spans="1:8">
      <c r="A31" s="44" t="s">
        <v>45</v>
      </c>
      <c r="B31" s="45">
        <v>1</v>
      </c>
      <c r="C31" s="45">
        <v>1</v>
      </c>
      <c r="D31" s="45">
        <v>1</v>
      </c>
      <c r="E31" s="45">
        <v>1</v>
      </c>
      <c r="F31" s="45">
        <v>1</v>
      </c>
      <c r="G31" s="45">
        <v>1</v>
      </c>
      <c r="H31" s="45">
        <v>6</v>
      </c>
    </row>
    <row r="32" spans="1:8">
      <c r="A32" s="44" t="s">
        <v>118</v>
      </c>
      <c r="B32" s="45">
        <v>1</v>
      </c>
      <c r="C32" s="45">
        <v>1</v>
      </c>
      <c r="D32" s="45">
        <v>1</v>
      </c>
      <c r="E32" s="45">
        <v>1</v>
      </c>
      <c r="F32" s="45">
        <v>1</v>
      </c>
      <c r="G32" s="45">
        <v>1</v>
      </c>
      <c r="H32" s="45">
        <v>6</v>
      </c>
    </row>
    <row r="33" spans="1:8">
      <c r="A33" s="44" t="s">
        <v>41</v>
      </c>
      <c r="B33" s="45">
        <v>1</v>
      </c>
      <c r="C33" s="45">
        <v>1</v>
      </c>
      <c r="D33" s="45">
        <v>1</v>
      </c>
      <c r="E33" s="45">
        <v>1</v>
      </c>
      <c r="F33" s="45">
        <v>1</v>
      </c>
      <c r="G33" s="45">
        <v>1</v>
      </c>
      <c r="H33" s="45">
        <v>6</v>
      </c>
    </row>
    <row r="34" spans="1:8">
      <c r="A34" s="44" t="s">
        <v>110</v>
      </c>
      <c r="B34" s="45">
        <v>1</v>
      </c>
      <c r="C34" s="45">
        <v>1</v>
      </c>
      <c r="D34" s="45">
        <v>1</v>
      </c>
      <c r="E34" s="45">
        <v>1</v>
      </c>
      <c r="F34" s="45">
        <v>1</v>
      </c>
      <c r="G34" s="45">
        <v>1</v>
      </c>
      <c r="H34" s="45">
        <v>6</v>
      </c>
    </row>
    <row r="35" spans="1:8">
      <c r="A35" s="44" t="s">
        <v>84</v>
      </c>
      <c r="B35" s="45">
        <v>1</v>
      </c>
      <c r="C35" s="45">
        <v>1</v>
      </c>
      <c r="D35" s="45">
        <v>1</v>
      </c>
      <c r="E35" s="45">
        <v>1</v>
      </c>
      <c r="F35" s="45">
        <v>1</v>
      </c>
      <c r="G35" s="45">
        <v>1</v>
      </c>
      <c r="H35" s="45">
        <v>6</v>
      </c>
    </row>
    <row r="36" spans="1:8">
      <c r="A36" s="44" t="s">
        <v>140</v>
      </c>
      <c r="B36" s="45">
        <v>1</v>
      </c>
      <c r="C36" s="45">
        <v>1</v>
      </c>
      <c r="D36" s="45">
        <v>1</v>
      </c>
      <c r="E36" s="45">
        <v>1</v>
      </c>
      <c r="F36" s="45">
        <v>1</v>
      </c>
      <c r="G36" s="45">
        <v>1</v>
      </c>
      <c r="H36" s="45">
        <v>6</v>
      </c>
    </row>
    <row r="37" spans="1:8">
      <c r="A37" s="44" t="s">
        <v>122</v>
      </c>
      <c r="B37" s="45">
        <v>1</v>
      </c>
      <c r="C37" s="45">
        <v>1</v>
      </c>
      <c r="D37" s="45">
        <v>1</v>
      </c>
      <c r="E37" s="45">
        <v>1</v>
      </c>
      <c r="F37" s="45">
        <v>1</v>
      </c>
      <c r="G37" s="45">
        <v>1</v>
      </c>
      <c r="H37" s="45">
        <v>6</v>
      </c>
    </row>
    <row r="38" spans="1:8">
      <c r="A38" s="44" t="s">
        <v>53</v>
      </c>
      <c r="B38" s="45">
        <v>1</v>
      </c>
      <c r="C38" s="45">
        <v>1</v>
      </c>
      <c r="D38" s="45">
        <v>1</v>
      </c>
      <c r="E38" s="45">
        <v>1</v>
      </c>
      <c r="F38" s="45">
        <v>1</v>
      </c>
      <c r="G38" s="45">
        <v>1</v>
      </c>
      <c r="H38" s="45">
        <v>6</v>
      </c>
    </row>
    <row r="39" spans="1:8">
      <c r="A39" s="44" t="s">
        <v>55</v>
      </c>
      <c r="B39" s="45">
        <v>1</v>
      </c>
      <c r="C39" s="45">
        <v>1</v>
      </c>
      <c r="D39" s="45">
        <v>1</v>
      </c>
      <c r="E39" s="45">
        <v>1</v>
      </c>
      <c r="F39" s="45">
        <v>1</v>
      </c>
      <c r="G39" s="45">
        <v>1</v>
      </c>
      <c r="H39" s="45">
        <v>6</v>
      </c>
    </row>
    <row r="40" spans="1:8">
      <c r="A40" s="44" t="s">
        <v>162</v>
      </c>
      <c r="B40" s="45">
        <v>1</v>
      </c>
      <c r="C40" s="45">
        <v>1</v>
      </c>
      <c r="D40" s="45">
        <v>1</v>
      </c>
      <c r="E40" s="45">
        <v>1</v>
      </c>
      <c r="F40" s="45">
        <v>1</v>
      </c>
      <c r="G40" s="45">
        <v>1</v>
      </c>
      <c r="H40" s="45">
        <v>6</v>
      </c>
    </row>
    <row r="41" spans="1:8">
      <c r="A41" s="44" t="s">
        <v>166</v>
      </c>
      <c r="B41" s="45">
        <v>1</v>
      </c>
      <c r="C41" s="45">
        <v>1</v>
      </c>
      <c r="D41" s="45">
        <v>1</v>
      </c>
      <c r="E41" s="45">
        <v>1</v>
      </c>
      <c r="F41" s="45">
        <v>1</v>
      </c>
      <c r="G41" s="45">
        <v>1</v>
      </c>
      <c r="H41" s="45">
        <v>6</v>
      </c>
    </row>
    <row r="42" spans="1:8">
      <c r="A42" s="44" t="s">
        <v>214</v>
      </c>
      <c r="B42" s="45">
        <v>37</v>
      </c>
      <c r="C42" s="45">
        <v>37</v>
      </c>
      <c r="D42" s="45">
        <v>37</v>
      </c>
      <c r="E42" s="45">
        <v>37</v>
      </c>
      <c r="F42" s="45">
        <v>37</v>
      </c>
      <c r="G42" s="45">
        <v>37</v>
      </c>
      <c r="H42" s="45">
        <v>222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opLeftCell="A5" zoomScale="85" zoomScaleNormal="85" workbookViewId="0">
      <selection activeCell="B12" sqref="B12:C17"/>
    </sheetView>
  </sheetViews>
  <sheetFormatPr defaultColWidth="9" defaultRowHeight="20.100000000000001" customHeight="1"/>
  <cols>
    <col min="1" max="1" width="4.625" customWidth="1"/>
    <col min="2" max="2" width="21.375" customWidth="1"/>
    <col min="3" max="3" width="8.625" customWidth="1"/>
    <col min="4" max="4" width="13.25" style="1" bestFit="1" customWidth="1"/>
    <col min="5" max="5" width="18.75" style="1" bestFit="1" customWidth="1"/>
    <col min="6" max="6" width="15.375" bestFit="1" customWidth="1"/>
    <col min="7" max="8" width="9.25" style="1" bestFit="1" customWidth="1"/>
    <col min="9" max="9" width="7.125" customWidth="1"/>
    <col min="10" max="10" width="6.375" style="1" customWidth="1"/>
    <col min="11" max="11" width="9.75" style="1" customWidth="1"/>
    <col min="12" max="12" width="13.75" customWidth="1"/>
    <col min="13" max="13" width="14.875" customWidth="1"/>
  </cols>
  <sheetData>
    <row r="1" spans="1:13" ht="33.950000000000003" customHeight="1">
      <c r="A1" s="52" t="s">
        <v>174</v>
      </c>
      <c r="B1" s="52"/>
      <c r="C1" s="52"/>
      <c r="D1" s="52"/>
      <c r="E1" s="52"/>
      <c r="F1" s="52"/>
      <c r="G1" s="52"/>
      <c r="H1" s="52"/>
      <c r="I1" s="52"/>
      <c r="J1" s="52"/>
      <c r="K1" s="2"/>
    </row>
    <row r="2" spans="1:13" ht="53.1" customHeight="1">
      <c r="A2" s="10" t="s">
        <v>1</v>
      </c>
      <c r="B2" s="3" t="s">
        <v>2</v>
      </c>
      <c r="C2" s="3" t="s">
        <v>3</v>
      </c>
      <c r="D2" s="36" t="s">
        <v>200</v>
      </c>
      <c r="E2" s="36" t="s">
        <v>202</v>
      </c>
      <c r="F2" s="36" t="s">
        <v>196</v>
      </c>
      <c r="G2" s="36" t="s">
        <v>192</v>
      </c>
      <c r="H2" s="36" t="s">
        <v>198</v>
      </c>
      <c r="I2" s="4" t="s">
        <v>4</v>
      </c>
      <c r="J2" s="4" t="s">
        <v>181</v>
      </c>
      <c r="K2" s="41" t="s">
        <v>183</v>
      </c>
      <c r="L2" s="41" t="s">
        <v>176</v>
      </c>
      <c r="M2" s="41" t="s">
        <v>177</v>
      </c>
    </row>
    <row r="3" spans="1:13" ht="20.100000000000001" customHeight="1">
      <c r="A3" s="6">
        <v>1</v>
      </c>
      <c r="B3" s="33" t="s">
        <v>5</v>
      </c>
      <c r="C3" s="6" t="s">
        <v>6</v>
      </c>
      <c r="D3" s="11">
        <v>25</v>
      </c>
      <c r="E3" s="11">
        <v>25</v>
      </c>
      <c r="F3" s="11">
        <v>25</v>
      </c>
      <c r="G3" s="11">
        <v>10</v>
      </c>
      <c r="H3" s="11">
        <v>15</v>
      </c>
      <c r="I3" s="11">
        <f t="shared" ref="I3:I39" si="0">SUM(D3:H3)</f>
        <v>100</v>
      </c>
      <c r="J3" s="11" t="s">
        <v>7</v>
      </c>
      <c r="K3" s="11" t="b">
        <f>AND(D3&lt;=25,E3&lt;=25,F3&lt;=25,G3&lt;=10,H3&lt;=15,I3&lt;=100)</f>
        <v>1</v>
      </c>
      <c r="L3" s="11">
        <v>1</v>
      </c>
      <c r="M3" s="11" t="s">
        <v>185</v>
      </c>
    </row>
    <row r="4" spans="1:13" ht="20.100000000000001" customHeight="1">
      <c r="A4" s="6">
        <v>2</v>
      </c>
      <c r="B4" s="33" t="s">
        <v>12</v>
      </c>
      <c r="C4" s="6" t="s">
        <v>13</v>
      </c>
      <c r="D4" s="11">
        <v>24</v>
      </c>
      <c r="E4" s="11">
        <v>20</v>
      </c>
      <c r="F4" s="11">
        <v>24</v>
      </c>
      <c r="G4" s="11">
        <v>9.6</v>
      </c>
      <c r="H4" s="11">
        <v>15</v>
      </c>
      <c r="I4" s="11">
        <f t="shared" si="0"/>
        <v>92.6</v>
      </c>
      <c r="J4" s="11" t="s">
        <v>7</v>
      </c>
      <c r="K4" s="11" t="b">
        <v>1</v>
      </c>
      <c r="L4" s="11">
        <v>1</v>
      </c>
      <c r="M4" s="11" t="s">
        <v>185</v>
      </c>
    </row>
    <row r="5" spans="1:13" ht="20.100000000000001" customHeight="1">
      <c r="A5" s="6">
        <v>3</v>
      </c>
      <c r="B5" s="33" t="s">
        <v>134</v>
      </c>
      <c r="C5" s="39" t="s">
        <v>182</v>
      </c>
      <c r="D5" s="11">
        <v>22</v>
      </c>
      <c r="E5" s="11">
        <v>24</v>
      </c>
      <c r="F5" s="11">
        <v>24</v>
      </c>
      <c r="G5" s="11">
        <v>10</v>
      </c>
      <c r="H5" s="11">
        <v>15</v>
      </c>
      <c r="I5" s="11">
        <f t="shared" si="0"/>
        <v>95</v>
      </c>
      <c r="J5" s="11" t="s">
        <v>7</v>
      </c>
      <c r="K5" s="11" t="b">
        <v>1</v>
      </c>
      <c r="L5" s="11">
        <v>1</v>
      </c>
      <c r="M5" s="11" t="s">
        <v>185</v>
      </c>
    </row>
    <row r="6" spans="1:13" ht="20.100000000000001" customHeight="1">
      <c r="A6" s="6">
        <v>4</v>
      </c>
      <c r="B6" s="33" t="s">
        <v>122</v>
      </c>
      <c r="C6" s="6" t="s">
        <v>123</v>
      </c>
      <c r="D6" s="11">
        <v>20</v>
      </c>
      <c r="E6" s="11">
        <v>25</v>
      </c>
      <c r="F6" s="11">
        <v>25</v>
      </c>
      <c r="G6" s="11">
        <v>9.4</v>
      </c>
      <c r="H6" s="11">
        <v>15</v>
      </c>
      <c r="I6" s="11">
        <f t="shared" si="0"/>
        <v>94.4</v>
      </c>
      <c r="J6" s="11" t="s">
        <v>7</v>
      </c>
      <c r="K6" s="11" t="b">
        <v>1</v>
      </c>
      <c r="L6" s="11">
        <v>1</v>
      </c>
      <c r="M6" s="11" t="s">
        <v>185</v>
      </c>
    </row>
    <row r="7" spans="1:13" ht="20.100000000000001" customHeight="1">
      <c r="A7" s="6">
        <v>5</v>
      </c>
      <c r="B7" s="33" t="s">
        <v>170</v>
      </c>
      <c r="C7" s="6" t="s">
        <v>171</v>
      </c>
      <c r="D7" s="11">
        <v>25</v>
      </c>
      <c r="E7" s="11">
        <v>25</v>
      </c>
      <c r="F7" s="11">
        <v>25</v>
      </c>
      <c r="G7" s="11">
        <v>9.4</v>
      </c>
      <c r="H7" s="11">
        <v>15</v>
      </c>
      <c r="I7" s="11">
        <f t="shared" si="0"/>
        <v>99.4</v>
      </c>
      <c r="J7" s="11" t="s">
        <v>7</v>
      </c>
      <c r="K7" s="11" t="b">
        <v>1</v>
      </c>
      <c r="L7" s="11">
        <v>1</v>
      </c>
      <c r="M7" s="11" t="s">
        <v>185</v>
      </c>
    </row>
    <row r="8" spans="1:13" ht="20.100000000000001" customHeight="1">
      <c r="A8" s="6">
        <v>6</v>
      </c>
      <c r="B8" s="33" t="s">
        <v>140</v>
      </c>
      <c r="C8" s="6" t="s">
        <v>141</v>
      </c>
      <c r="D8" s="11">
        <v>25</v>
      </c>
      <c r="E8" s="11">
        <v>20</v>
      </c>
      <c r="F8" s="11">
        <v>25</v>
      </c>
      <c r="G8" s="11">
        <v>9.1999999999999993</v>
      </c>
      <c r="H8" s="11">
        <v>15</v>
      </c>
      <c r="I8" s="11">
        <f t="shared" si="0"/>
        <v>94.2</v>
      </c>
      <c r="J8" s="11" t="s">
        <v>7</v>
      </c>
      <c r="K8" s="11" t="b">
        <v>1</v>
      </c>
      <c r="L8" s="11">
        <v>1</v>
      </c>
      <c r="M8" s="11" t="s">
        <v>185</v>
      </c>
    </row>
    <row r="9" spans="1:13" ht="20.100000000000001" customHeight="1">
      <c r="A9" s="6">
        <v>7</v>
      </c>
      <c r="B9" s="6" t="s">
        <v>59</v>
      </c>
      <c r="C9" s="6" t="s">
        <v>60</v>
      </c>
      <c r="D9" s="11">
        <v>25</v>
      </c>
      <c r="E9" s="11">
        <v>21</v>
      </c>
      <c r="F9" s="11">
        <v>21</v>
      </c>
      <c r="G9" s="11">
        <v>6</v>
      </c>
      <c r="H9" s="11">
        <v>15</v>
      </c>
      <c r="I9" s="11">
        <f t="shared" si="0"/>
        <v>88</v>
      </c>
      <c r="J9" s="11" t="s">
        <v>7</v>
      </c>
      <c r="K9" s="11" t="b">
        <v>1</v>
      </c>
      <c r="L9" s="11">
        <v>1</v>
      </c>
      <c r="M9" s="11" t="s">
        <v>185</v>
      </c>
    </row>
    <row r="10" spans="1:13" ht="20.100000000000001" customHeight="1">
      <c r="A10" s="6">
        <v>8</v>
      </c>
      <c r="B10" s="33" t="s">
        <v>22</v>
      </c>
      <c r="C10" s="6" t="s">
        <v>23</v>
      </c>
      <c r="D10" s="11">
        <v>25</v>
      </c>
      <c r="E10" s="11">
        <v>25</v>
      </c>
      <c r="F10" s="11">
        <v>24</v>
      </c>
      <c r="G10" s="11">
        <v>5</v>
      </c>
      <c r="H10" s="11">
        <v>15</v>
      </c>
      <c r="I10" s="11">
        <f t="shared" si="0"/>
        <v>94</v>
      </c>
      <c r="J10" s="11" t="s">
        <v>7</v>
      </c>
      <c r="K10" s="11" t="b">
        <v>1</v>
      </c>
      <c r="L10" s="11">
        <v>1</v>
      </c>
      <c r="M10" s="11" t="s">
        <v>185</v>
      </c>
    </row>
    <row r="11" spans="1:13" ht="20.100000000000001" customHeight="1">
      <c r="A11" s="6">
        <v>9</v>
      </c>
      <c r="B11" s="33" t="s">
        <v>108</v>
      </c>
      <c r="C11" s="6" t="s">
        <v>109</v>
      </c>
      <c r="D11" s="11">
        <v>25</v>
      </c>
      <c r="E11" s="11">
        <v>25</v>
      </c>
      <c r="F11" s="11">
        <v>23</v>
      </c>
      <c r="G11" s="11">
        <v>7.5</v>
      </c>
      <c r="H11" s="11">
        <v>15</v>
      </c>
      <c r="I11" s="11">
        <f t="shared" si="0"/>
        <v>95.5</v>
      </c>
      <c r="J11" s="11" t="s">
        <v>7</v>
      </c>
      <c r="K11" s="11" t="b">
        <v>1</v>
      </c>
      <c r="L11" s="11">
        <v>1</v>
      </c>
      <c r="M11" s="11" t="s">
        <v>185</v>
      </c>
    </row>
    <row r="12" spans="1:13" ht="20.100000000000001" customHeight="1">
      <c r="A12" s="6">
        <v>10</v>
      </c>
      <c r="B12" s="33" t="s">
        <v>39</v>
      </c>
      <c r="C12" s="6" t="s">
        <v>40</v>
      </c>
      <c r="D12" s="11">
        <v>25</v>
      </c>
      <c r="E12" s="11">
        <v>25</v>
      </c>
      <c r="F12" s="11">
        <v>24</v>
      </c>
      <c r="G12" s="11">
        <v>5</v>
      </c>
      <c r="H12" s="11">
        <v>15</v>
      </c>
      <c r="I12" s="11">
        <f t="shared" si="0"/>
        <v>94</v>
      </c>
      <c r="J12" s="11" t="s">
        <v>7</v>
      </c>
      <c r="K12" s="11" t="b">
        <v>1</v>
      </c>
      <c r="L12" s="11">
        <v>1</v>
      </c>
      <c r="M12" s="11" t="s">
        <v>185</v>
      </c>
    </row>
    <row r="13" spans="1:13" ht="20.100000000000001" customHeight="1">
      <c r="A13" s="6">
        <v>11</v>
      </c>
      <c r="B13" s="40" t="s">
        <v>187</v>
      </c>
      <c r="C13" s="6" t="s">
        <v>29</v>
      </c>
      <c r="D13" s="11">
        <v>25</v>
      </c>
      <c r="E13" s="11">
        <v>25</v>
      </c>
      <c r="F13" s="11">
        <v>23</v>
      </c>
      <c r="G13" s="11">
        <v>6.9</v>
      </c>
      <c r="H13" s="11">
        <v>15</v>
      </c>
      <c r="I13" s="11">
        <f t="shared" si="0"/>
        <v>94.9</v>
      </c>
      <c r="J13" s="11" t="s">
        <v>7</v>
      </c>
      <c r="K13" s="11" t="b">
        <v>1</v>
      </c>
      <c r="L13" s="11">
        <v>1</v>
      </c>
      <c r="M13" s="11" t="s">
        <v>185</v>
      </c>
    </row>
    <row r="14" spans="1:13" ht="20.100000000000001" customHeight="1">
      <c r="A14" s="6">
        <v>12</v>
      </c>
      <c r="B14" s="33" t="s">
        <v>49</v>
      </c>
      <c r="C14" s="6" t="s">
        <v>50</v>
      </c>
      <c r="D14" s="11">
        <v>25</v>
      </c>
      <c r="E14" s="11">
        <v>25</v>
      </c>
      <c r="F14" s="11">
        <v>24</v>
      </c>
      <c r="G14" s="11">
        <v>6.9</v>
      </c>
      <c r="H14" s="11">
        <v>15</v>
      </c>
      <c r="I14" s="11">
        <f t="shared" si="0"/>
        <v>95.9</v>
      </c>
      <c r="J14" s="11" t="s">
        <v>7</v>
      </c>
      <c r="K14" s="11" t="b">
        <v>1</v>
      </c>
      <c r="L14" s="11">
        <v>1</v>
      </c>
      <c r="M14" s="11" t="s">
        <v>185</v>
      </c>
    </row>
    <row r="15" spans="1:13" ht="20.100000000000001" customHeight="1">
      <c r="A15" s="6">
        <v>13</v>
      </c>
      <c r="B15" s="33" t="s">
        <v>33</v>
      </c>
      <c r="C15" s="6" t="s">
        <v>34</v>
      </c>
      <c r="D15" s="11">
        <v>25</v>
      </c>
      <c r="E15" s="11">
        <v>19</v>
      </c>
      <c r="F15" s="11">
        <v>25</v>
      </c>
      <c r="G15" s="11">
        <v>9.8000000000000007</v>
      </c>
      <c r="H15" s="11">
        <v>15</v>
      </c>
      <c r="I15" s="11">
        <f t="shared" si="0"/>
        <v>93.8</v>
      </c>
      <c r="J15" s="11" t="s">
        <v>7</v>
      </c>
      <c r="K15" s="11" t="b">
        <v>1</v>
      </c>
      <c r="L15" s="11">
        <v>1</v>
      </c>
      <c r="M15" s="11" t="s">
        <v>185</v>
      </c>
    </row>
    <row r="16" spans="1:13" ht="20.100000000000001" customHeight="1">
      <c r="A16" s="6">
        <v>14</v>
      </c>
      <c r="B16" s="33" t="s">
        <v>74</v>
      </c>
      <c r="C16" s="6" t="s">
        <v>75</v>
      </c>
      <c r="D16" s="11">
        <v>25</v>
      </c>
      <c r="E16" s="11">
        <v>25</v>
      </c>
      <c r="F16" s="11">
        <v>25</v>
      </c>
      <c r="G16" s="11">
        <v>10</v>
      </c>
      <c r="H16" s="11">
        <v>15</v>
      </c>
      <c r="I16" s="11">
        <f t="shared" si="0"/>
        <v>100</v>
      </c>
      <c r="J16" s="11" t="s">
        <v>7</v>
      </c>
      <c r="K16" s="11" t="b">
        <v>1</v>
      </c>
      <c r="L16" s="11">
        <v>1</v>
      </c>
      <c r="M16" s="11" t="s">
        <v>185</v>
      </c>
    </row>
    <row r="17" spans="1:13" ht="20.100000000000001" customHeight="1">
      <c r="A17" s="6">
        <v>15</v>
      </c>
      <c r="B17" s="33" t="s">
        <v>37</v>
      </c>
      <c r="C17" s="6" t="s">
        <v>38</v>
      </c>
      <c r="D17" s="11">
        <v>20</v>
      </c>
      <c r="E17" s="11">
        <v>16</v>
      </c>
      <c r="F17" s="11">
        <v>23</v>
      </c>
      <c r="G17" s="11">
        <v>9.4</v>
      </c>
      <c r="H17" s="11">
        <v>15</v>
      </c>
      <c r="I17" s="11">
        <f t="shared" si="0"/>
        <v>83.4</v>
      </c>
      <c r="J17" s="11" t="s">
        <v>63</v>
      </c>
      <c r="K17" s="11" t="b">
        <v>1</v>
      </c>
      <c r="L17" s="11">
        <v>1</v>
      </c>
      <c r="M17" s="11" t="s">
        <v>185</v>
      </c>
    </row>
    <row r="18" spans="1:13" ht="20.100000000000001" customHeight="1">
      <c r="A18" s="6">
        <v>16</v>
      </c>
      <c r="B18" s="33" t="s">
        <v>57</v>
      </c>
      <c r="C18" s="6" t="s">
        <v>58</v>
      </c>
      <c r="D18" s="11">
        <v>25</v>
      </c>
      <c r="E18" s="11">
        <v>25</v>
      </c>
      <c r="F18" s="11">
        <v>25</v>
      </c>
      <c r="G18" s="11">
        <v>9.8000000000000007</v>
      </c>
      <c r="H18" s="11">
        <v>15</v>
      </c>
      <c r="I18" s="11">
        <f t="shared" si="0"/>
        <v>99.8</v>
      </c>
      <c r="J18" s="11" t="s">
        <v>7</v>
      </c>
      <c r="K18" s="11" t="b">
        <v>1</v>
      </c>
      <c r="L18" s="11">
        <v>1</v>
      </c>
      <c r="M18" s="11" t="s">
        <v>185</v>
      </c>
    </row>
    <row r="19" spans="1:13" ht="20.100000000000001" customHeight="1">
      <c r="A19" s="6">
        <v>17</v>
      </c>
      <c r="B19" s="33" t="s">
        <v>104</v>
      </c>
      <c r="C19" s="6" t="s">
        <v>105</v>
      </c>
      <c r="D19" s="11">
        <v>22</v>
      </c>
      <c r="E19" s="11">
        <v>18</v>
      </c>
      <c r="F19" s="11">
        <v>23</v>
      </c>
      <c r="G19" s="11">
        <v>9.8000000000000007</v>
      </c>
      <c r="H19" s="11">
        <v>15</v>
      </c>
      <c r="I19" s="11">
        <f t="shared" si="0"/>
        <v>87.8</v>
      </c>
      <c r="J19" s="11" t="s">
        <v>7</v>
      </c>
      <c r="K19" s="11" t="b">
        <v>1</v>
      </c>
      <c r="L19" s="11">
        <v>1</v>
      </c>
      <c r="M19" s="11" t="s">
        <v>185</v>
      </c>
    </row>
    <row r="20" spans="1:13" ht="20.100000000000001" customHeight="1">
      <c r="A20" s="6">
        <v>18</v>
      </c>
      <c r="B20" s="33" t="s">
        <v>94</v>
      </c>
      <c r="C20" s="6" t="s">
        <v>95</v>
      </c>
      <c r="D20" s="11">
        <v>25</v>
      </c>
      <c r="E20" s="11">
        <v>23</v>
      </c>
      <c r="F20" s="11">
        <v>25</v>
      </c>
      <c r="G20" s="11">
        <v>9.8000000000000007</v>
      </c>
      <c r="H20" s="11">
        <v>15</v>
      </c>
      <c r="I20" s="11">
        <f t="shared" si="0"/>
        <v>97.8</v>
      </c>
      <c r="J20" s="11" t="s">
        <v>7</v>
      </c>
      <c r="K20" s="11" t="b">
        <v>1</v>
      </c>
      <c r="L20" s="11">
        <v>1</v>
      </c>
      <c r="M20" s="11" t="s">
        <v>185</v>
      </c>
    </row>
    <row r="21" spans="1:13" ht="20.100000000000001" customHeight="1">
      <c r="A21" s="6">
        <v>19</v>
      </c>
      <c r="B21" s="33" t="s">
        <v>45</v>
      </c>
      <c r="C21" s="6" t="s">
        <v>46</v>
      </c>
      <c r="D21" s="11">
        <v>25</v>
      </c>
      <c r="E21" s="11">
        <v>25</v>
      </c>
      <c r="F21" s="11">
        <v>25</v>
      </c>
      <c r="G21" s="11">
        <v>10</v>
      </c>
      <c r="H21" s="11">
        <v>15</v>
      </c>
      <c r="I21" s="11">
        <f t="shared" si="0"/>
        <v>100</v>
      </c>
      <c r="J21" s="11" t="s">
        <v>7</v>
      </c>
      <c r="K21" s="11" t="b">
        <v>1</v>
      </c>
      <c r="L21" s="11">
        <v>1</v>
      </c>
      <c r="M21" s="11" t="s">
        <v>185</v>
      </c>
    </row>
    <row r="22" spans="1:13" ht="20.100000000000001" customHeight="1">
      <c r="A22" s="6">
        <v>20</v>
      </c>
      <c r="B22" s="33" t="s">
        <v>55</v>
      </c>
      <c r="C22" s="6" t="s">
        <v>56</v>
      </c>
      <c r="D22" s="11">
        <v>25</v>
      </c>
      <c r="E22" s="11">
        <v>25</v>
      </c>
      <c r="F22" s="11">
        <v>25</v>
      </c>
      <c r="G22" s="11">
        <v>10</v>
      </c>
      <c r="H22" s="11">
        <v>15</v>
      </c>
      <c r="I22" s="11">
        <f t="shared" si="0"/>
        <v>100</v>
      </c>
      <c r="J22" s="11" t="s">
        <v>7</v>
      </c>
      <c r="K22" s="11" t="b">
        <v>1</v>
      </c>
      <c r="L22" s="11">
        <v>1</v>
      </c>
      <c r="M22" s="11" t="s">
        <v>185</v>
      </c>
    </row>
    <row r="23" spans="1:13" ht="20.100000000000001" customHeight="1">
      <c r="A23" s="6">
        <v>21</v>
      </c>
      <c r="B23" s="33" t="s">
        <v>112</v>
      </c>
      <c r="C23" s="6" t="s">
        <v>113</v>
      </c>
      <c r="D23" s="11">
        <v>25</v>
      </c>
      <c r="E23" s="11">
        <v>25</v>
      </c>
      <c r="F23" s="11">
        <v>25</v>
      </c>
      <c r="G23" s="11">
        <v>10</v>
      </c>
      <c r="H23" s="11">
        <v>15</v>
      </c>
      <c r="I23" s="11">
        <f t="shared" si="0"/>
        <v>100</v>
      </c>
      <c r="J23" s="11" t="s">
        <v>7</v>
      </c>
      <c r="K23" s="11" t="b">
        <v>1</v>
      </c>
      <c r="L23" s="11">
        <v>1</v>
      </c>
      <c r="M23" s="11" t="s">
        <v>185</v>
      </c>
    </row>
    <row r="24" spans="1:13" ht="20.100000000000001" customHeight="1">
      <c r="A24" s="6">
        <v>22</v>
      </c>
      <c r="B24" s="33" t="s">
        <v>24</v>
      </c>
      <c r="C24" s="6" t="s">
        <v>25</v>
      </c>
      <c r="D24" s="11">
        <v>25</v>
      </c>
      <c r="E24" s="11">
        <v>25</v>
      </c>
      <c r="F24" s="11">
        <v>25</v>
      </c>
      <c r="G24" s="11">
        <v>9.8000000000000007</v>
      </c>
      <c r="H24" s="11">
        <v>15</v>
      </c>
      <c r="I24" s="11">
        <f t="shared" si="0"/>
        <v>99.8</v>
      </c>
      <c r="J24" s="11" t="s">
        <v>7</v>
      </c>
      <c r="K24" s="11" t="b">
        <v>1</v>
      </c>
      <c r="L24" s="11">
        <v>1</v>
      </c>
      <c r="M24" s="11" t="s">
        <v>185</v>
      </c>
    </row>
    <row r="25" spans="1:13" ht="20.100000000000001" customHeight="1">
      <c r="A25" s="6">
        <v>23</v>
      </c>
      <c r="B25" s="33" t="s">
        <v>41</v>
      </c>
      <c r="C25" s="6" t="s">
        <v>42</v>
      </c>
      <c r="D25" s="11">
        <v>20</v>
      </c>
      <c r="E25" s="11">
        <v>25</v>
      </c>
      <c r="F25" s="11">
        <v>24</v>
      </c>
      <c r="G25" s="11">
        <v>9.8000000000000007</v>
      </c>
      <c r="H25" s="11">
        <v>15</v>
      </c>
      <c r="I25" s="11">
        <f t="shared" si="0"/>
        <v>93.8</v>
      </c>
      <c r="J25" s="11" t="s">
        <v>7</v>
      </c>
      <c r="K25" s="11" t="b">
        <v>1</v>
      </c>
      <c r="L25" s="11">
        <v>1</v>
      </c>
      <c r="M25" s="11" t="s">
        <v>185</v>
      </c>
    </row>
    <row r="26" spans="1:13" ht="20.100000000000001" customHeight="1">
      <c r="A26" s="6">
        <v>24</v>
      </c>
      <c r="B26" s="33" t="s">
        <v>43</v>
      </c>
      <c r="C26" s="6" t="s">
        <v>44</v>
      </c>
      <c r="D26" s="11">
        <v>25</v>
      </c>
      <c r="E26" s="11">
        <v>25</v>
      </c>
      <c r="F26" s="11">
        <v>24</v>
      </c>
      <c r="G26" s="11">
        <v>10</v>
      </c>
      <c r="H26" s="11">
        <v>15</v>
      </c>
      <c r="I26" s="11">
        <f t="shared" si="0"/>
        <v>99</v>
      </c>
      <c r="J26" s="11" t="s">
        <v>7</v>
      </c>
      <c r="K26" s="11" t="b">
        <v>1</v>
      </c>
      <c r="L26" s="11">
        <v>1</v>
      </c>
      <c r="M26" s="11" t="s">
        <v>185</v>
      </c>
    </row>
    <row r="27" spans="1:13" ht="20.100000000000001" customHeight="1">
      <c r="A27" s="6">
        <v>25</v>
      </c>
      <c r="B27" s="6" t="s">
        <v>84</v>
      </c>
      <c r="C27" s="6" t="s">
        <v>85</v>
      </c>
      <c r="D27" s="11">
        <v>25</v>
      </c>
      <c r="E27" s="11">
        <v>25</v>
      </c>
      <c r="F27" s="11">
        <v>25</v>
      </c>
      <c r="G27" s="11">
        <v>9.8000000000000007</v>
      </c>
      <c r="H27" s="11">
        <v>15</v>
      </c>
      <c r="I27" s="11">
        <f t="shared" si="0"/>
        <v>99.8</v>
      </c>
      <c r="J27" s="11" t="s">
        <v>7</v>
      </c>
      <c r="K27" s="11" t="b">
        <v>1</v>
      </c>
      <c r="L27" s="11">
        <v>1</v>
      </c>
      <c r="M27" s="11" t="s">
        <v>185</v>
      </c>
    </row>
    <row r="28" spans="1:13" ht="20.100000000000001" customHeight="1">
      <c r="A28" s="6">
        <v>26</v>
      </c>
      <c r="B28" s="33" t="s">
        <v>68</v>
      </c>
      <c r="C28" s="6" t="s">
        <v>69</v>
      </c>
      <c r="D28" s="11">
        <v>20</v>
      </c>
      <c r="E28" s="11">
        <v>23</v>
      </c>
      <c r="F28" s="11">
        <v>23</v>
      </c>
      <c r="G28" s="11">
        <v>10</v>
      </c>
      <c r="H28" s="11">
        <v>15</v>
      </c>
      <c r="I28" s="11">
        <f t="shared" si="0"/>
        <v>91</v>
      </c>
      <c r="J28" s="11" t="s">
        <v>7</v>
      </c>
      <c r="K28" s="11" t="b">
        <v>1</v>
      </c>
      <c r="L28" s="11">
        <v>1</v>
      </c>
      <c r="M28" s="11" t="s">
        <v>185</v>
      </c>
    </row>
    <row r="29" spans="1:13" ht="20.100000000000001" customHeight="1">
      <c r="A29" s="6">
        <v>27</v>
      </c>
      <c r="B29" s="33" t="s">
        <v>53</v>
      </c>
      <c r="C29" s="6" t="s">
        <v>54</v>
      </c>
      <c r="D29" s="11">
        <v>25</v>
      </c>
      <c r="E29" s="11">
        <v>24</v>
      </c>
      <c r="F29" s="11">
        <v>25</v>
      </c>
      <c r="G29" s="11">
        <v>10</v>
      </c>
      <c r="H29" s="11">
        <v>15</v>
      </c>
      <c r="I29" s="11">
        <f t="shared" si="0"/>
        <v>99</v>
      </c>
      <c r="J29" s="11" t="s">
        <v>7</v>
      </c>
      <c r="K29" s="11" t="b">
        <v>1</v>
      </c>
      <c r="L29" s="11">
        <v>1</v>
      </c>
      <c r="M29" s="11" t="s">
        <v>185</v>
      </c>
    </row>
    <row r="30" spans="1:13" ht="20.100000000000001" customHeight="1">
      <c r="A30" s="6">
        <v>28</v>
      </c>
      <c r="B30" s="33" t="s">
        <v>51</v>
      </c>
      <c r="C30" s="6" t="s">
        <v>52</v>
      </c>
      <c r="D30" s="11">
        <v>25</v>
      </c>
      <c r="E30" s="11">
        <v>25</v>
      </c>
      <c r="F30" s="11">
        <v>24</v>
      </c>
      <c r="G30" s="11">
        <v>9.4</v>
      </c>
      <c r="H30" s="11">
        <v>15</v>
      </c>
      <c r="I30" s="11">
        <f t="shared" si="0"/>
        <v>98.4</v>
      </c>
      <c r="J30" s="11" t="s">
        <v>7</v>
      </c>
      <c r="K30" s="11" t="b">
        <v>1</v>
      </c>
      <c r="L30" s="11">
        <v>1</v>
      </c>
      <c r="M30" s="11" t="s">
        <v>185</v>
      </c>
    </row>
    <row r="31" spans="1:13" ht="20.100000000000001" customHeight="1">
      <c r="A31" s="6">
        <v>29</v>
      </c>
      <c r="B31" s="33" t="s">
        <v>110</v>
      </c>
      <c r="C31" s="6" t="s">
        <v>111</v>
      </c>
      <c r="D31" s="11">
        <v>25</v>
      </c>
      <c r="E31" s="11">
        <v>24</v>
      </c>
      <c r="F31" s="11">
        <v>25</v>
      </c>
      <c r="G31" s="11">
        <v>10</v>
      </c>
      <c r="H31" s="11">
        <v>15</v>
      </c>
      <c r="I31" s="11">
        <f t="shared" si="0"/>
        <v>99</v>
      </c>
      <c r="J31" s="11" t="s">
        <v>7</v>
      </c>
      <c r="K31" s="11" t="b">
        <v>1</v>
      </c>
      <c r="L31" s="11">
        <v>1</v>
      </c>
      <c r="M31" s="11" t="s">
        <v>185</v>
      </c>
    </row>
    <row r="32" spans="1:13" ht="20.100000000000001" customHeight="1">
      <c r="A32" s="6">
        <v>30</v>
      </c>
      <c r="B32" s="33" t="s">
        <v>76</v>
      </c>
      <c r="C32" s="6" t="s">
        <v>77</v>
      </c>
      <c r="D32" s="11">
        <v>25</v>
      </c>
      <c r="E32" s="11">
        <v>24</v>
      </c>
      <c r="F32" s="11">
        <v>25</v>
      </c>
      <c r="G32" s="11">
        <v>9.8000000000000007</v>
      </c>
      <c r="H32" s="11">
        <v>15</v>
      </c>
      <c r="I32" s="11">
        <f t="shared" si="0"/>
        <v>98.8</v>
      </c>
      <c r="J32" s="11" t="s">
        <v>7</v>
      </c>
      <c r="K32" s="11" t="b">
        <v>1</v>
      </c>
      <c r="L32" s="11">
        <v>1</v>
      </c>
      <c r="M32" s="11" t="s">
        <v>185</v>
      </c>
    </row>
    <row r="33" spans="1:13" ht="20.100000000000001" customHeight="1">
      <c r="A33" s="6">
        <v>31</v>
      </c>
      <c r="B33" s="33" t="s">
        <v>66</v>
      </c>
      <c r="C33" s="6" t="s">
        <v>67</v>
      </c>
      <c r="D33" s="11">
        <v>25</v>
      </c>
      <c r="E33" s="11">
        <v>25</v>
      </c>
      <c r="F33" s="11">
        <v>25</v>
      </c>
      <c r="G33" s="11">
        <v>9.8000000000000007</v>
      </c>
      <c r="H33" s="11">
        <v>15</v>
      </c>
      <c r="I33" s="11">
        <f t="shared" si="0"/>
        <v>99.8</v>
      </c>
      <c r="J33" s="11" t="s">
        <v>7</v>
      </c>
      <c r="K33" s="11" t="b">
        <v>1</v>
      </c>
      <c r="L33" s="11">
        <v>1</v>
      </c>
      <c r="M33" s="11" t="s">
        <v>185</v>
      </c>
    </row>
    <row r="34" spans="1:13" ht="20.100000000000001" customHeight="1">
      <c r="A34" s="6">
        <v>32</v>
      </c>
      <c r="B34" s="33" t="s">
        <v>96</v>
      </c>
      <c r="C34" s="6" t="s">
        <v>97</v>
      </c>
      <c r="D34" s="11">
        <v>20</v>
      </c>
      <c r="E34" s="11">
        <v>20</v>
      </c>
      <c r="F34" s="11">
        <v>25</v>
      </c>
      <c r="G34" s="11">
        <v>10</v>
      </c>
      <c r="H34" s="11">
        <v>15</v>
      </c>
      <c r="I34" s="11">
        <f t="shared" si="0"/>
        <v>90</v>
      </c>
      <c r="J34" s="11" t="s">
        <v>7</v>
      </c>
      <c r="K34" s="11" t="b">
        <v>1</v>
      </c>
      <c r="L34" s="11">
        <v>1</v>
      </c>
      <c r="M34" s="11" t="s">
        <v>185</v>
      </c>
    </row>
    <row r="35" spans="1:13" ht="20.100000000000001" customHeight="1">
      <c r="A35" s="6">
        <v>34</v>
      </c>
      <c r="B35" s="33" t="s">
        <v>118</v>
      </c>
      <c r="C35" s="6" t="s">
        <v>119</v>
      </c>
      <c r="D35" s="11">
        <v>25</v>
      </c>
      <c r="E35" s="11">
        <v>25</v>
      </c>
      <c r="F35" s="11">
        <v>25</v>
      </c>
      <c r="G35" s="11">
        <v>10</v>
      </c>
      <c r="H35" s="11">
        <v>15</v>
      </c>
      <c r="I35" s="11">
        <f t="shared" si="0"/>
        <v>100</v>
      </c>
      <c r="J35" s="11" t="s">
        <v>7</v>
      </c>
      <c r="K35" s="11" t="b">
        <v>1</v>
      </c>
      <c r="L35" s="11">
        <v>1</v>
      </c>
      <c r="M35" s="11" t="s">
        <v>185</v>
      </c>
    </row>
    <row r="36" spans="1:13" ht="20.100000000000001" customHeight="1">
      <c r="A36" s="6">
        <v>35</v>
      </c>
      <c r="B36" s="33" t="s">
        <v>162</v>
      </c>
      <c r="C36" s="6" t="s">
        <v>163</v>
      </c>
      <c r="D36" s="11">
        <v>24</v>
      </c>
      <c r="E36" s="11">
        <v>20</v>
      </c>
      <c r="F36" s="11">
        <v>23</v>
      </c>
      <c r="G36" s="11">
        <v>9.8000000000000007</v>
      </c>
      <c r="H36" s="11">
        <v>15</v>
      </c>
      <c r="I36" s="11">
        <f t="shared" si="0"/>
        <v>91.8</v>
      </c>
      <c r="J36" s="11" t="s">
        <v>7</v>
      </c>
      <c r="K36" s="11" t="b">
        <v>1</v>
      </c>
      <c r="L36" s="11">
        <v>1</v>
      </c>
      <c r="M36" s="11" t="s">
        <v>185</v>
      </c>
    </row>
    <row r="37" spans="1:13" ht="20.100000000000001" customHeight="1">
      <c r="A37" s="6">
        <v>36</v>
      </c>
      <c r="B37" s="33" t="s">
        <v>154</v>
      </c>
      <c r="C37" s="6" t="s">
        <v>155</v>
      </c>
      <c r="D37" s="11">
        <v>18</v>
      </c>
      <c r="E37" s="11">
        <v>25</v>
      </c>
      <c r="F37" s="11">
        <v>25</v>
      </c>
      <c r="G37" s="11">
        <v>10</v>
      </c>
      <c r="H37" s="11">
        <v>15</v>
      </c>
      <c r="I37" s="11">
        <f t="shared" si="0"/>
        <v>93</v>
      </c>
      <c r="J37" s="11" t="s">
        <v>7</v>
      </c>
      <c r="K37" s="11" t="b">
        <v>1</v>
      </c>
      <c r="L37" s="11">
        <v>1</v>
      </c>
      <c r="M37" s="11" t="s">
        <v>185</v>
      </c>
    </row>
    <row r="38" spans="1:13" ht="20.100000000000001" customHeight="1">
      <c r="A38" s="6">
        <v>37</v>
      </c>
      <c r="B38" s="6" t="s">
        <v>166</v>
      </c>
      <c r="C38" s="6" t="s">
        <v>167</v>
      </c>
      <c r="D38" s="11">
        <v>25</v>
      </c>
      <c r="E38" s="11">
        <v>25</v>
      </c>
      <c r="F38" s="11">
        <v>23</v>
      </c>
      <c r="G38" s="11">
        <v>6.3</v>
      </c>
      <c r="H38" s="11">
        <v>15</v>
      </c>
      <c r="I38" s="11">
        <f t="shared" si="0"/>
        <v>94.3</v>
      </c>
      <c r="J38" s="11" t="s">
        <v>7</v>
      </c>
      <c r="K38" s="11" t="b">
        <v>1</v>
      </c>
      <c r="L38" s="11">
        <v>1</v>
      </c>
      <c r="M38" s="11" t="s">
        <v>185</v>
      </c>
    </row>
    <row r="39" spans="1:13" ht="20.100000000000001" customHeight="1">
      <c r="A39" s="6">
        <v>38</v>
      </c>
      <c r="B39" s="33" t="s">
        <v>20</v>
      </c>
      <c r="C39" s="6" t="s">
        <v>21</v>
      </c>
      <c r="D39" s="11">
        <v>21</v>
      </c>
      <c r="E39" s="11">
        <v>21</v>
      </c>
      <c r="F39" s="11">
        <v>21</v>
      </c>
      <c r="G39" s="11">
        <v>6.6</v>
      </c>
      <c r="H39" s="11">
        <v>15</v>
      </c>
      <c r="I39" s="11">
        <f t="shared" si="0"/>
        <v>84.6</v>
      </c>
      <c r="J39" s="11" t="s">
        <v>63</v>
      </c>
      <c r="K39" s="11" t="b">
        <v>1</v>
      </c>
      <c r="L39" s="11">
        <v>1</v>
      </c>
      <c r="M39" s="11" t="s">
        <v>185</v>
      </c>
    </row>
  </sheetData>
  <mergeCells count="1">
    <mergeCell ref="A1:J1"/>
  </mergeCells>
  <phoneticPr fontId="7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I21" sqref="I21"/>
    </sheetView>
  </sheetViews>
  <sheetFormatPr defaultRowHeight="13.5"/>
  <cols>
    <col min="1" max="1" width="20.5" bestFit="1" customWidth="1"/>
    <col min="2" max="2" width="9.75" bestFit="1" customWidth="1"/>
    <col min="3" max="3" width="5.75" bestFit="1" customWidth="1"/>
    <col min="4" max="4" width="25.25" bestFit="1" customWidth="1"/>
    <col min="5" max="5" width="16.375" bestFit="1" customWidth="1"/>
    <col min="6" max="6" width="9.75" bestFit="1" customWidth="1"/>
    <col min="7" max="7" width="5.75" bestFit="1" customWidth="1"/>
    <col min="8" max="8" width="9.75" bestFit="1" customWidth="1"/>
    <col min="9" max="10" width="5.75" bestFit="1" customWidth="1"/>
  </cols>
  <sheetData>
    <row r="1" spans="1:9">
      <c r="A1" s="43" t="s">
        <v>215</v>
      </c>
      <c r="B1" t="s">
        <v>216</v>
      </c>
    </row>
    <row r="3" spans="1:9">
      <c r="A3" s="43" t="s">
        <v>211</v>
      </c>
      <c r="B3" s="43" t="s">
        <v>212</v>
      </c>
    </row>
    <row r="4" spans="1:9">
      <c r="A4" s="43" t="s">
        <v>213</v>
      </c>
      <c r="B4" t="s">
        <v>193</v>
      </c>
      <c r="C4" t="s">
        <v>205</v>
      </c>
      <c r="D4" t="s">
        <v>209</v>
      </c>
      <c r="E4" t="s">
        <v>190</v>
      </c>
      <c r="F4" t="s">
        <v>191</v>
      </c>
      <c r="G4" t="s">
        <v>4</v>
      </c>
      <c r="H4" t="s">
        <v>203</v>
      </c>
      <c r="I4" t="s">
        <v>214</v>
      </c>
    </row>
    <row r="5" spans="1:9">
      <c r="A5" s="44" t="s">
        <v>108</v>
      </c>
      <c r="B5" s="45">
        <v>1</v>
      </c>
      <c r="C5" s="45">
        <v>1</v>
      </c>
      <c r="D5" s="45">
        <v>1</v>
      </c>
      <c r="E5" s="45">
        <v>1</v>
      </c>
      <c r="F5" s="45">
        <v>1</v>
      </c>
      <c r="G5" s="45">
        <v>1</v>
      </c>
      <c r="H5" s="45">
        <v>1</v>
      </c>
      <c r="I5" s="45">
        <v>7</v>
      </c>
    </row>
    <row r="6" spans="1:9">
      <c r="A6" s="44" t="s">
        <v>5</v>
      </c>
      <c r="B6" s="45">
        <v>1</v>
      </c>
      <c r="C6" s="45">
        <v>1</v>
      </c>
      <c r="D6" s="45">
        <v>1</v>
      </c>
      <c r="E6" s="45">
        <v>1</v>
      </c>
      <c r="F6" s="45">
        <v>1</v>
      </c>
      <c r="G6" s="45">
        <v>1</v>
      </c>
      <c r="H6" s="45">
        <v>1</v>
      </c>
      <c r="I6" s="45">
        <v>7</v>
      </c>
    </row>
    <row r="7" spans="1:9">
      <c r="A7" s="44" t="s">
        <v>74</v>
      </c>
      <c r="B7" s="45">
        <v>1</v>
      </c>
      <c r="C7" s="45">
        <v>1</v>
      </c>
      <c r="D7" s="45">
        <v>1</v>
      </c>
      <c r="E7" s="45">
        <v>1</v>
      </c>
      <c r="F7" s="45">
        <v>1</v>
      </c>
      <c r="G7" s="45">
        <v>1</v>
      </c>
      <c r="H7" s="45">
        <v>1</v>
      </c>
      <c r="I7" s="45">
        <v>7</v>
      </c>
    </row>
    <row r="8" spans="1:9">
      <c r="A8" s="44" t="s">
        <v>57</v>
      </c>
      <c r="B8" s="45">
        <v>1</v>
      </c>
      <c r="C8" s="45">
        <v>1</v>
      </c>
      <c r="D8" s="45">
        <v>1</v>
      </c>
      <c r="E8" s="45">
        <v>1</v>
      </c>
      <c r="F8" s="45">
        <v>1</v>
      </c>
      <c r="G8" s="45">
        <v>1</v>
      </c>
      <c r="H8" s="45">
        <v>1</v>
      </c>
      <c r="I8" s="45">
        <v>7</v>
      </c>
    </row>
    <row r="9" spans="1:9">
      <c r="A9" s="44" t="s">
        <v>96</v>
      </c>
      <c r="B9" s="45">
        <v>1</v>
      </c>
      <c r="C9" s="45">
        <v>1</v>
      </c>
      <c r="D9" s="45">
        <v>1</v>
      </c>
      <c r="E9" s="45">
        <v>1</v>
      </c>
      <c r="F9" s="45">
        <v>1</v>
      </c>
      <c r="G9" s="45">
        <v>1</v>
      </c>
      <c r="H9" s="45">
        <v>1</v>
      </c>
      <c r="I9" s="45">
        <v>7</v>
      </c>
    </row>
    <row r="10" spans="1:9">
      <c r="A10" s="44" t="s">
        <v>94</v>
      </c>
      <c r="B10" s="45">
        <v>1</v>
      </c>
      <c r="C10" s="45">
        <v>1</v>
      </c>
      <c r="D10" s="45">
        <v>1</v>
      </c>
      <c r="E10" s="45">
        <v>1</v>
      </c>
      <c r="F10" s="45">
        <v>1</v>
      </c>
      <c r="G10" s="45">
        <v>1</v>
      </c>
      <c r="H10" s="45">
        <v>1</v>
      </c>
      <c r="I10" s="45">
        <v>7</v>
      </c>
    </row>
    <row r="11" spans="1:9">
      <c r="A11" s="44" t="s">
        <v>22</v>
      </c>
      <c r="B11" s="45">
        <v>1</v>
      </c>
      <c r="C11" s="45">
        <v>1</v>
      </c>
      <c r="D11" s="45">
        <v>1</v>
      </c>
      <c r="E11" s="45">
        <v>1</v>
      </c>
      <c r="F11" s="45">
        <v>1</v>
      </c>
      <c r="G11" s="45">
        <v>1</v>
      </c>
      <c r="H11" s="45">
        <v>1</v>
      </c>
      <c r="I11" s="45">
        <v>7</v>
      </c>
    </row>
    <row r="12" spans="1:9">
      <c r="A12" s="44" t="s">
        <v>76</v>
      </c>
      <c r="B12" s="45">
        <v>1</v>
      </c>
      <c r="C12" s="45">
        <v>1</v>
      </c>
      <c r="D12" s="45">
        <v>1</v>
      </c>
      <c r="E12" s="45">
        <v>1</v>
      </c>
      <c r="F12" s="45">
        <v>1</v>
      </c>
      <c r="G12" s="45">
        <v>1</v>
      </c>
      <c r="H12" s="45">
        <v>1</v>
      </c>
      <c r="I12" s="45">
        <v>7</v>
      </c>
    </row>
    <row r="13" spans="1:9">
      <c r="A13" s="44" t="s">
        <v>39</v>
      </c>
      <c r="B13" s="45">
        <v>1</v>
      </c>
      <c r="C13" s="45">
        <v>1</v>
      </c>
      <c r="D13" s="45">
        <v>1</v>
      </c>
      <c r="E13" s="45">
        <v>1</v>
      </c>
      <c r="F13" s="45">
        <v>1</v>
      </c>
      <c r="G13" s="45">
        <v>1</v>
      </c>
      <c r="H13" s="45">
        <v>1</v>
      </c>
      <c r="I13" s="45">
        <v>7</v>
      </c>
    </row>
    <row r="14" spans="1:9">
      <c r="A14" s="44" t="s">
        <v>112</v>
      </c>
      <c r="B14" s="45">
        <v>1</v>
      </c>
      <c r="C14" s="45">
        <v>1</v>
      </c>
      <c r="D14" s="45">
        <v>1</v>
      </c>
      <c r="E14" s="45">
        <v>1</v>
      </c>
      <c r="F14" s="45">
        <v>1</v>
      </c>
      <c r="G14" s="45">
        <v>1</v>
      </c>
      <c r="H14" s="45">
        <v>1</v>
      </c>
      <c r="I14" s="45">
        <v>7</v>
      </c>
    </row>
    <row r="15" spans="1:9">
      <c r="A15" s="44" t="s">
        <v>24</v>
      </c>
      <c r="B15" s="45">
        <v>1</v>
      </c>
      <c r="C15" s="45">
        <v>1</v>
      </c>
      <c r="D15" s="45">
        <v>1</v>
      </c>
      <c r="E15" s="45">
        <v>1</v>
      </c>
      <c r="F15" s="45">
        <v>1</v>
      </c>
      <c r="G15" s="45">
        <v>1</v>
      </c>
      <c r="H15" s="45">
        <v>1</v>
      </c>
      <c r="I15" s="45">
        <v>7</v>
      </c>
    </row>
    <row r="16" spans="1:9">
      <c r="A16" s="44" t="s">
        <v>28</v>
      </c>
      <c r="B16" s="45">
        <v>1</v>
      </c>
      <c r="C16" s="45">
        <v>1</v>
      </c>
      <c r="D16" s="45">
        <v>1</v>
      </c>
      <c r="E16" s="45">
        <v>1</v>
      </c>
      <c r="F16" s="45">
        <v>1</v>
      </c>
      <c r="G16" s="45">
        <v>1</v>
      </c>
      <c r="H16" s="45">
        <v>1</v>
      </c>
      <c r="I16" s="45">
        <v>7</v>
      </c>
    </row>
    <row r="17" spans="1:9">
      <c r="A17" s="44" t="s">
        <v>45</v>
      </c>
      <c r="B17" s="45">
        <v>1</v>
      </c>
      <c r="C17" s="45">
        <v>1</v>
      </c>
      <c r="D17" s="45">
        <v>1</v>
      </c>
      <c r="E17" s="45">
        <v>1</v>
      </c>
      <c r="F17" s="45">
        <v>1</v>
      </c>
      <c r="G17" s="45">
        <v>1</v>
      </c>
      <c r="H17" s="45">
        <v>1</v>
      </c>
      <c r="I17" s="45">
        <v>7</v>
      </c>
    </row>
    <row r="18" spans="1:9">
      <c r="A18" s="44" t="s">
        <v>110</v>
      </c>
      <c r="B18" s="45">
        <v>1</v>
      </c>
      <c r="C18" s="45">
        <v>1</v>
      </c>
      <c r="D18" s="45">
        <v>1</v>
      </c>
      <c r="E18" s="45">
        <v>1</v>
      </c>
      <c r="F18" s="45">
        <v>1</v>
      </c>
      <c r="G18" s="45">
        <v>1</v>
      </c>
      <c r="H18" s="45">
        <v>1</v>
      </c>
      <c r="I18" s="45">
        <v>7</v>
      </c>
    </row>
    <row r="19" spans="1:9">
      <c r="A19" s="44" t="s">
        <v>55</v>
      </c>
      <c r="B19" s="45">
        <v>1</v>
      </c>
      <c r="C19" s="45">
        <v>1</v>
      </c>
      <c r="D19" s="45">
        <v>1</v>
      </c>
      <c r="E19" s="45">
        <v>1</v>
      </c>
      <c r="F19" s="45">
        <v>1</v>
      </c>
      <c r="G19" s="45">
        <v>1</v>
      </c>
      <c r="H19" s="45">
        <v>1</v>
      </c>
      <c r="I19" s="45">
        <v>7</v>
      </c>
    </row>
    <row r="20" spans="1:9">
      <c r="A20" s="44" t="s">
        <v>166</v>
      </c>
      <c r="B20" s="45">
        <v>1</v>
      </c>
      <c r="C20" s="45">
        <v>1</v>
      </c>
      <c r="D20" s="45">
        <v>1</v>
      </c>
      <c r="E20" s="45">
        <v>1</v>
      </c>
      <c r="F20" s="45">
        <v>1</v>
      </c>
      <c r="G20" s="45">
        <v>1</v>
      </c>
      <c r="H20" s="45">
        <v>1</v>
      </c>
      <c r="I20" s="45">
        <v>7</v>
      </c>
    </row>
    <row r="21" spans="1:9">
      <c r="A21" s="44" t="s">
        <v>214</v>
      </c>
      <c r="B21" s="45">
        <v>16</v>
      </c>
      <c r="C21" s="45">
        <v>16</v>
      </c>
      <c r="D21" s="45">
        <v>16</v>
      </c>
      <c r="E21" s="45">
        <v>16</v>
      </c>
      <c r="F21" s="45">
        <v>16</v>
      </c>
      <c r="G21" s="45">
        <v>16</v>
      </c>
      <c r="H21" s="45">
        <v>16</v>
      </c>
      <c r="I21" s="45">
        <v>112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opLeftCell="A4" workbookViewId="0">
      <selection activeCell="B14" sqref="B14:C18"/>
    </sheetView>
  </sheetViews>
  <sheetFormatPr defaultColWidth="9" defaultRowHeight="13.5"/>
  <cols>
    <col min="1" max="1" width="4.625" style="1" customWidth="1"/>
    <col min="2" max="2" width="23.25" style="1" bestFit="1" customWidth="1"/>
    <col min="3" max="3" width="9.25" style="1" customWidth="1"/>
    <col min="4" max="4" width="9.25" style="1" bestFit="1" customWidth="1"/>
    <col min="5" max="5" width="23.75" style="1" bestFit="1" customWidth="1"/>
    <col min="6" max="6" width="5.5" style="1" bestFit="1" customWidth="1"/>
    <col min="7" max="7" width="15.375" style="1" bestFit="1" customWidth="1"/>
    <col min="8" max="9" width="9.25" style="1" bestFit="1" customWidth="1"/>
    <col min="10" max="10" width="6.5" customWidth="1"/>
    <col min="11" max="11" width="7.125" style="1" customWidth="1"/>
  </cols>
  <sheetData>
    <row r="1" spans="1:14" ht="33" customHeight="1">
      <c r="A1" s="52" t="s">
        <v>175</v>
      </c>
      <c r="B1" s="52"/>
      <c r="C1" s="52"/>
      <c r="D1" s="52"/>
      <c r="E1" s="52"/>
      <c r="F1" s="52"/>
      <c r="G1" s="52"/>
      <c r="H1" s="52"/>
      <c r="I1" s="52"/>
      <c r="J1" s="52"/>
      <c r="K1" s="52"/>
    </row>
    <row r="2" spans="1:14" ht="51" customHeight="1">
      <c r="A2" s="3" t="s">
        <v>1</v>
      </c>
      <c r="B2" s="3" t="s">
        <v>2</v>
      </c>
      <c r="C2" s="4" t="s">
        <v>3</v>
      </c>
      <c r="D2" s="36" t="s">
        <v>204</v>
      </c>
      <c r="E2" s="36" t="s">
        <v>210</v>
      </c>
      <c r="F2" s="36" t="s">
        <v>208</v>
      </c>
      <c r="G2" s="36" t="s">
        <v>206</v>
      </c>
      <c r="H2" s="36" t="s">
        <v>197</v>
      </c>
      <c r="I2" s="36" t="s">
        <v>207</v>
      </c>
      <c r="J2" s="37" t="s">
        <v>4</v>
      </c>
      <c r="K2" s="38" t="s">
        <v>181</v>
      </c>
      <c r="L2" s="41" t="s">
        <v>183</v>
      </c>
      <c r="M2" s="41" t="s">
        <v>176</v>
      </c>
      <c r="N2" s="41" t="s">
        <v>184</v>
      </c>
    </row>
    <row r="3" spans="1:14" ht="17.25">
      <c r="A3" s="5">
        <v>1</v>
      </c>
      <c r="B3" s="6" t="s">
        <v>5</v>
      </c>
      <c r="C3" s="6" t="s">
        <v>6</v>
      </c>
      <c r="D3" s="6">
        <v>25</v>
      </c>
      <c r="E3" s="6">
        <v>15</v>
      </c>
      <c r="F3" s="6">
        <v>10</v>
      </c>
      <c r="G3" s="6">
        <v>25</v>
      </c>
      <c r="H3" s="6">
        <v>10</v>
      </c>
      <c r="I3" s="6">
        <v>15</v>
      </c>
      <c r="J3" s="8">
        <f>SUM(D3:I3)</f>
        <v>100</v>
      </c>
      <c r="K3" s="5" t="str">
        <f>IF(J3&gt;=85,"优秀",IF(J3&gt;=70,"及格","不及格"))</f>
        <v>优秀</v>
      </c>
      <c r="L3" s="11" t="b">
        <v>1</v>
      </c>
      <c r="M3" s="11">
        <v>1</v>
      </c>
      <c r="N3" s="11" t="s">
        <v>185</v>
      </c>
    </row>
    <row r="4" spans="1:14" ht="17.25">
      <c r="A4" s="5">
        <v>2</v>
      </c>
      <c r="B4" s="6" t="s">
        <v>22</v>
      </c>
      <c r="C4" s="6" t="s">
        <v>23</v>
      </c>
      <c r="D4" s="6">
        <v>17</v>
      </c>
      <c r="E4" s="6">
        <v>15</v>
      </c>
      <c r="F4" s="6">
        <v>10</v>
      </c>
      <c r="G4" s="6">
        <v>24</v>
      </c>
      <c r="H4" s="6">
        <v>5</v>
      </c>
      <c r="I4" s="6">
        <v>15</v>
      </c>
      <c r="J4" s="8">
        <f t="shared" ref="J4:J18" si="0">SUM(D4:I4)</f>
        <v>86</v>
      </c>
      <c r="K4" s="5" t="str">
        <f t="shared" ref="K4:K18" si="1">IF(J4&gt;=85,"优秀",IF(J4&gt;=70,"及格","不及格"))</f>
        <v>优秀</v>
      </c>
      <c r="L4" s="11" t="b">
        <v>1</v>
      </c>
      <c r="M4" s="11">
        <v>1</v>
      </c>
      <c r="N4" s="11" t="s">
        <v>185</v>
      </c>
    </row>
    <row r="5" spans="1:14" ht="17.25">
      <c r="A5" s="5">
        <v>3</v>
      </c>
      <c r="B5" s="6" t="s">
        <v>28</v>
      </c>
      <c r="C5" s="6" t="s">
        <v>29</v>
      </c>
      <c r="D5" s="6">
        <v>25</v>
      </c>
      <c r="E5" s="6">
        <v>15</v>
      </c>
      <c r="F5" s="6">
        <v>10</v>
      </c>
      <c r="G5" s="6">
        <v>23</v>
      </c>
      <c r="H5" s="6">
        <v>6.9</v>
      </c>
      <c r="I5" s="6">
        <v>15</v>
      </c>
      <c r="J5" s="8">
        <f t="shared" si="0"/>
        <v>94.9</v>
      </c>
      <c r="K5" s="5" t="str">
        <f t="shared" si="1"/>
        <v>优秀</v>
      </c>
      <c r="L5" s="11" t="b">
        <v>1</v>
      </c>
      <c r="M5" s="11">
        <v>1</v>
      </c>
      <c r="N5" s="11" t="s">
        <v>185</v>
      </c>
    </row>
    <row r="6" spans="1:14" ht="17.25">
      <c r="A6" s="5">
        <v>4</v>
      </c>
      <c r="B6" s="6" t="s">
        <v>76</v>
      </c>
      <c r="C6" s="6" t="s">
        <v>77</v>
      </c>
      <c r="D6" s="6">
        <v>25</v>
      </c>
      <c r="E6" s="6">
        <v>15</v>
      </c>
      <c r="F6" s="6">
        <v>10</v>
      </c>
      <c r="G6" s="6">
        <v>25</v>
      </c>
      <c r="H6" s="6">
        <v>9.8000000000000007</v>
      </c>
      <c r="I6" s="6">
        <v>15</v>
      </c>
      <c r="J6" s="8">
        <f t="shared" si="0"/>
        <v>99.8</v>
      </c>
      <c r="K6" s="5" t="str">
        <f t="shared" si="1"/>
        <v>优秀</v>
      </c>
      <c r="L6" s="11" t="b">
        <v>1</v>
      </c>
      <c r="M6" s="11">
        <v>1</v>
      </c>
      <c r="N6" s="11" t="s">
        <v>185</v>
      </c>
    </row>
    <row r="7" spans="1:14" ht="17.25">
      <c r="A7" s="5">
        <v>5</v>
      </c>
      <c r="B7" s="6" t="s">
        <v>110</v>
      </c>
      <c r="C7" s="6" t="s">
        <v>111</v>
      </c>
      <c r="D7" s="6">
        <v>19</v>
      </c>
      <c r="E7" s="6">
        <v>15</v>
      </c>
      <c r="F7" s="6">
        <v>8</v>
      </c>
      <c r="G7" s="6">
        <v>25</v>
      </c>
      <c r="H7" s="6">
        <v>10</v>
      </c>
      <c r="I7" s="6">
        <v>15</v>
      </c>
      <c r="J7" s="8">
        <f t="shared" si="0"/>
        <v>92</v>
      </c>
      <c r="K7" s="5" t="str">
        <f t="shared" si="1"/>
        <v>优秀</v>
      </c>
      <c r="L7" s="11" t="b">
        <v>1</v>
      </c>
      <c r="M7" s="11">
        <v>1</v>
      </c>
      <c r="N7" s="11" t="s">
        <v>185</v>
      </c>
    </row>
    <row r="8" spans="1:14" ht="17.25">
      <c r="A8" s="5">
        <v>6</v>
      </c>
      <c r="B8" s="6" t="s">
        <v>45</v>
      </c>
      <c r="C8" s="6" t="s">
        <v>46</v>
      </c>
      <c r="D8" s="6">
        <v>24</v>
      </c>
      <c r="E8" s="6">
        <v>15</v>
      </c>
      <c r="F8" s="6">
        <v>8.5</v>
      </c>
      <c r="G8" s="6">
        <v>24</v>
      </c>
      <c r="H8" s="6">
        <v>10</v>
      </c>
      <c r="I8" s="6">
        <v>15</v>
      </c>
      <c r="J8" s="8">
        <f t="shared" si="0"/>
        <v>96.5</v>
      </c>
      <c r="K8" s="5" t="str">
        <f t="shared" si="1"/>
        <v>优秀</v>
      </c>
      <c r="L8" s="11" t="b">
        <v>1</v>
      </c>
      <c r="M8" s="11">
        <v>1</v>
      </c>
      <c r="N8" s="11" t="s">
        <v>185</v>
      </c>
    </row>
    <row r="9" spans="1:14" ht="17.25">
      <c r="A9" s="5">
        <v>7</v>
      </c>
      <c r="B9" s="6" t="s">
        <v>39</v>
      </c>
      <c r="C9" s="6" t="s">
        <v>40</v>
      </c>
      <c r="D9" s="6">
        <v>21</v>
      </c>
      <c r="E9" s="6">
        <v>15</v>
      </c>
      <c r="F9" s="6">
        <v>10</v>
      </c>
      <c r="G9" s="6">
        <v>25</v>
      </c>
      <c r="H9" s="6">
        <v>10</v>
      </c>
      <c r="I9" s="6">
        <v>15</v>
      </c>
      <c r="J9" s="8">
        <f t="shared" si="0"/>
        <v>96</v>
      </c>
      <c r="K9" s="5" t="str">
        <f t="shared" si="1"/>
        <v>优秀</v>
      </c>
      <c r="L9" s="11" t="b">
        <v>1</v>
      </c>
      <c r="M9" s="11">
        <v>1</v>
      </c>
      <c r="N9" s="11" t="s">
        <v>185</v>
      </c>
    </row>
    <row r="10" spans="1:14" ht="17.25">
      <c r="A10" s="5">
        <v>8</v>
      </c>
      <c r="B10" s="6" t="s">
        <v>24</v>
      </c>
      <c r="C10" s="6" t="s">
        <v>25</v>
      </c>
      <c r="D10" s="6">
        <v>25</v>
      </c>
      <c r="E10" s="6">
        <v>15</v>
      </c>
      <c r="F10" s="6">
        <v>10</v>
      </c>
      <c r="G10" s="6">
        <v>25</v>
      </c>
      <c r="H10" s="6">
        <v>6.3</v>
      </c>
      <c r="I10" s="6">
        <v>15</v>
      </c>
      <c r="J10" s="8">
        <f t="shared" si="0"/>
        <v>96.3</v>
      </c>
      <c r="K10" s="5" t="str">
        <f t="shared" si="1"/>
        <v>优秀</v>
      </c>
      <c r="L10" s="11" t="b">
        <v>1</v>
      </c>
      <c r="M10" s="11">
        <v>1</v>
      </c>
      <c r="N10" s="11" t="s">
        <v>185</v>
      </c>
    </row>
    <row r="11" spans="1:14" ht="17.25">
      <c r="A11" s="5">
        <v>9</v>
      </c>
      <c r="B11" s="6" t="s">
        <v>55</v>
      </c>
      <c r="C11" s="6" t="s">
        <v>56</v>
      </c>
      <c r="D11" s="6">
        <v>25</v>
      </c>
      <c r="E11" s="6">
        <v>15</v>
      </c>
      <c r="F11" s="6">
        <v>10</v>
      </c>
      <c r="G11" s="6">
        <v>25</v>
      </c>
      <c r="H11" s="6">
        <v>10</v>
      </c>
      <c r="I11" s="6">
        <v>15</v>
      </c>
      <c r="J11" s="8">
        <f t="shared" si="0"/>
        <v>100</v>
      </c>
      <c r="K11" s="5" t="str">
        <f t="shared" si="1"/>
        <v>优秀</v>
      </c>
      <c r="L11" s="11" t="b">
        <v>1</v>
      </c>
      <c r="M11" s="11">
        <v>1</v>
      </c>
      <c r="N11" s="11" t="s">
        <v>185</v>
      </c>
    </row>
    <row r="12" spans="1:14" ht="17.25">
      <c r="A12" s="5">
        <v>10</v>
      </c>
      <c r="B12" s="6" t="s">
        <v>74</v>
      </c>
      <c r="C12" s="6" t="s">
        <v>75</v>
      </c>
      <c r="D12" s="6">
        <v>25</v>
      </c>
      <c r="E12" s="6">
        <v>15</v>
      </c>
      <c r="F12" s="6">
        <v>10</v>
      </c>
      <c r="G12" s="6">
        <v>25</v>
      </c>
      <c r="H12" s="6">
        <v>10</v>
      </c>
      <c r="I12" s="6">
        <v>15</v>
      </c>
      <c r="J12" s="8">
        <f t="shared" si="0"/>
        <v>100</v>
      </c>
      <c r="K12" s="5" t="str">
        <f t="shared" si="1"/>
        <v>优秀</v>
      </c>
      <c r="L12" s="11" t="b">
        <v>1</v>
      </c>
      <c r="M12" s="11">
        <v>1</v>
      </c>
      <c r="N12" s="11" t="s">
        <v>185</v>
      </c>
    </row>
    <row r="13" spans="1:14" ht="17.25">
      <c r="A13" s="5">
        <v>11</v>
      </c>
      <c r="B13" s="6" t="s">
        <v>166</v>
      </c>
      <c r="C13" s="6" t="s">
        <v>167</v>
      </c>
      <c r="D13" s="6">
        <v>25</v>
      </c>
      <c r="E13" s="6">
        <v>15</v>
      </c>
      <c r="F13" s="6">
        <v>6.5</v>
      </c>
      <c r="G13" s="6">
        <v>23</v>
      </c>
      <c r="H13" s="6">
        <v>6.3</v>
      </c>
      <c r="I13" s="6">
        <v>15</v>
      </c>
      <c r="J13" s="8">
        <f t="shared" si="0"/>
        <v>90.8</v>
      </c>
      <c r="K13" s="5" t="str">
        <f t="shared" si="1"/>
        <v>优秀</v>
      </c>
      <c r="L13" s="11" t="b">
        <v>1</v>
      </c>
      <c r="M13" s="11">
        <v>1</v>
      </c>
      <c r="N13" s="11" t="s">
        <v>185</v>
      </c>
    </row>
    <row r="14" spans="1:14" ht="17.25">
      <c r="A14" s="7">
        <v>12</v>
      </c>
      <c r="B14" s="6" t="s">
        <v>112</v>
      </c>
      <c r="C14" s="6" t="s">
        <v>113</v>
      </c>
      <c r="D14" s="7">
        <v>24</v>
      </c>
      <c r="E14" s="6">
        <v>15</v>
      </c>
      <c r="F14" s="7">
        <v>8</v>
      </c>
      <c r="G14" s="6">
        <v>24</v>
      </c>
      <c r="H14" s="6">
        <v>10</v>
      </c>
      <c r="I14" s="6">
        <v>15</v>
      </c>
      <c r="J14" s="8">
        <f t="shared" si="0"/>
        <v>96</v>
      </c>
      <c r="K14" s="9" t="str">
        <f t="shared" si="1"/>
        <v>优秀</v>
      </c>
      <c r="L14" s="11" t="b">
        <v>1</v>
      </c>
      <c r="M14" s="11">
        <v>1</v>
      </c>
      <c r="N14" s="11" t="s">
        <v>185</v>
      </c>
    </row>
    <row r="15" spans="1:14" ht="17.25">
      <c r="A15" s="7">
        <v>13</v>
      </c>
      <c r="B15" s="6" t="s">
        <v>96</v>
      </c>
      <c r="C15" s="6" t="s">
        <v>97</v>
      </c>
      <c r="D15" s="7">
        <v>24</v>
      </c>
      <c r="E15" s="6">
        <v>15</v>
      </c>
      <c r="F15" s="7">
        <v>7</v>
      </c>
      <c r="G15" s="6">
        <v>24</v>
      </c>
      <c r="H15" s="6">
        <v>10</v>
      </c>
      <c r="I15" s="6">
        <v>15</v>
      </c>
      <c r="J15" s="8">
        <f t="shared" si="0"/>
        <v>95</v>
      </c>
      <c r="K15" s="9" t="str">
        <f t="shared" si="1"/>
        <v>优秀</v>
      </c>
      <c r="L15" s="11" t="b">
        <v>1</v>
      </c>
      <c r="M15" s="11">
        <v>1</v>
      </c>
      <c r="N15" s="11" t="s">
        <v>185</v>
      </c>
    </row>
    <row r="16" spans="1:14" ht="17.25">
      <c r="A16" s="7">
        <v>14</v>
      </c>
      <c r="B16" s="6" t="s">
        <v>94</v>
      </c>
      <c r="C16" s="6" t="s">
        <v>95</v>
      </c>
      <c r="D16" s="7">
        <v>22</v>
      </c>
      <c r="E16" s="6">
        <v>15</v>
      </c>
      <c r="F16" s="7">
        <v>8</v>
      </c>
      <c r="G16" s="6">
        <v>22</v>
      </c>
      <c r="H16" s="6">
        <v>9.6</v>
      </c>
      <c r="I16" s="6">
        <v>15</v>
      </c>
      <c r="J16" s="8">
        <f t="shared" si="0"/>
        <v>91.6</v>
      </c>
      <c r="K16" s="9" t="str">
        <f t="shared" si="1"/>
        <v>优秀</v>
      </c>
      <c r="L16" s="11" t="b">
        <v>1</v>
      </c>
      <c r="M16" s="11">
        <v>1</v>
      </c>
      <c r="N16" s="11" t="s">
        <v>185</v>
      </c>
    </row>
    <row r="17" spans="1:14" ht="17.25">
      <c r="A17" s="7">
        <v>15</v>
      </c>
      <c r="B17" s="6" t="s">
        <v>57</v>
      </c>
      <c r="C17" s="6" t="s">
        <v>58</v>
      </c>
      <c r="D17" s="7">
        <v>24</v>
      </c>
      <c r="E17" s="6">
        <v>15</v>
      </c>
      <c r="F17" s="7">
        <v>9</v>
      </c>
      <c r="G17" s="6">
        <v>25</v>
      </c>
      <c r="H17" s="6">
        <v>9.8000000000000007</v>
      </c>
      <c r="I17" s="6">
        <v>15</v>
      </c>
      <c r="J17" s="8">
        <f t="shared" si="0"/>
        <v>97.8</v>
      </c>
      <c r="K17" s="9" t="str">
        <f t="shared" si="1"/>
        <v>优秀</v>
      </c>
      <c r="L17" s="11" t="b">
        <v>1</v>
      </c>
      <c r="M17" s="11">
        <v>1</v>
      </c>
      <c r="N17" s="11" t="s">
        <v>185</v>
      </c>
    </row>
    <row r="18" spans="1:14" ht="17.25">
      <c r="A18" s="7">
        <v>16</v>
      </c>
      <c r="B18" s="6" t="s">
        <v>108</v>
      </c>
      <c r="C18" s="6" t="s">
        <v>109</v>
      </c>
      <c r="D18" s="7">
        <v>24</v>
      </c>
      <c r="E18" s="6">
        <v>15</v>
      </c>
      <c r="F18" s="7">
        <v>9</v>
      </c>
      <c r="G18" s="6">
        <v>23</v>
      </c>
      <c r="H18" s="6">
        <v>10</v>
      </c>
      <c r="I18" s="6">
        <v>15</v>
      </c>
      <c r="J18" s="8">
        <f t="shared" si="0"/>
        <v>96</v>
      </c>
      <c r="K18" s="9" t="str">
        <f t="shared" si="1"/>
        <v>优秀</v>
      </c>
      <c r="L18" s="11" t="b">
        <v>1</v>
      </c>
      <c r="M18" s="11">
        <v>1</v>
      </c>
      <c r="N18" s="11" t="s">
        <v>185</v>
      </c>
    </row>
    <row r="24" spans="1:14">
      <c r="I24"/>
      <c r="K24"/>
    </row>
    <row r="25" spans="1:14">
      <c r="I25"/>
      <c r="K25"/>
    </row>
    <row r="26" spans="1:14">
      <c r="I26"/>
      <c r="K26"/>
    </row>
    <row r="27" spans="1:14">
      <c r="I27"/>
      <c r="K27"/>
    </row>
    <row r="28" spans="1:14">
      <c r="I28"/>
      <c r="K28"/>
    </row>
  </sheetData>
  <mergeCells count="1">
    <mergeCell ref="A1:K1"/>
  </mergeCells>
  <phoneticPr fontId="7" type="noConversion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D10" sqref="D10"/>
    </sheetView>
  </sheetViews>
  <sheetFormatPr defaultRowHeight="13.5"/>
  <sheetData>
    <row r="1" spans="1:13" ht="20.100000000000001" customHeight="1">
      <c r="A1" s="12">
        <v>33</v>
      </c>
      <c r="B1" s="34" t="s">
        <v>134</v>
      </c>
      <c r="C1" s="12" t="s">
        <v>135</v>
      </c>
      <c r="D1" s="13">
        <v>14</v>
      </c>
      <c r="E1" s="13">
        <v>21</v>
      </c>
      <c r="F1" s="13">
        <v>23</v>
      </c>
      <c r="G1" s="13">
        <v>10</v>
      </c>
      <c r="H1" s="13">
        <v>15</v>
      </c>
      <c r="I1" s="13">
        <f>SUM(D1:H1)</f>
        <v>83</v>
      </c>
      <c r="J1" s="13" t="s">
        <v>63</v>
      </c>
      <c r="K1" s="11" t="b">
        <v>1</v>
      </c>
      <c r="L1" s="11">
        <f>COUNTIF($B$1:$B$1,B1)</f>
        <v>1</v>
      </c>
      <c r="M1" s="11" t="s">
        <v>185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汇总</vt:lpstr>
      <vt:lpstr>测试用</vt:lpstr>
      <vt:lpstr>等级一_一维</vt:lpstr>
      <vt:lpstr>等级二_一维</vt:lpstr>
      <vt:lpstr>等级三_一维</vt:lpstr>
      <vt:lpstr>等级一_透视</vt:lpstr>
      <vt:lpstr>等级一</vt:lpstr>
      <vt:lpstr>等级二_透视</vt:lpstr>
      <vt:lpstr>等级二</vt:lpstr>
      <vt:lpstr>等级三_透视</vt:lpstr>
      <vt:lpstr>等级三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HOME</cp:lastModifiedBy>
  <dcterms:created xsi:type="dcterms:W3CDTF">2019-05-29T08:43:00Z</dcterms:created>
  <dcterms:modified xsi:type="dcterms:W3CDTF">2019-08-15T09:30:06Z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