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\\apa-store\peter\Docs\Consult\ORB\FiReBuG\USB Prototype\REDOUBLER\alwynallan\redoubler\circuit\"/>
    </mc:Choice>
  </mc:AlternateContent>
  <bookViews>
    <workbookView xWindow="0" yWindow="0" windowWidth="21840" windowHeight="13740" tabRatio="210"/>
  </bookViews>
  <sheets>
    <sheet name="REDOUBLER" sheetId="1" r:id="rId1"/>
    <sheet name="Just Digikey" sheetId="2" r:id="rId2"/>
  </sheets>
  <calcPr calcId="152511"/>
</workbook>
</file>

<file path=xl/calcChain.xml><?xml version="1.0" encoding="utf-8"?>
<calcChain xmlns="http://schemas.openxmlformats.org/spreadsheetml/2006/main">
  <c r="J2" i="1" l="1"/>
  <c r="K2" i="1"/>
  <c r="J9" i="1"/>
  <c r="K9" i="1"/>
  <c r="K4" i="1" l="1"/>
  <c r="J4" i="1"/>
  <c r="I11" i="1" l="1"/>
  <c r="K8" i="1" l="1"/>
  <c r="J8" i="1"/>
  <c r="J11" i="1" l="1"/>
  <c r="J10" i="1"/>
  <c r="J7" i="1"/>
  <c r="J6" i="1"/>
  <c r="J5" i="1"/>
  <c r="J3" i="1"/>
  <c r="K11" i="1"/>
  <c r="K10" i="1"/>
  <c r="K7" i="1"/>
  <c r="K6" i="1"/>
  <c r="K5" i="1"/>
  <c r="K3" i="1"/>
  <c r="K12" i="1" l="1"/>
  <c r="J12" i="1"/>
</calcChain>
</file>

<file path=xl/sharedStrings.xml><?xml version="1.0" encoding="utf-8"?>
<sst xmlns="http://schemas.openxmlformats.org/spreadsheetml/2006/main" count="87" uniqueCount="65">
  <si>
    <t>Supplier</t>
  </si>
  <si>
    <t>Sup. P/N</t>
  </si>
  <si>
    <t>Package</t>
  </si>
  <si>
    <t>Enclosure</t>
  </si>
  <si>
    <t>Mouser</t>
  </si>
  <si>
    <t>789-P3A-140703-U</t>
  </si>
  <si>
    <t>P3A-140703-U</t>
  </si>
  <si>
    <t>USB A Connector</t>
  </si>
  <si>
    <t>Manufacturer</t>
  </si>
  <si>
    <t>Manufacturer P/N</t>
  </si>
  <si>
    <t>REDOUBLER Parts</t>
  </si>
  <si>
    <t>22 Ohm 1% resistor</t>
  </si>
  <si>
    <t>1uF ceramic X5 capacitor</t>
  </si>
  <si>
    <t>.1uF bypass capacitor</t>
  </si>
  <si>
    <t>OSH Park</t>
  </si>
  <si>
    <t>68-QFN</t>
  </si>
  <si>
    <t>Qty</t>
  </si>
  <si>
    <t>428-3229-ND</t>
  </si>
  <si>
    <t>Cypress</t>
  </si>
  <si>
    <t>Order Qty</t>
  </si>
  <si>
    <t>Price Ea.</t>
  </si>
  <si>
    <t>Unit Cost</t>
  </si>
  <si>
    <t>Comment</t>
  </si>
  <si>
    <t>BUD part from DigiKey with larger PCB area</t>
  </si>
  <si>
    <t>490-1320-1-ND</t>
  </si>
  <si>
    <t>Murata</t>
  </si>
  <si>
    <t>GRM155R60J105KE19D</t>
  </si>
  <si>
    <t>490-6319-1-ND</t>
  </si>
  <si>
    <t>GRM155R70J104KA01D</t>
  </si>
  <si>
    <t>Cheaper than bypass-specific</t>
  </si>
  <si>
    <t>Yageo</t>
  </si>
  <si>
    <t>311-22.0LRCT-ND</t>
  </si>
  <si>
    <t>RC0402FR-0722RL</t>
  </si>
  <si>
    <t>311-10.0KLRCT-ND</t>
  </si>
  <si>
    <t>RC0402FR-0710KL</t>
  </si>
  <si>
    <t>Order Cost</t>
  </si>
  <si>
    <t>Totals</t>
  </si>
  <si>
    <t>DigiKey</t>
  </si>
  <si>
    <t>428-2975-ND</t>
  </si>
  <si>
    <t>SMD291AX10-ND</t>
  </si>
  <si>
    <t>428-3344-ND</t>
  </si>
  <si>
    <t>Custom</t>
  </si>
  <si>
    <t>SMD</t>
  </si>
  <si>
    <t>WM4203-ND</t>
  </si>
  <si>
    <t>0402</t>
  </si>
  <si>
    <t>New Age Encl.</t>
  </si>
  <si>
    <t>Microcontroller PSoC 5LP</t>
  </si>
  <si>
    <t>CY8C5666LTI-LP005</t>
  </si>
  <si>
    <t>Keystone</t>
  </si>
  <si>
    <t>CY8C5666LTI-LP005-ND</t>
  </si>
  <si>
    <t>4 opamps, 1 SAR DAC, $9.20 qty 25</t>
  </si>
  <si>
    <t>Bright White 3.1 Vf LED</t>
  </si>
  <si>
    <t>0603</t>
  </si>
  <si>
    <t>1516-1080-1-ND</t>
  </si>
  <si>
    <t>QT Brightek</t>
  </si>
  <si>
    <t>QBLP617-IW</t>
  </si>
  <si>
    <t>YAG1307CT-ND</t>
  </si>
  <si>
    <t>931K-ND</t>
  </si>
  <si>
    <t>PN</t>
  </si>
  <si>
    <t>9.53K 1% resistor</t>
  </si>
  <si>
    <t>Lower gain one notch</t>
  </si>
  <si>
    <t>311-9.53KLRCT-ND</t>
  </si>
  <si>
    <t>RC0402FR-079K53L</t>
  </si>
  <si>
    <t>10.0K 1% resistor</t>
  </si>
  <si>
    <t>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</si>
</sst>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.00"/>
    <numFmt numFmtId="165" formatCode="&quot;$&quot;#,##0.0000"/>
  </numFmts>
  <fonts count="2" x14ac:knownFonts="1"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164" fontId="1" fillId="0" borderId="0" xfId="0" applyNumberFormat="1" applyFont="1"/>
    <xf numFmtId="164" fontId="0" fillId="0" borderId="0" xfId="0" applyNumberFormat="1" applyFont="1"/>
    <xf numFmtId="165" fontId="0" fillId="0" borderId="0" xfId="0" applyNumberFormat="1"/>
    <xf numFmtId="165" fontId="0" fillId="0" borderId="0" xfId="0" applyNumberFormat="1" applyFont="1"/>
    <xf numFmtId="0" fontId="0" fillId="0" borderId="0" xfId="0" quotePrefix="1" applyFont="1" applyAlignment="1">
      <alignment horizontal="left"/>
    </xf>
    <xf numFmtId="165" fontId="0" fillId="0" borderId="1" xfId="0" applyNumberFormat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tabSelected="1" zoomScaleNormal="100" workbookViewId="0"/>
  </sheetViews>
  <sheetFormatPr defaultRowHeight="12.75" x14ac:dyDescent="0.2"/>
  <cols>
    <col min="1" max="1" width="26.42578125" style="4"/>
    <col min="2" max="2" width="9.140625" style="7"/>
    <col min="3" max="3" width="6.28515625" style="4" customWidth="1"/>
    <col min="4" max="4" width="13.42578125" style="4" customWidth="1"/>
    <col min="5" max="5" width="23" style="4" customWidth="1"/>
    <col min="6" max="6" width="13.5703125" style="4" customWidth="1"/>
    <col min="7" max="7" width="22.28515625" style="4" customWidth="1"/>
    <col min="8" max="8" width="9.42578125" style="4" customWidth="1"/>
    <col min="9" max="9" width="11.5703125" style="9"/>
    <col min="10" max="10" width="12.42578125" style="9" customWidth="1"/>
    <col min="11" max="11" width="11.5703125" style="4"/>
    <col min="12" max="12" width="38.7109375" style="4" customWidth="1"/>
    <col min="13" max="1012" width="11.5703125" style="4"/>
    <col min="1013" max="16384" width="9.140625" style="4"/>
  </cols>
  <sheetData>
    <row r="1" spans="1:12" s="1" customFormat="1" x14ac:dyDescent="0.2">
      <c r="A1" s="1" t="s">
        <v>10</v>
      </c>
      <c r="B1" s="6" t="s">
        <v>2</v>
      </c>
      <c r="C1" s="3" t="s">
        <v>16</v>
      </c>
      <c r="D1" s="1" t="s">
        <v>0</v>
      </c>
      <c r="E1" s="1" t="s">
        <v>1</v>
      </c>
      <c r="F1" s="1" t="s">
        <v>8</v>
      </c>
      <c r="G1" s="1" t="s">
        <v>9</v>
      </c>
      <c r="H1" s="1" t="s">
        <v>19</v>
      </c>
      <c r="I1" s="8" t="s">
        <v>20</v>
      </c>
      <c r="J1" s="8" t="s">
        <v>35</v>
      </c>
      <c r="K1" s="1" t="s">
        <v>21</v>
      </c>
      <c r="L1" s="1" t="s">
        <v>22</v>
      </c>
    </row>
    <row r="2" spans="1:12" x14ac:dyDescent="0.2">
      <c r="A2" s="4" t="s">
        <v>46</v>
      </c>
      <c r="B2" s="7" t="s">
        <v>15</v>
      </c>
      <c r="C2" s="5">
        <v>1</v>
      </c>
      <c r="D2" s="4" t="s">
        <v>37</v>
      </c>
      <c r="E2" s="4" t="s">
        <v>49</v>
      </c>
      <c r="F2" s="4" t="s">
        <v>18</v>
      </c>
      <c r="G2" s="4" t="s">
        <v>47</v>
      </c>
      <c r="H2" s="4">
        <v>1</v>
      </c>
      <c r="I2" s="10">
        <v>10.65</v>
      </c>
      <c r="J2" s="9">
        <f>H2*I2</f>
        <v>10.65</v>
      </c>
      <c r="K2" s="9">
        <f>C2*I2</f>
        <v>10.65</v>
      </c>
      <c r="L2" s="4" t="s">
        <v>50</v>
      </c>
    </row>
    <row r="3" spans="1:12" x14ac:dyDescent="0.2">
      <c r="A3" s="4" t="s">
        <v>63</v>
      </c>
      <c r="B3" s="12" t="s">
        <v>44</v>
      </c>
      <c r="C3" s="5">
        <v>4</v>
      </c>
      <c r="D3" s="4" t="s">
        <v>37</v>
      </c>
      <c r="E3" t="s">
        <v>33</v>
      </c>
      <c r="F3" s="4" t="s">
        <v>30</v>
      </c>
      <c r="G3" s="4" t="s">
        <v>34</v>
      </c>
      <c r="H3" s="4">
        <v>100</v>
      </c>
      <c r="I3" s="11">
        <v>6.0000000000000001E-3</v>
      </c>
      <c r="J3" s="9">
        <f t="shared" ref="J3:J11" si="0">H3*I3</f>
        <v>0.6</v>
      </c>
      <c r="K3" s="9">
        <f t="shared" ref="K3:K11" si="1">C3*I3</f>
        <v>2.4E-2</v>
      </c>
    </row>
    <row r="4" spans="1:12" x14ac:dyDescent="0.2">
      <c r="A4" s="4" t="s">
        <v>59</v>
      </c>
      <c r="B4" s="12" t="s">
        <v>44</v>
      </c>
      <c r="C4" s="5">
        <v>4</v>
      </c>
      <c r="D4" s="4" t="s">
        <v>37</v>
      </c>
      <c r="E4" s="2" t="s">
        <v>61</v>
      </c>
      <c r="F4" s="4" t="s">
        <v>30</v>
      </c>
      <c r="G4" s="4" t="s">
        <v>62</v>
      </c>
      <c r="H4" s="4">
        <v>100</v>
      </c>
      <c r="I4" s="11">
        <v>6.0000000000000001E-3</v>
      </c>
      <c r="J4" s="9">
        <f t="shared" ref="J4" si="2">H4*I4</f>
        <v>0.6</v>
      </c>
      <c r="K4" s="9">
        <f t="shared" ref="K4" si="3">C4*I4</f>
        <v>2.4E-2</v>
      </c>
      <c r="L4" s="4" t="s">
        <v>60</v>
      </c>
    </row>
    <row r="5" spans="1:12" x14ac:dyDescent="0.2">
      <c r="A5" s="4" t="s">
        <v>11</v>
      </c>
      <c r="B5" s="12" t="s">
        <v>44</v>
      </c>
      <c r="C5" s="5">
        <v>2</v>
      </c>
      <c r="D5" s="4" t="s">
        <v>37</v>
      </c>
      <c r="E5" s="4" t="s">
        <v>31</v>
      </c>
      <c r="F5" s="4" t="s">
        <v>30</v>
      </c>
      <c r="G5" s="4" t="s">
        <v>32</v>
      </c>
      <c r="H5" s="4">
        <v>100</v>
      </c>
      <c r="I5" s="11">
        <v>6.0000000000000001E-3</v>
      </c>
      <c r="J5" s="9">
        <f t="shared" si="0"/>
        <v>0.6</v>
      </c>
      <c r="K5" s="9">
        <f t="shared" si="1"/>
        <v>1.2E-2</v>
      </c>
    </row>
    <row r="6" spans="1:12" x14ac:dyDescent="0.2">
      <c r="A6" s="4" t="s">
        <v>13</v>
      </c>
      <c r="B6" s="12" t="s">
        <v>44</v>
      </c>
      <c r="C6" s="5">
        <v>8</v>
      </c>
      <c r="D6" s="4" t="s">
        <v>37</v>
      </c>
      <c r="E6" t="s">
        <v>27</v>
      </c>
      <c r="F6" s="4" t="s">
        <v>25</v>
      </c>
      <c r="G6" s="4" t="s">
        <v>28</v>
      </c>
      <c r="H6" s="4">
        <v>250</v>
      </c>
      <c r="I6" s="10">
        <v>8.9999999999999993E-3</v>
      </c>
      <c r="J6" s="9">
        <f t="shared" si="0"/>
        <v>2.25</v>
      </c>
      <c r="K6" s="9">
        <f t="shared" si="1"/>
        <v>7.1999999999999995E-2</v>
      </c>
      <c r="L6" s="4" t="s">
        <v>29</v>
      </c>
    </row>
    <row r="7" spans="1:12" x14ac:dyDescent="0.2">
      <c r="A7" s="4" t="s">
        <v>12</v>
      </c>
      <c r="B7" s="12" t="s">
        <v>44</v>
      </c>
      <c r="C7" s="5">
        <v>3</v>
      </c>
      <c r="D7" s="4" t="s">
        <v>37</v>
      </c>
      <c r="E7" t="s">
        <v>24</v>
      </c>
      <c r="F7" s="4" t="s">
        <v>25</v>
      </c>
      <c r="G7" s="4" t="s">
        <v>26</v>
      </c>
      <c r="H7" s="4">
        <v>100</v>
      </c>
      <c r="I7" s="10">
        <v>1.6299999999999999E-2</v>
      </c>
      <c r="J7" s="9">
        <f t="shared" si="0"/>
        <v>1.63</v>
      </c>
      <c r="K7" s="9">
        <f t="shared" si="1"/>
        <v>4.8899999999999999E-2</v>
      </c>
    </row>
    <row r="8" spans="1:12" x14ac:dyDescent="0.2">
      <c r="A8" s="4" t="s">
        <v>51</v>
      </c>
      <c r="B8" s="12" t="s">
        <v>52</v>
      </c>
      <c r="C8" s="5">
        <v>1</v>
      </c>
      <c r="D8" s="4" t="s">
        <v>37</v>
      </c>
      <c r="E8" t="s">
        <v>53</v>
      </c>
      <c r="F8" s="4" t="s">
        <v>54</v>
      </c>
      <c r="G8" s="4" t="s">
        <v>55</v>
      </c>
      <c r="H8" s="4">
        <v>10</v>
      </c>
      <c r="I8" s="13">
        <v>0.30199999999999999</v>
      </c>
      <c r="J8" s="9">
        <f t="shared" ref="J8" si="4">H8*I8</f>
        <v>3.02</v>
      </c>
      <c r="K8" s="9">
        <f t="shared" ref="K8" si="5">C8*I8</f>
        <v>0.30199999999999999</v>
      </c>
    </row>
    <row r="9" spans="1:12" x14ac:dyDescent="0.2">
      <c r="A9" s="4" t="s">
        <v>7</v>
      </c>
      <c r="B9" s="7" t="s">
        <v>42</v>
      </c>
      <c r="C9" s="5">
        <v>1</v>
      </c>
      <c r="D9" s="4" t="s">
        <v>37</v>
      </c>
      <c r="E9" t="s">
        <v>57</v>
      </c>
      <c r="F9" s="4" t="s">
        <v>48</v>
      </c>
      <c r="G9" s="7">
        <v>931</v>
      </c>
      <c r="H9" s="4">
        <v>10</v>
      </c>
      <c r="I9" s="9">
        <v>0.79</v>
      </c>
      <c r="J9" s="9">
        <f t="shared" si="0"/>
        <v>7.9</v>
      </c>
      <c r="K9" s="9">
        <f t="shared" si="1"/>
        <v>0.79</v>
      </c>
    </row>
    <row r="10" spans="1:12" x14ac:dyDescent="0.2">
      <c r="A10" s="4" t="s">
        <v>3</v>
      </c>
      <c r="C10" s="5">
        <v>1</v>
      </c>
      <c r="D10" s="4" t="s">
        <v>4</v>
      </c>
      <c r="E10" s="4" t="s">
        <v>5</v>
      </c>
      <c r="F10" s="4" t="s">
        <v>45</v>
      </c>
      <c r="G10" s="4" t="s">
        <v>6</v>
      </c>
      <c r="H10" s="4">
        <v>10</v>
      </c>
      <c r="I10" s="9">
        <v>1.8</v>
      </c>
      <c r="J10" s="9">
        <f t="shared" si="0"/>
        <v>18</v>
      </c>
      <c r="K10" s="9">
        <f t="shared" si="1"/>
        <v>1.8</v>
      </c>
      <c r="L10" s="4" t="s">
        <v>23</v>
      </c>
    </row>
    <row r="11" spans="1:12" x14ac:dyDescent="0.2">
      <c r="A11" s="4" t="s">
        <v>64</v>
      </c>
      <c r="C11" s="5">
        <v>1</v>
      </c>
      <c r="D11" s="4" t="s">
        <v>14</v>
      </c>
      <c r="E11" s="4" t="s">
        <v>41</v>
      </c>
      <c r="H11" s="4">
        <v>9</v>
      </c>
      <c r="I11" s="9">
        <f>3.25/3</f>
        <v>1.0833333333333333</v>
      </c>
      <c r="J11" s="9">
        <f t="shared" si="0"/>
        <v>9.75</v>
      </c>
      <c r="K11" s="9">
        <f t="shared" si="1"/>
        <v>1.0833333333333333</v>
      </c>
    </row>
    <row r="12" spans="1:12" x14ac:dyDescent="0.2">
      <c r="C12" s="5"/>
      <c r="I12" s="8" t="s">
        <v>36</v>
      </c>
      <c r="J12" s="8">
        <f>SUM(J2:J11)</f>
        <v>55</v>
      </c>
      <c r="K12" s="8">
        <f>SUM(K2:K11)</f>
        <v>14.806233333333333</v>
      </c>
    </row>
    <row r="13" spans="1:12" x14ac:dyDescent="0.2">
      <c r="C13" s="5"/>
      <c r="K13" s="9"/>
    </row>
  </sheetData>
  <pageMargins left="0.78749999999999998" right="0.78749999999999998" top="1.0249999999999999" bottom="1.0249999999999999" header="0.78749999999999998" footer="0.78749999999999998"/>
  <pageSetup orientation="portrait" useFirstPageNumber="1" r:id="rId1"/>
  <headerFooter>
    <oddHeader>&amp;C&amp;A</oddHeader>
    <oddFooter>&amp;CPage &amp;P</oddFooter>
  </headerFooter>
  <ignoredErrors>
    <ignoredError sqref="B5:B8 B3:B4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B14" sqref="B14"/>
    </sheetView>
  </sheetViews>
  <sheetFormatPr defaultRowHeight="12.75" x14ac:dyDescent="0.2"/>
  <cols>
    <col min="2" max="2" width="22.85546875" customWidth="1"/>
  </cols>
  <sheetData>
    <row r="1" spans="1:2" x14ac:dyDescent="0.2">
      <c r="A1" t="s">
        <v>16</v>
      </c>
      <c r="B1" t="s">
        <v>58</v>
      </c>
    </row>
    <row r="2" spans="1:2" x14ac:dyDescent="0.2">
      <c r="A2" s="4">
        <v>2</v>
      </c>
      <c r="B2" s="4" t="s">
        <v>17</v>
      </c>
    </row>
    <row r="3" spans="1:2" x14ac:dyDescent="0.2">
      <c r="A3" s="4">
        <v>4</v>
      </c>
      <c r="B3" s="4" t="s">
        <v>49</v>
      </c>
    </row>
    <row r="4" spans="1:2" x14ac:dyDescent="0.2">
      <c r="A4" s="4">
        <v>250</v>
      </c>
      <c r="B4" s="2" t="s">
        <v>33</v>
      </c>
    </row>
    <row r="5" spans="1:2" x14ac:dyDescent="0.2">
      <c r="A5" s="4">
        <v>100</v>
      </c>
      <c r="B5" s="4" t="s">
        <v>31</v>
      </c>
    </row>
    <row r="6" spans="1:2" x14ac:dyDescent="0.2">
      <c r="A6" s="4">
        <v>250</v>
      </c>
      <c r="B6" s="2" t="s">
        <v>27</v>
      </c>
    </row>
    <row r="7" spans="1:2" x14ac:dyDescent="0.2">
      <c r="A7" s="4">
        <v>100</v>
      </c>
      <c r="B7" s="2" t="s">
        <v>24</v>
      </c>
    </row>
    <row r="8" spans="1:2" x14ac:dyDescent="0.2">
      <c r="A8" s="4">
        <v>10</v>
      </c>
      <c r="B8" s="2" t="s">
        <v>53</v>
      </c>
    </row>
    <row r="9" spans="1:2" x14ac:dyDescent="0.2">
      <c r="A9" s="4">
        <v>10</v>
      </c>
      <c r="B9" s="2" t="s">
        <v>57</v>
      </c>
    </row>
    <row r="10" spans="1:2" x14ac:dyDescent="0.2">
      <c r="A10" s="4">
        <v>1</v>
      </c>
      <c r="B10" s="2" t="s">
        <v>38</v>
      </c>
    </row>
    <row r="11" spans="1:2" x14ac:dyDescent="0.2">
      <c r="A11" s="4">
        <v>2</v>
      </c>
      <c r="B11" s="2" t="s">
        <v>40</v>
      </c>
    </row>
    <row r="12" spans="1:2" x14ac:dyDescent="0.2">
      <c r="A12" s="4">
        <v>2</v>
      </c>
      <c r="B12" s="2" t="s">
        <v>43</v>
      </c>
    </row>
    <row r="13" spans="1:2" x14ac:dyDescent="0.2">
      <c r="A13" s="4">
        <v>1</v>
      </c>
      <c r="B13" s="2" t="s">
        <v>39</v>
      </c>
    </row>
    <row r="14" spans="1:2" x14ac:dyDescent="0.2">
      <c r="A14" s="4">
        <v>25</v>
      </c>
      <c r="B14" s="2" t="s">
        <v>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307016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REDOUBLER</vt:lpstr>
      <vt:lpstr>Just Digikey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lastModifiedBy>peter</cp:lastModifiedBy>
  <cp:revision>130</cp:revision>
  <dcterms:created xsi:type="dcterms:W3CDTF">2014-09-29T13:28:30Z</dcterms:created>
  <dcterms:modified xsi:type="dcterms:W3CDTF">2015-03-08T11:09:40Z</dcterms:modified>
  <dc:language>en-US</dc:language>
</cp:coreProperties>
</file>