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9469\Desktop\"/>
    </mc:Choice>
  </mc:AlternateContent>
  <xr:revisionPtr revIDLastSave="0" documentId="13_ncr:1_{46D8C82B-2E42-4F3E-A242-103F2D76FD68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L7" i="1"/>
  <c r="L8" i="1"/>
  <c r="L9" i="1"/>
  <c r="L10" i="1"/>
  <c r="L6" i="1"/>
  <c r="K7" i="1"/>
  <c r="K8" i="1"/>
  <c r="K9" i="1"/>
  <c r="K10" i="1"/>
  <c r="K6" i="1"/>
  <c r="J10" i="1"/>
  <c r="J7" i="1"/>
  <c r="J8" i="1"/>
  <c r="J9" i="1"/>
  <c r="J6" i="1"/>
  <c r="I7" i="1"/>
  <c r="I8" i="1"/>
  <c r="I9" i="1"/>
  <c r="I10" i="1"/>
  <c r="I6" i="1"/>
  <c r="F15" i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<sst xmlns="http://schemas.openxmlformats.org/spreadsheetml/2006/main" count="69" uniqueCount="21">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</sst>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3" fillId="0" borderId="1" xfId="0" applyNumberFormat="1" applyFont="1" applyBorder="1" applyAlignment="1">
      <alignment horizontal="left"/>
    </xf>
    <xf numFmtId="1" fontId="3" fillId="0" borderId="11" xfId="0" applyNumberFormat="1" applyFont="1" applyBorder="1" applyAlignment="1">
      <alignment horizontal="left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Quarterly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44FF-8F7A-1FAB69B8C7EA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A-44FF-8F7A-1FAB69B8C7EA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A-44FF-8F7A-1FAB69B8C7EA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A-44FF-8F7A-1FAB69B8C7EA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A-44FF-8F7A-1FAB69B8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655680"/>
        <c:axId val="2104142752"/>
      </c:barChart>
      <c:catAx>
        <c:axId val="2276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Quarterly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42752"/>
        <c:crosses val="autoZero"/>
        <c:auto val="1"/>
        <c:lblAlgn val="ctr"/>
        <c:lblOffset val="100"/>
        <c:noMultiLvlLbl val="0"/>
      </c:catAx>
      <c:valAx>
        <c:axId val="21041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0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9-4827-9876-3973858D9B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5-461D-AB6C-1F3FF0CFA27D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5-461D-AB6C-1F3FF0CFA27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5-461D-AB6C-1F3FF0CFA27D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5-461D-AB6C-1F3FF0CFA27D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5-461D-AB6C-1F3FF0CF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83184"/>
        <c:axId val="100567712"/>
      </c:lineChart>
      <c:catAx>
        <c:axId val="15168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Quarterly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7712"/>
        <c:crosses val="autoZero"/>
        <c:auto val="1"/>
        <c:lblAlgn val="ctr"/>
        <c:lblOffset val="100"/>
        <c:noMultiLvlLbl val="0"/>
      </c:catAx>
      <c:valAx>
        <c:axId val="10056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Quarterly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0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5-498C-A8EE-E9C779FBE183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0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5-498C-A8EE-E9C779FB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91280"/>
        <c:axId val="93471488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0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5-498C-A8EE-E9C779FBE183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0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5-498C-A8EE-E9C779FBE183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0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5-498C-A8EE-E9C779FB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1280"/>
        <c:axId val="93471488"/>
      </c:lineChart>
      <c:catAx>
        <c:axId val="951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1488"/>
        <c:auto val="1"/>
        <c:lblAlgn val="ctr"/>
        <c:lblOffset val="100"/>
        <c:noMultiLvlLbl val="0"/>
      </c:catAx>
      <c:valAx>
        <c:axId val="934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128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10</xdr:row>
      <xdr:rowOff>71437</xdr:rowOff>
    </xdr:from>
    <xdr:to>
      <xdr:col>14</xdr:col>
      <xdr:colOff>228600</xdr:colOff>
      <xdr:row>23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E0668-A2AF-4134-9599-94418152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109537</xdr:colOff>
      <xdr:row>16</xdr:row>
      <xdr:rowOff>52387</xdr:rowOff>
    </xdr:from>
    <xdr:to>
      <xdr:col>8</xdr:col>
      <xdr:colOff>90487</xdr:colOff>
      <xdr:row>30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73DA9-159A-4367-AB85-B353A9AA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197303</xdr:colOff>
      <xdr:row>23</xdr:row>
      <xdr:rowOff>166007</xdr:rowOff>
    </xdr:from>
    <xdr:to>
      <xdr:col>14</xdr:col>
      <xdr:colOff>306160</xdr:colOff>
      <xdr:row>38</xdr:row>
      <xdr:rowOff>51707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A6CB21-6539-4238-851C-5A7CE211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449035</xdr:colOff>
      <xdr:row>10</xdr:row>
      <xdr:rowOff>57149</xdr:rowOff>
    </xdr:from>
    <xdr:to>
      <xdr:col>22</xdr:col>
      <xdr:colOff>122464</xdr:colOff>
      <xdr:row>23</xdr:row>
      <xdr:rowOff>51706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B88A22-046A-485F-A61E-CF601E13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P7" sqref="P7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8" t="s">
        <v>0</v>
      </c>
      <c r="E4" s="19"/>
      <c r="F4" s="19"/>
      <c r="G4" s="19"/>
      <c r="H4" s="20"/>
      <c r="I4" s="21" t="s">
        <v>20</v>
      </c>
      <c r="J4" s="21"/>
      <c r="K4" s="21"/>
      <c r="L4" s="21"/>
      <c r="M4" s="22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11">
        <v>1540</v>
      </c>
      <c r="F6" s="11">
        <v>2440</v>
      </c>
      <c r="G6" s="11">
        <v>3210</v>
      </c>
      <c r="H6" s="11">
        <v>1245</v>
      </c>
      <c r="I6" s="15">
        <f>MAX(E6:H6)</f>
        <v>3210</v>
      </c>
      <c r="J6" s="16">
        <f>MIN(E6:H6)</f>
        <v>1245</v>
      </c>
      <c r="K6" s="17">
        <f>AVEDEV(E6:H6)</f>
        <v>716.25</v>
      </c>
      <c r="L6" s="17">
        <f>STDEVA(E6:H6)</f>
        <v>892.93873436722038</v>
      </c>
      <c r="M6" s="15">
        <f>SUM(E6:H6)</f>
        <v>8435</v>
      </c>
    </row>
    <row r="7" spans="2:13" ht="16.5" thickBot="1" x14ac:dyDescent="0.3">
      <c r="D7" s="2" t="s">
        <v>6</v>
      </c>
      <c r="E7" s="11">
        <v>3256</v>
      </c>
      <c r="F7" s="11">
        <v>2210</v>
      </c>
      <c r="G7" s="11">
        <v>2415</v>
      </c>
      <c r="H7" s="11">
        <v>2210</v>
      </c>
      <c r="I7" s="15">
        <f t="shared" ref="I7:I10" si="0">MAX(E7:H7)</f>
        <v>3256</v>
      </c>
      <c r="J7" s="16">
        <f t="shared" ref="J7:J9" si="1">MIN(E7:H7)</f>
        <v>2210</v>
      </c>
      <c r="K7" s="17">
        <f t="shared" ref="K7:K10" si="2">AVEDEV(E7:H7)</f>
        <v>366.625</v>
      </c>
      <c r="L7" s="17">
        <f t="shared" ref="L7:L10" si="3">STDEVA(E7:H7)</f>
        <v>498.29400625199844</v>
      </c>
      <c r="M7" s="15">
        <f t="shared" ref="M7:M10" si="4">SUM(E7:H7)</f>
        <v>10091</v>
      </c>
    </row>
    <row r="8" spans="2:13" ht="16.5" thickBot="1" x14ac:dyDescent="0.3">
      <c r="D8" s="2" t="s">
        <v>7</v>
      </c>
      <c r="E8" s="11">
        <v>2105</v>
      </c>
      <c r="F8" s="11">
        <v>1456</v>
      </c>
      <c r="G8" s="11">
        <v>500</v>
      </c>
      <c r="H8" s="11">
        <v>3210</v>
      </c>
      <c r="I8" s="15">
        <f t="shared" si="0"/>
        <v>3210</v>
      </c>
      <c r="J8" s="16">
        <f t="shared" si="1"/>
        <v>500</v>
      </c>
      <c r="K8" s="17">
        <f t="shared" si="2"/>
        <v>839.75</v>
      </c>
      <c r="L8" s="17">
        <f t="shared" si="3"/>
        <v>1138.4493474312621</v>
      </c>
      <c r="M8" s="15">
        <f t="shared" si="4"/>
        <v>7271</v>
      </c>
    </row>
    <row r="9" spans="2:13" ht="16.5" thickBot="1" x14ac:dyDescent="0.3">
      <c r="D9" s="4" t="s">
        <v>8</v>
      </c>
      <c r="E9" s="12">
        <v>2214</v>
      </c>
      <c r="F9" s="12">
        <v>1002</v>
      </c>
      <c r="G9" s="12">
        <v>6547</v>
      </c>
      <c r="H9" s="12">
        <v>2140</v>
      </c>
      <c r="I9" s="15">
        <f t="shared" si="0"/>
        <v>6547</v>
      </c>
      <c r="J9" s="16">
        <f t="shared" si="1"/>
        <v>1002</v>
      </c>
      <c r="K9" s="17">
        <f t="shared" si="2"/>
        <v>1785.625</v>
      </c>
      <c r="L9" s="17">
        <f t="shared" si="3"/>
        <v>2444.6033591021128</v>
      </c>
      <c r="M9" s="15">
        <f t="shared" si="4"/>
        <v>11903</v>
      </c>
    </row>
    <row r="10" spans="2:13" ht="16.5" thickBot="1" x14ac:dyDescent="0.3">
      <c r="D10" s="2" t="s">
        <v>9</v>
      </c>
      <c r="E10" s="11">
        <v>1235</v>
      </c>
      <c r="F10" s="11">
        <v>2254</v>
      </c>
      <c r="G10" s="11">
        <v>6213</v>
      </c>
      <c r="H10" s="11">
        <v>780</v>
      </c>
      <c r="I10" s="15">
        <f t="shared" si="0"/>
        <v>6213</v>
      </c>
      <c r="J10" s="16">
        <f>MIN(E10:H10)</f>
        <v>780</v>
      </c>
      <c r="K10" s="17">
        <f t="shared" si="2"/>
        <v>1796.25</v>
      </c>
      <c r="L10" s="17">
        <f t="shared" si="3"/>
        <v>2473.0163094218906</v>
      </c>
      <c r="M10" s="15">
        <f t="shared" si="4"/>
        <v>10482</v>
      </c>
    </row>
    <row r="11" spans="2:13" ht="19.5" customHeight="1" thickBot="1" x14ac:dyDescent="0.35">
      <c r="B11" s="23" t="s">
        <v>19</v>
      </c>
      <c r="C11" s="24"/>
      <c r="D11" s="5" t="s">
        <v>12</v>
      </c>
      <c r="E11" s="13">
        <f>MAX(E6:E10)</f>
        <v>3256</v>
      </c>
      <c r="F11" s="13">
        <f t="shared" ref="F11:H11" si="5">MAX(F6:F10)</f>
        <v>2440</v>
      </c>
      <c r="G11" s="13">
        <f t="shared" si="5"/>
        <v>6547</v>
      </c>
      <c r="H11" s="13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5"/>
      <c r="C12" s="26"/>
      <c r="D12" s="1" t="s">
        <v>13</v>
      </c>
      <c r="E12" s="14">
        <f>MIN(E6:E10)</f>
        <v>1235</v>
      </c>
      <c r="F12" s="14">
        <f t="shared" ref="F12:H12" si="6">MIN(F6:F10)</f>
        <v>1002</v>
      </c>
      <c r="G12" s="14">
        <f t="shared" si="6"/>
        <v>500</v>
      </c>
      <c r="H12" s="14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5"/>
      <c r="C13" s="26"/>
      <c r="D13" s="1" t="s">
        <v>11</v>
      </c>
      <c r="E13" s="14">
        <f>AVERAGE(E6:E10)</f>
        <v>2070</v>
      </c>
      <c r="F13" s="14">
        <f t="shared" ref="F13:H13" si="7">AVERAGE(F6:F10)</f>
        <v>1872.4</v>
      </c>
      <c r="G13" s="14">
        <f t="shared" si="7"/>
        <v>3777</v>
      </c>
      <c r="H13" s="14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5"/>
      <c r="C14" s="26"/>
      <c r="D14" s="1" t="s">
        <v>14</v>
      </c>
      <c r="E14" s="14">
        <f>STDEVA(E6:E10)</f>
        <v>775.67422285389887</v>
      </c>
      <c r="F14" s="14">
        <f t="shared" ref="F14:H14" si="8">STDEVA(F6:F10)</f>
        <v>614.968942305219</v>
      </c>
      <c r="G14" s="14">
        <f t="shared" si="8"/>
        <v>2574.988252400387</v>
      </c>
      <c r="H14" s="14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7"/>
      <c r="C15" s="28"/>
      <c r="D15" s="1" t="s">
        <v>15</v>
      </c>
      <c r="E15" s="14">
        <f>SUM(E6:E10)</f>
        <v>10350</v>
      </c>
      <c r="F15" s="14">
        <f t="shared" ref="F15:H15" si="9">SUM(F6:F10)</f>
        <v>9362</v>
      </c>
      <c r="G15" s="14">
        <f t="shared" si="9"/>
        <v>18885</v>
      </c>
      <c r="H15" s="14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Abdullah Mohammed Adem Mussa</cp:lastModifiedBy>
  <dcterms:created xsi:type="dcterms:W3CDTF">2016-08-04T10:04:25Z</dcterms:created>
  <dcterms:modified xsi:type="dcterms:W3CDTF">2020-02-12T13:00:45Z</dcterms:modified>
</cp:coreProperties>
</file>