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zahed\Documents\2023\linkedinlearning\financialAnalysis\excelDataAnalysisForecasting\Ex_Files_ExcelDataAnalysis_Forecst\Ex_Files_ExcelDataAnalysis_Forecst\Exercise Files\Chapter6\06_09\"/>
    </mc:Choice>
  </mc:AlternateContent>
  <xr:revisionPtr revIDLastSave="0" documentId="13_ncr:1_{14E4125C-A024-45F4-811E-4653B9069D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1" l="1"/>
  <c r="I26" i="1"/>
  <c r="I27" i="1"/>
  <c r="I24" i="1"/>
  <c r="F27" i="1"/>
  <c r="G27" i="1"/>
  <c r="H27" i="1"/>
  <c r="F26" i="1"/>
  <c r="G26" i="1"/>
  <c r="H26" i="1"/>
  <c r="F25" i="1"/>
  <c r="G25" i="1"/>
  <c r="H25" i="1"/>
  <c r="F24" i="1"/>
  <c r="G24" i="1"/>
  <c r="H24" i="1"/>
  <c r="S1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</calcChain>
</file>

<file path=xl/sharedStrings.xml><?xml version="1.0" encoding="utf-8"?>
<sst xmlns="http://schemas.openxmlformats.org/spreadsheetml/2006/main" count="68" uniqueCount="50">
  <si>
    <t>Year</t>
  </si>
  <si>
    <t>Quarter</t>
  </si>
  <si>
    <t>Sales</t>
  </si>
  <si>
    <t>Quarter#</t>
  </si>
  <si>
    <t>Challenge</t>
  </si>
  <si>
    <t>Q1</t>
  </si>
  <si>
    <t>Q2</t>
  </si>
  <si>
    <t>Q3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</si>
  <si>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</si>
  <si>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</si>
  <si>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</si>
  <si>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</si>
  <si>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</si>
  <si>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</si>
  <si>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</si>
  <si>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</si>
  <si>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</si>
  <si>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</si>
  <si>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</si>
  <si>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</si>
  <si>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</si>
  <si>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</si>
  <si>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</si>
  <si>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</si>
  <si>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</si>
  <si>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</si>
  <si>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</si>
  <si>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</si>
  <si>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</si>
  <si>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</si>
  <si>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</si>
  <si>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</si>
  <si>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</si>
  <si>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</si>
  <si>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</si>
  <si>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</si>
  <si>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predicted revenue in millions</t>
  </si>
  <si>
    <t>4411+507Q#-3169Q1-3865Q2-3706Q3</t>
  </si>
  <si>
    <t>Significance F &lt; 0.1</t>
  </si>
  <si>
    <t>so each independent variable has p &lt;.1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</si>
  <si>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</si>
  <si>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so the model explains 92% or the variation in amazon revenue</t>
  </si>
  <si>
    <t>that's 68% of the forecast accurate within 1229.5 million</t>
  </si>
  <si>
    <t xml:space="preserve">95% of the forcast accurate within </t>
  </si>
  <si>
    <t>millions</t>
  </si>
  <si>
    <t>interpret coefficients</t>
  </si>
  <si>
    <t>so upward trend in amazon revenues is 507 million per quarter</t>
  </si>
  <si>
    <t>so q1 is 3.168 billion worse than q4</t>
  </si>
  <si>
    <t>q2 is 3.865 billion worse than q4</t>
  </si>
  <si>
    <t>q3 is 3.705 billion worse than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</si>
</sst>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5" fillId="0" borderId="0" xfId="0" applyFont="1" applyFill="1" applyBorder="1" applyAlignment="1"/>
    <xf numFmtId="0" fontId="5" fillId="0" borderId="1" xfId="0" applyFont="1" applyFill="1" applyBorder="1" applyAlignme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78"/>
  <sheetViews>
    <sheetView tabSelected="1" topLeftCell="A18" workbookViewId="0">
      <selection activeCell="C34" sqref="C34"/>
    </sheetView>
  </sheetViews>
  <sheetFormatPr defaultColWidth="8.77734375" defaultRowHeight="21" x14ac:dyDescent="0.4"/>
  <cols>
    <col min="1" max="2" width="8.77734375" style="1"/>
    <col min="3" max="3" width="7.44140625" style="1" bestFit="1" customWidth="1"/>
    <col min="4" max="4" width="10.6640625" style="1" bestFit="1" customWidth="1"/>
    <col min="5" max="5" width="12.109375" style="1" bestFit="1" customWidth="1"/>
    <col min="6" max="8" width="12.109375" style="1" customWidth="1"/>
    <col min="9" max="9" width="15" style="1" customWidth="1"/>
    <col min="10" max="11" width="8.77734375" style="1"/>
    <col min="12" max="12" width="18" style="1" customWidth="1"/>
    <col min="13" max="13" width="23.5546875" style="1" customWidth="1"/>
    <col min="14" max="16384" width="8.77734375" style="1"/>
  </cols>
  <sheetData>
    <row r="1" spans="1:20" x14ac:dyDescent="0.4">
      <c r="A1" s="2" t="s">
        <v>4</v>
      </c>
    </row>
    <row r="3" spans="1:20" x14ac:dyDescent="0.4">
      <c r="C3" s="1" t="s">
        <v>0</v>
      </c>
      <c r="D3" s="1" t="s">
        <v>1</v>
      </c>
      <c r="E3" s="1" t="s">
        <v>3</v>
      </c>
      <c r="F3" s="1" t="s">
        <v>5</v>
      </c>
      <c r="G3" s="1" t="s">
        <v>6</v>
      </c>
      <c r="H3" s="1" t="s">
        <v>7</v>
      </c>
      <c r="I3" s="1" t="s">
        <v>2</v>
      </c>
    </row>
    <row r="4" spans="1:20" x14ac:dyDescent="0.4">
      <c r="C4" s="1">
        <v>2007</v>
      </c>
      <c r="D4" s="1">
        <v>1</v>
      </c>
      <c r="E4" s="1">
        <v>1</v>
      </c>
      <c r="F4" s="1">
        <f>IF($D4=1,1,0)</f>
        <v>1</v>
      </c>
      <c r="G4" s="1">
        <f>IF($D4=3,1,0)</f>
        <v>0</v>
      </c>
      <c r="H4" s="1">
        <f>IF($D4=3,1,0)</f>
        <v>0</v>
      </c>
      <c r="I4" s="1">
        <v>3015</v>
      </c>
      <c r="L4" t="s">
        <v>8</v>
      </c>
      <c r="M4"/>
      <c r="N4"/>
      <c r="O4"/>
      <c r="P4"/>
      <c r="Q4"/>
      <c r="R4"/>
      <c r="S4"/>
      <c r="T4"/>
    </row>
    <row r="5" spans="1:20" ht="21.6" thickBot="1" x14ac:dyDescent="0.45">
      <c r="C5" s="1">
        <v>2007</v>
      </c>
      <c r="D5" s="1">
        <v>2</v>
      </c>
      <c r="E5" s="1">
        <v>2</v>
      </c>
      <c r="F5" s="1">
        <f t="shared" ref="F5:F27" si="0">IF($D5=1,1,0)</f>
        <v>0</v>
      </c>
      <c r="G5" s="1">
        <f t="shared" ref="G5:H27" si="1">IF($D5=2,1,0)</f>
        <v>1</v>
      </c>
      <c r="H5" s="1">
        <f t="shared" ref="H5:H27" si="2">IF($D5=3,1,0)</f>
        <v>0</v>
      </c>
      <c r="I5" s="1">
        <v>2886</v>
      </c>
      <c r="L5"/>
      <c r="M5"/>
      <c r="N5"/>
      <c r="O5"/>
      <c r="P5"/>
      <c r="Q5"/>
      <c r="R5"/>
      <c r="S5"/>
      <c r="T5"/>
    </row>
    <row r="6" spans="1:20" x14ac:dyDescent="0.4">
      <c r="C6" s="1">
        <v>2007</v>
      </c>
      <c r="D6" s="1">
        <v>3</v>
      </c>
      <c r="E6" s="1">
        <v>3</v>
      </c>
      <c r="F6" s="1">
        <f t="shared" si="0"/>
        <v>0</v>
      </c>
      <c r="G6" s="1">
        <f t="shared" si="1"/>
        <v>0</v>
      </c>
      <c r="H6" s="1">
        <f t="shared" si="2"/>
        <v>1</v>
      </c>
      <c r="I6" s="1">
        <v>3262</v>
      </c>
      <c r="L6" s="6" t="s">
        <v>9</v>
      </c>
      <c r="M6" s="6"/>
      <c r="N6"/>
      <c r="O6"/>
      <c r="P6"/>
      <c r="Q6"/>
      <c r="R6"/>
      <c r="S6"/>
      <c r="T6"/>
    </row>
    <row r="7" spans="1:20" x14ac:dyDescent="0.4">
      <c r="C7" s="1">
        <v>2007</v>
      </c>
      <c r="D7" s="1">
        <v>4</v>
      </c>
      <c r="E7" s="1">
        <v>4</v>
      </c>
      <c r="F7" s="1">
        <f t="shared" si="0"/>
        <v>0</v>
      </c>
      <c r="G7" s="1">
        <f t="shared" si="1"/>
        <v>0</v>
      </c>
      <c r="H7" s="1">
        <f t="shared" si="2"/>
        <v>0</v>
      </c>
      <c r="I7" s="1">
        <v>5873</v>
      </c>
      <c r="L7" s="3" t="s">
        <v>10</v>
      </c>
      <c r="M7" s="3">
        <v>0.95668254291453392</v>
      </c>
      <c r="N7"/>
      <c r="O7"/>
      <c r="P7"/>
      <c r="Q7"/>
      <c r="R7"/>
      <c r="S7"/>
      <c r="T7"/>
    </row>
    <row r="8" spans="1:20" x14ac:dyDescent="0.4">
      <c r="C8" s="1">
        <v>2008</v>
      </c>
      <c r="D8" s="1">
        <v>1</v>
      </c>
      <c r="E8" s="1">
        <v>5</v>
      </c>
      <c r="F8" s="1">
        <f t="shared" si="0"/>
        <v>1</v>
      </c>
      <c r="G8" s="1">
        <f t="shared" si="1"/>
        <v>0</v>
      </c>
      <c r="H8" s="1">
        <f t="shared" si="2"/>
        <v>0</v>
      </c>
      <c r="I8" s="1">
        <v>4135</v>
      </c>
      <c r="L8" s="3" t="s">
        <v>11</v>
      </c>
      <c r="M8" s="3">
        <v>0.91524148791741911</v>
      </c>
      <c r="N8"/>
      <c r="O8" t="s">
        <v>40</v>
      </c>
      <c r="P8">
        <v>0.92</v>
      </c>
      <c r="Q8" t="s">
        <v>41</v>
      </c>
      <c r="R8"/>
      <c r="S8"/>
      <c r="T8"/>
    </row>
    <row r="9" spans="1:20" x14ac:dyDescent="0.4">
      <c r="C9" s="1">
        <v>2008</v>
      </c>
      <c r="D9" s="1">
        <v>2</v>
      </c>
      <c r="E9" s="1">
        <v>6</v>
      </c>
      <c r="F9" s="1">
        <f t="shared" si="0"/>
        <v>0</v>
      </c>
      <c r="G9" s="1">
        <f t="shared" si="1"/>
        <v>1</v>
      </c>
      <c r="H9" s="1">
        <f t="shared" si="2"/>
        <v>0</v>
      </c>
      <c r="I9" s="1">
        <v>4063</v>
      </c>
      <c r="L9" s="3" t="s">
        <v>12</v>
      </c>
      <c r="M9" s="3">
        <v>0.89263921802873081</v>
      </c>
      <c r="N9"/>
      <c r="O9"/>
      <c r="P9"/>
      <c r="Q9"/>
      <c r="R9"/>
      <c r="S9"/>
      <c r="T9"/>
    </row>
    <row r="10" spans="1:20" x14ac:dyDescent="0.4">
      <c r="C10" s="1">
        <v>2008</v>
      </c>
      <c r="D10" s="1">
        <v>3</v>
      </c>
      <c r="E10" s="1">
        <v>7</v>
      </c>
      <c r="F10" s="1">
        <f t="shared" si="0"/>
        <v>0</v>
      </c>
      <c r="G10" s="1">
        <f t="shared" si="1"/>
        <v>0</v>
      </c>
      <c r="H10" s="1">
        <f t="shared" si="2"/>
        <v>1</v>
      </c>
      <c r="I10" s="1">
        <v>4264</v>
      </c>
      <c r="L10" s="3" t="s">
        <v>13</v>
      </c>
      <c r="M10" s="3">
        <v>1229.4562693863227</v>
      </c>
      <c r="N10"/>
      <c r="O10" t="s">
        <v>42</v>
      </c>
      <c r="P10"/>
      <c r="Q10"/>
      <c r="R10"/>
      <c r="S10"/>
      <c r="T10"/>
    </row>
    <row r="11" spans="1:20" ht="21.6" thickBot="1" x14ac:dyDescent="0.45">
      <c r="C11" s="1">
        <v>2008</v>
      </c>
      <c r="D11" s="1">
        <v>4</v>
      </c>
      <c r="E11" s="1">
        <v>8</v>
      </c>
      <c r="F11" s="1">
        <f t="shared" si="0"/>
        <v>0</v>
      </c>
      <c r="G11" s="1">
        <f t="shared" si="1"/>
        <v>0</v>
      </c>
      <c r="H11" s="1">
        <f t="shared" si="2"/>
        <v>0</v>
      </c>
      <c r="I11" s="1">
        <v>6704</v>
      </c>
      <c r="L11" s="4" t="s">
        <v>14</v>
      </c>
      <c r="M11" s="4">
        <v>20</v>
      </c>
      <c r="N11"/>
      <c r="O11" t="s">
        <v>43</v>
      </c>
      <c r="P11"/>
      <c r="Q11"/>
      <c r="R11"/>
      <c r="S11">
        <f>1229.5 * 2</f>
        <v>2459</v>
      </c>
      <c r="T11" t="s">
        <v>44</v>
      </c>
    </row>
    <row r="12" spans="1:20" x14ac:dyDescent="0.4">
      <c r="C12" s="1">
        <v>2009</v>
      </c>
      <c r="D12" s="1">
        <v>1</v>
      </c>
      <c r="E12" s="1">
        <v>9</v>
      </c>
      <c r="F12" s="1">
        <f t="shared" si="0"/>
        <v>1</v>
      </c>
      <c r="G12" s="1">
        <f t="shared" si="1"/>
        <v>0</v>
      </c>
      <c r="H12" s="1">
        <f t="shared" si="2"/>
        <v>0</v>
      </c>
      <c r="I12" s="1">
        <v>4889</v>
      </c>
      <c r="L12"/>
      <c r="M12"/>
      <c r="N12"/>
      <c r="O12"/>
      <c r="P12"/>
      <c r="Q12"/>
      <c r="R12"/>
      <c r="S12"/>
      <c r="T12"/>
    </row>
    <row r="13" spans="1:20" ht="21.6" thickBot="1" x14ac:dyDescent="0.45">
      <c r="C13" s="1">
        <v>2009</v>
      </c>
      <c r="D13" s="1">
        <v>2</v>
      </c>
      <c r="E13" s="1">
        <v>10</v>
      </c>
      <c r="F13" s="1">
        <f t="shared" si="0"/>
        <v>0</v>
      </c>
      <c r="G13" s="1">
        <f t="shared" si="1"/>
        <v>1</v>
      </c>
      <c r="H13" s="1">
        <f t="shared" si="2"/>
        <v>0</v>
      </c>
      <c r="I13" s="1">
        <v>4651</v>
      </c>
      <c r="L13" t="s">
        <v>15</v>
      </c>
      <c r="M13"/>
      <c r="N13"/>
      <c r="O13"/>
      <c r="P13"/>
      <c r="Q13"/>
      <c r="R13"/>
      <c r="S13"/>
      <c r="T13"/>
    </row>
    <row r="14" spans="1:20" x14ac:dyDescent="0.4">
      <c r="C14" s="1">
        <v>2009</v>
      </c>
      <c r="D14" s="1">
        <v>3</v>
      </c>
      <c r="E14" s="1">
        <v>11</v>
      </c>
      <c r="F14" s="1">
        <f t="shared" si="0"/>
        <v>0</v>
      </c>
      <c r="G14" s="1">
        <f t="shared" si="1"/>
        <v>0</v>
      </c>
      <c r="H14" s="1">
        <f t="shared" si="2"/>
        <v>1</v>
      </c>
      <c r="I14" s="1">
        <v>5449</v>
      </c>
      <c r="L14" s="5"/>
      <c r="M14" s="5" t="s">
        <v>20</v>
      </c>
      <c r="N14" s="5" t="s">
        <v>21</v>
      </c>
      <c r="O14" s="5" t="s">
        <v>22</v>
      </c>
      <c r="P14" s="5" t="s">
        <v>23</v>
      </c>
      <c r="Q14" s="5" t="s">
        <v>24</v>
      </c>
      <c r="R14"/>
      <c r="S14"/>
      <c r="T14"/>
    </row>
    <row r="15" spans="1:20" x14ac:dyDescent="0.4">
      <c r="C15" s="1">
        <v>2009</v>
      </c>
      <c r="D15" s="1">
        <v>4</v>
      </c>
      <c r="E15" s="1">
        <v>12</v>
      </c>
      <c r="F15" s="1">
        <f t="shared" si="0"/>
        <v>0</v>
      </c>
      <c r="G15" s="1">
        <f t="shared" si="1"/>
        <v>0</v>
      </c>
      <c r="H15" s="1">
        <f t="shared" si="2"/>
        <v>0</v>
      </c>
      <c r="I15" s="1">
        <v>9519</v>
      </c>
      <c r="L15" s="3" t="s">
        <v>16</v>
      </c>
      <c r="M15" s="3">
        <v>4</v>
      </c>
      <c r="N15" s="3">
        <v>244832916.02500001</v>
      </c>
      <c r="O15" s="3">
        <v>61208229.006250001</v>
      </c>
      <c r="P15" s="3">
        <v>40.493343917438551</v>
      </c>
      <c r="Q15" s="3">
        <v>7.1950798768336217E-8</v>
      </c>
      <c r="R15"/>
      <c r="S15"/>
      <c r="T15"/>
    </row>
    <row r="16" spans="1:20" x14ac:dyDescent="0.4">
      <c r="C16" s="1">
        <v>2010</v>
      </c>
      <c r="D16" s="1">
        <v>1</v>
      </c>
      <c r="E16" s="1">
        <v>13</v>
      </c>
      <c r="F16" s="1">
        <f t="shared" si="0"/>
        <v>1</v>
      </c>
      <c r="G16" s="1">
        <f t="shared" si="1"/>
        <v>0</v>
      </c>
      <c r="H16" s="1">
        <f t="shared" si="2"/>
        <v>0</v>
      </c>
      <c r="I16" s="1">
        <v>7131</v>
      </c>
      <c r="L16" s="3" t="s">
        <v>17</v>
      </c>
      <c r="M16" s="3">
        <v>15</v>
      </c>
      <c r="N16" s="3">
        <v>22673440.775000013</v>
      </c>
      <c r="O16" s="3">
        <v>1511562.7183333342</v>
      </c>
      <c r="P16" s="3"/>
      <c r="Q16" s="3"/>
      <c r="R16"/>
      <c r="S16"/>
      <c r="T16"/>
    </row>
    <row r="17" spans="3:25" ht="21.6" thickBot="1" x14ac:dyDescent="0.45">
      <c r="C17" s="1">
        <v>2010</v>
      </c>
      <c r="D17" s="1">
        <v>2</v>
      </c>
      <c r="E17" s="1">
        <v>14</v>
      </c>
      <c r="F17" s="1">
        <f t="shared" si="0"/>
        <v>0</v>
      </c>
      <c r="G17" s="1">
        <f t="shared" si="1"/>
        <v>1</v>
      </c>
      <c r="H17" s="1">
        <f t="shared" si="2"/>
        <v>0</v>
      </c>
      <c r="I17" s="1">
        <v>6566</v>
      </c>
      <c r="L17" s="4" t="s">
        <v>18</v>
      </c>
      <c r="M17" s="4">
        <v>19</v>
      </c>
      <c r="N17" s="4">
        <v>267506356.80000001</v>
      </c>
      <c r="O17" s="4"/>
      <c r="P17" s="4"/>
      <c r="Q17" s="4"/>
      <c r="R17"/>
      <c r="S17"/>
      <c r="T17"/>
    </row>
    <row r="18" spans="3:25" ht="21.6" thickBot="1" x14ac:dyDescent="0.45">
      <c r="C18" s="1">
        <v>2010</v>
      </c>
      <c r="D18" s="1">
        <v>3</v>
      </c>
      <c r="E18" s="1">
        <v>15</v>
      </c>
      <c r="F18" s="1">
        <f t="shared" si="0"/>
        <v>0</v>
      </c>
      <c r="G18" s="1">
        <f t="shared" si="1"/>
        <v>0</v>
      </c>
      <c r="H18" s="1">
        <f t="shared" si="2"/>
        <v>1</v>
      </c>
      <c r="I18" s="1">
        <v>7560</v>
      </c>
      <c r="L18"/>
      <c r="M18"/>
      <c r="N18"/>
      <c r="O18"/>
      <c r="P18"/>
      <c r="Q18"/>
      <c r="R18"/>
      <c r="S18"/>
      <c r="T18"/>
    </row>
    <row r="19" spans="3:25" x14ac:dyDescent="0.4">
      <c r="C19" s="1">
        <v>2010</v>
      </c>
      <c r="D19" s="1">
        <v>4</v>
      </c>
      <c r="E19" s="1">
        <v>16</v>
      </c>
      <c r="F19" s="1">
        <f t="shared" si="0"/>
        <v>0</v>
      </c>
      <c r="G19" s="1">
        <f t="shared" si="1"/>
        <v>0</v>
      </c>
      <c r="H19" s="1">
        <f t="shared" si="2"/>
        <v>0</v>
      </c>
      <c r="I19" s="1">
        <v>12948</v>
      </c>
      <c r="L19" s="5"/>
      <c r="M19" s="5" t="s">
        <v>25</v>
      </c>
      <c r="N19" s="5" t="s">
        <v>13</v>
      </c>
      <c r="O19" s="5" t="s">
        <v>26</v>
      </c>
      <c r="P19" s="5" t="s">
        <v>27</v>
      </c>
      <c r="Q19" s="5" t="s">
        <v>28</v>
      </c>
      <c r="R19" s="5" t="s">
        <v>29</v>
      </c>
      <c r="S19" s="5" t="s">
        <v>30</v>
      </c>
      <c r="T19" s="5" t="s">
        <v>31</v>
      </c>
    </row>
    <row r="20" spans="3:25" x14ac:dyDescent="0.4">
      <c r="C20" s="1">
        <v>2011</v>
      </c>
      <c r="D20" s="1">
        <v>1</v>
      </c>
      <c r="E20" s="1">
        <v>17</v>
      </c>
      <c r="F20" s="1">
        <f t="shared" si="0"/>
        <v>1</v>
      </c>
      <c r="G20" s="1">
        <f t="shared" si="1"/>
        <v>0</v>
      </c>
      <c r="H20" s="1">
        <f t="shared" si="2"/>
        <v>0</v>
      </c>
      <c r="I20" s="1">
        <v>9857</v>
      </c>
      <c r="L20" s="3" t="s">
        <v>19</v>
      </c>
      <c r="M20" s="3">
        <v>4410.9250000000002</v>
      </c>
      <c r="N20" s="3">
        <v>801.507426847479</v>
      </c>
      <c r="O20" s="3">
        <v>5.5032864977299418</v>
      </c>
      <c r="P20" s="3">
        <v>6.0678941396192788E-5</v>
      </c>
      <c r="Q20" s="3">
        <v>2702.5523592831569</v>
      </c>
      <c r="R20" s="3">
        <v>6119.2976407168435</v>
      </c>
      <c r="S20" s="3">
        <v>2702.5523592831569</v>
      </c>
      <c r="T20" s="3">
        <v>6119.2976407168435</v>
      </c>
    </row>
    <row r="21" spans="3:25" x14ac:dyDescent="0.4">
      <c r="C21" s="1">
        <v>2011</v>
      </c>
      <c r="D21" s="1">
        <v>2</v>
      </c>
      <c r="E21" s="1">
        <v>18</v>
      </c>
      <c r="F21" s="1">
        <f t="shared" si="0"/>
        <v>0</v>
      </c>
      <c r="G21" s="1">
        <f t="shared" si="1"/>
        <v>1</v>
      </c>
      <c r="H21" s="1">
        <f t="shared" si="2"/>
        <v>0</v>
      </c>
      <c r="I21" s="1">
        <v>9913</v>
      </c>
      <c r="L21" s="3" t="s">
        <v>3</v>
      </c>
      <c r="M21" s="3">
        <v>507.00625000000002</v>
      </c>
      <c r="N21" s="3">
        <v>48.598526185429066</v>
      </c>
      <c r="O21" s="3">
        <v>10.432543737345103</v>
      </c>
      <c r="P21" s="3">
        <v>2.854424932326097E-8</v>
      </c>
      <c r="Q21" s="3">
        <v>403.42094344719249</v>
      </c>
      <c r="R21" s="3">
        <v>610.59155655280756</v>
      </c>
      <c r="S21" s="3">
        <v>403.42094344719249</v>
      </c>
      <c r="T21" s="3">
        <v>610.59155655280756</v>
      </c>
    </row>
    <row r="22" spans="3:25" x14ac:dyDescent="0.4">
      <c r="C22" s="1">
        <v>2011</v>
      </c>
      <c r="D22" s="1">
        <v>3</v>
      </c>
      <c r="E22" s="1">
        <v>19</v>
      </c>
      <c r="F22" s="1">
        <f t="shared" si="0"/>
        <v>0</v>
      </c>
      <c r="G22" s="1">
        <f t="shared" si="1"/>
        <v>0</v>
      </c>
      <c r="H22" s="1">
        <f t="shared" si="2"/>
        <v>1</v>
      </c>
      <c r="I22" s="1">
        <v>10876</v>
      </c>
      <c r="L22" s="3" t="s">
        <v>5</v>
      </c>
      <c r="M22" s="3">
        <v>-3168.5812499999993</v>
      </c>
      <c r="N22" s="3">
        <v>791.12668900745348</v>
      </c>
      <c r="O22" s="3">
        <v>-4.0051502420873923</v>
      </c>
      <c r="P22" s="3">
        <v>1.1472369168355728E-3</v>
      </c>
      <c r="Q22" s="3">
        <v>-4854.8278717651447</v>
      </c>
      <c r="R22" s="3">
        <v>-1482.3346282348537</v>
      </c>
      <c r="S22" s="3">
        <v>-4854.8278717651447</v>
      </c>
      <c r="T22" s="3">
        <v>-1482.3346282348537</v>
      </c>
    </row>
    <row r="23" spans="3:25" x14ac:dyDescent="0.4">
      <c r="C23" s="1">
        <v>2011</v>
      </c>
      <c r="D23" s="1">
        <v>4</v>
      </c>
      <c r="E23" s="1">
        <v>20</v>
      </c>
      <c r="F23" s="1">
        <f t="shared" si="0"/>
        <v>0</v>
      </c>
      <c r="G23" s="1">
        <f t="shared" si="1"/>
        <v>0</v>
      </c>
      <c r="H23" s="1">
        <f t="shared" si="2"/>
        <v>0</v>
      </c>
      <c r="I23" s="1">
        <v>17431</v>
      </c>
      <c r="L23" s="3" t="s">
        <v>6</v>
      </c>
      <c r="M23" s="3">
        <v>-3865.1875</v>
      </c>
      <c r="N23" s="3">
        <v>783.62768858873085</v>
      </c>
      <c r="O23" s="3">
        <v>-4.9324284431054037</v>
      </c>
      <c r="P23" s="3">
        <v>1.8057352867861725E-4</v>
      </c>
      <c r="Q23" s="3">
        <v>-5535.4503807305064</v>
      </c>
      <c r="R23" s="3">
        <v>-2194.9246192694936</v>
      </c>
      <c r="S23" s="3">
        <v>-5535.4503807305064</v>
      </c>
      <c r="T23" s="3">
        <v>-2194.9246192694936</v>
      </c>
    </row>
    <row r="24" spans="3:25" ht="21.6" thickBot="1" x14ac:dyDescent="0.45">
      <c r="C24" s="1">
        <v>2012</v>
      </c>
      <c r="D24" s="1">
        <v>1</v>
      </c>
      <c r="E24" s="1">
        <v>21</v>
      </c>
      <c r="F24" s="1">
        <f t="shared" si="0"/>
        <v>1</v>
      </c>
      <c r="G24" s="1">
        <f t="shared" si="1"/>
        <v>0</v>
      </c>
      <c r="H24" s="1">
        <f t="shared" si="2"/>
        <v>0</v>
      </c>
      <c r="I24" s="9">
        <f>$M$20+SUMPRODUCT(E24:H24,$E$28:$H$28)</f>
        <v>11889.475000000002</v>
      </c>
      <c r="L24" s="4" t="s">
        <v>7</v>
      </c>
      <c r="M24" s="4">
        <v>-3705.7937500000012</v>
      </c>
      <c r="N24" s="4">
        <v>779.09364269048535</v>
      </c>
      <c r="O24" s="4">
        <v>-4.7565447167590627</v>
      </c>
      <c r="P24" s="4">
        <v>2.5472039997026996E-4</v>
      </c>
      <c r="Q24" s="4">
        <v>-5366.3925406611452</v>
      </c>
      <c r="R24" s="4">
        <v>-2045.1949593388572</v>
      </c>
      <c r="S24" s="4">
        <v>-5366.3925406611452</v>
      </c>
      <c r="T24" s="4">
        <v>-2045.1949593388572</v>
      </c>
    </row>
    <row r="25" spans="3:25" x14ac:dyDescent="0.4">
      <c r="C25" s="1">
        <v>2012</v>
      </c>
      <c r="D25" s="1">
        <v>2</v>
      </c>
      <c r="E25" s="1">
        <v>22</v>
      </c>
      <c r="F25" s="1">
        <f t="shared" si="0"/>
        <v>0</v>
      </c>
      <c r="G25" s="1">
        <f t="shared" si="1"/>
        <v>1</v>
      </c>
      <c r="H25" s="1">
        <f t="shared" si="2"/>
        <v>0</v>
      </c>
      <c r="I25" s="9">
        <f t="shared" ref="I25:I28" si="3">$M$20+SUMPRODUCT(E25:H25,$E$28:$H$28)</f>
        <v>11699.875</v>
      </c>
      <c r="L25"/>
      <c r="M25"/>
      <c r="N25"/>
      <c r="O25"/>
      <c r="P25"/>
      <c r="Q25"/>
      <c r="R25"/>
      <c r="S25"/>
      <c r="T25"/>
    </row>
    <row r="26" spans="3:25" x14ac:dyDescent="0.4">
      <c r="C26" s="1">
        <v>2012</v>
      </c>
      <c r="D26" s="1">
        <v>3</v>
      </c>
      <c r="E26" s="1">
        <v>23</v>
      </c>
      <c r="F26" s="1">
        <f t="shared" si="0"/>
        <v>0</v>
      </c>
      <c r="G26" s="1">
        <f t="shared" si="1"/>
        <v>0</v>
      </c>
      <c r="H26" s="1">
        <f t="shared" si="2"/>
        <v>1</v>
      </c>
      <c r="I26" s="9">
        <f t="shared" si="3"/>
        <v>12366.275000000001</v>
      </c>
      <c r="L26"/>
      <c r="M26"/>
      <c r="N26"/>
      <c r="O26"/>
      <c r="P26"/>
      <c r="Q26"/>
      <c r="R26"/>
      <c r="S26"/>
      <c r="T26"/>
    </row>
    <row r="27" spans="3:25" x14ac:dyDescent="0.4">
      <c r="C27" s="1">
        <v>2012</v>
      </c>
      <c r="D27" s="1">
        <v>4</v>
      </c>
      <c r="E27" s="1">
        <v>24</v>
      </c>
      <c r="F27" s="1">
        <f t="shared" si="0"/>
        <v>0</v>
      </c>
      <c r="G27" s="1">
        <f t="shared" si="1"/>
        <v>0</v>
      </c>
      <c r="H27" s="1">
        <f t="shared" si="2"/>
        <v>0</v>
      </c>
      <c r="I27" s="9">
        <f t="shared" si="3"/>
        <v>16579.075000000001</v>
      </c>
      <c r="L27"/>
      <c r="M27"/>
      <c r="N27"/>
      <c r="O27"/>
      <c r="P27"/>
      <c r="Q27"/>
      <c r="R27"/>
      <c r="S27"/>
      <c r="T27"/>
    </row>
    <row r="28" spans="3:25" ht="21.6" thickBot="1" x14ac:dyDescent="0.45">
      <c r="E28" s="7">
        <v>507.00625000000002</v>
      </c>
      <c r="F28" s="7">
        <v>-3168.5812499999993</v>
      </c>
      <c r="G28" s="7">
        <v>-3865.1875</v>
      </c>
      <c r="H28" s="8">
        <v>-3705.7937500000012</v>
      </c>
      <c r="I28"/>
      <c r="L28" t="s">
        <v>32</v>
      </c>
      <c r="M28"/>
      <c r="N28"/>
      <c r="O28"/>
      <c r="P28"/>
      <c r="Q28"/>
      <c r="R28"/>
      <c r="S28"/>
      <c r="T28"/>
    </row>
    <row r="29" spans="3:25" x14ac:dyDescent="0.4">
      <c r="L29"/>
      <c r="M29"/>
      <c r="N29"/>
      <c r="O29"/>
      <c r="P29"/>
      <c r="Q29"/>
      <c r="R29"/>
      <c r="S29"/>
      <c r="T29"/>
    </row>
    <row r="30" spans="3:25" x14ac:dyDescent="0.4">
      <c r="C30" s="1" t="s">
        <v>45</v>
      </c>
      <c r="L30" t="s">
        <v>33</v>
      </c>
      <c r="M30" t="s">
        <v>34</v>
      </c>
      <c r="N30" t="s">
        <v>35</v>
      </c>
      <c r="O30"/>
      <c r="P30"/>
      <c r="Q30"/>
      <c r="R30"/>
      <c r="S30"/>
      <c r="T30"/>
    </row>
    <row r="31" spans="3:25" x14ac:dyDescent="0.4">
      <c r="C31" s="1" t="s">
        <v>46</v>
      </c>
      <c r="L31">
        <v>1</v>
      </c>
      <c r="M31">
        <v>1749.3500000000013</v>
      </c>
      <c r="N31">
        <v>1265.6499999999987</v>
      </c>
      <c r="O31"/>
      <c r="P31"/>
      <c r="Q31"/>
      <c r="R31"/>
      <c r="S31"/>
      <c r="T31"/>
    </row>
    <row r="32" spans="3:25" x14ac:dyDescent="0.4">
      <c r="C32" s="1" t="s">
        <v>47</v>
      </c>
      <c r="L32">
        <v>2</v>
      </c>
      <c r="M32">
        <v>1559.75</v>
      </c>
      <c r="N32">
        <v>1326.25</v>
      </c>
      <c r="O32"/>
      <c r="P32"/>
      <c r="Q32"/>
      <c r="R32"/>
      <c r="S32"/>
      <c r="T32"/>
      <c r="U32"/>
      <c r="V32"/>
      <c r="W32"/>
      <c r="X32"/>
      <c r="Y32"/>
    </row>
    <row r="33" spans="2:25" x14ac:dyDescent="0.4">
      <c r="C33" s="1" t="s">
        <v>48</v>
      </c>
      <c r="L33">
        <v>3</v>
      </c>
      <c r="M33">
        <v>2226.1499999999992</v>
      </c>
      <c r="N33">
        <v>1035.8500000000008</v>
      </c>
      <c r="O33"/>
      <c r="P33"/>
      <c r="Q33"/>
      <c r="R33"/>
      <c r="S33"/>
      <c r="T33"/>
      <c r="U33"/>
      <c r="V33"/>
      <c r="W33"/>
      <c r="X33"/>
      <c r="Y33"/>
    </row>
    <row r="34" spans="2:25" x14ac:dyDescent="0.4">
      <c r="C34" s="1" t="s">
        <v>49</v>
      </c>
      <c r="L34">
        <v>4</v>
      </c>
      <c r="M34">
        <v>6438.9500000000007</v>
      </c>
      <c r="N34">
        <v>-565.95000000000073</v>
      </c>
      <c r="O34"/>
      <c r="P34"/>
      <c r="Q34"/>
      <c r="R34"/>
      <c r="S34"/>
      <c r="T34"/>
      <c r="U34"/>
      <c r="V34"/>
      <c r="W34"/>
      <c r="X34"/>
      <c r="Y34"/>
    </row>
    <row r="35" spans="2:25" x14ac:dyDescent="0.4">
      <c r="L35">
        <v>5</v>
      </c>
      <c r="M35">
        <v>3777.3750000000009</v>
      </c>
      <c r="N35">
        <v>357.62499999999909</v>
      </c>
      <c r="O35"/>
      <c r="P35"/>
      <c r="Q35"/>
      <c r="R35"/>
      <c r="S35"/>
      <c r="T35"/>
      <c r="U35"/>
      <c r="V35"/>
      <c r="W35"/>
      <c r="X35"/>
      <c r="Y35"/>
    </row>
    <row r="36" spans="2:25" x14ac:dyDescent="0.4">
      <c r="L36">
        <v>6</v>
      </c>
      <c r="M36">
        <v>3587.7750000000005</v>
      </c>
      <c r="N36">
        <v>475.22499999999945</v>
      </c>
      <c r="O36"/>
      <c r="P36"/>
      <c r="Q36"/>
      <c r="R36"/>
      <c r="S36"/>
      <c r="T36"/>
      <c r="U36"/>
      <c r="V36"/>
      <c r="W36"/>
      <c r="X36"/>
      <c r="Y36"/>
    </row>
    <row r="37" spans="2:25" x14ac:dyDescent="0.4">
      <c r="B37" s="1" t="s">
        <v>36</v>
      </c>
      <c r="L37">
        <v>7</v>
      </c>
      <c r="M37">
        <v>4254.1749999999993</v>
      </c>
      <c r="N37">
        <v>9.8250000000007276</v>
      </c>
      <c r="O37"/>
      <c r="P37"/>
      <c r="Q37"/>
      <c r="R37"/>
      <c r="S37"/>
      <c r="T37"/>
      <c r="U37"/>
      <c r="V37"/>
      <c r="W37"/>
      <c r="X37"/>
      <c r="Y37"/>
    </row>
    <row r="38" spans="2:25" x14ac:dyDescent="0.4">
      <c r="B38" s="1" t="s">
        <v>37</v>
      </c>
      <c r="L38">
        <v>8</v>
      </c>
      <c r="M38">
        <v>8466.9750000000004</v>
      </c>
      <c r="N38">
        <v>-1762.9750000000004</v>
      </c>
      <c r="O38"/>
      <c r="P38"/>
      <c r="Q38"/>
      <c r="R38"/>
      <c r="S38"/>
      <c r="T38"/>
      <c r="U38"/>
      <c r="V38"/>
      <c r="W38"/>
      <c r="X38"/>
      <c r="Y38"/>
    </row>
    <row r="39" spans="2:25" x14ac:dyDescent="0.4">
      <c r="L39">
        <v>9</v>
      </c>
      <c r="M39">
        <v>5805.4000000000015</v>
      </c>
      <c r="N39">
        <v>-916.40000000000146</v>
      </c>
      <c r="O39"/>
      <c r="P39"/>
      <c r="Q39"/>
      <c r="R39"/>
      <c r="S39"/>
      <c r="T39"/>
      <c r="U39"/>
      <c r="V39"/>
      <c r="W39"/>
      <c r="X39"/>
      <c r="Y39"/>
    </row>
    <row r="40" spans="2:25" x14ac:dyDescent="0.4">
      <c r="B40" s="1" t="s">
        <v>38</v>
      </c>
      <c r="L40">
        <v>10</v>
      </c>
      <c r="M40">
        <v>5615.7999999999993</v>
      </c>
      <c r="N40">
        <v>-964.79999999999927</v>
      </c>
      <c r="O40"/>
      <c r="P40"/>
      <c r="Q40"/>
      <c r="R40"/>
      <c r="S40"/>
      <c r="T40"/>
      <c r="U40"/>
      <c r="V40"/>
      <c r="W40"/>
      <c r="X40"/>
      <c r="Y40"/>
    </row>
    <row r="41" spans="2:25" ht="21.6" thickBot="1" x14ac:dyDescent="0.45">
      <c r="B41" s="1" t="s">
        <v>39</v>
      </c>
      <c r="L41">
        <v>11</v>
      </c>
      <c r="M41">
        <v>6282.2000000000007</v>
      </c>
      <c r="N41">
        <v>-833.20000000000073</v>
      </c>
      <c r="O41"/>
      <c r="P41"/>
      <c r="Q41"/>
      <c r="R41"/>
      <c r="S41"/>
      <c r="T41"/>
      <c r="U41"/>
      <c r="V41"/>
      <c r="W41"/>
      <c r="X41"/>
      <c r="Y41"/>
    </row>
    <row r="42" spans="2:25" x14ac:dyDescent="0.4">
      <c r="L42">
        <v>12</v>
      </c>
      <c r="M42">
        <v>10495</v>
      </c>
      <c r="N42">
        <v>-976</v>
      </c>
      <c r="O42"/>
      <c r="P42"/>
      <c r="Q42"/>
      <c r="R42"/>
      <c r="S42"/>
      <c r="T42"/>
      <c r="U42" s="5" t="s">
        <v>23</v>
      </c>
      <c r="V42" s="5" t="s">
        <v>24</v>
      </c>
      <c r="W42"/>
      <c r="X42"/>
      <c r="Y42"/>
    </row>
    <row r="43" spans="2:25" x14ac:dyDescent="0.4">
      <c r="L43">
        <v>13</v>
      </c>
      <c r="M43">
        <v>7833.4250000000011</v>
      </c>
      <c r="N43">
        <v>-702.42500000000109</v>
      </c>
      <c r="O43"/>
      <c r="P43"/>
      <c r="Q43"/>
      <c r="R43"/>
      <c r="S43"/>
      <c r="T43"/>
      <c r="U43" s="3">
        <v>40.493343917438551</v>
      </c>
      <c r="V43" s="3">
        <v>7.1950798768336217E-8</v>
      </c>
      <c r="W43"/>
      <c r="X43"/>
      <c r="Y43"/>
    </row>
    <row r="44" spans="2:25" x14ac:dyDescent="0.4">
      <c r="L44">
        <v>14</v>
      </c>
      <c r="M44">
        <v>7643.8250000000007</v>
      </c>
      <c r="N44">
        <v>-1077.8250000000007</v>
      </c>
      <c r="O44"/>
      <c r="P44"/>
      <c r="Q44"/>
      <c r="R44"/>
      <c r="S44"/>
      <c r="T44"/>
      <c r="U44" s="3"/>
      <c r="V44" s="3"/>
      <c r="W44"/>
      <c r="X44"/>
      <c r="Y44"/>
    </row>
    <row r="45" spans="2:25" ht="21.6" thickBot="1" x14ac:dyDescent="0.45">
      <c r="L45">
        <v>15</v>
      </c>
      <c r="M45">
        <v>8310.2249999999985</v>
      </c>
      <c r="N45">
        <v>-750.22499999999854</v>
      </c>
      <c r="O45"/>
      <c r="P45"/>
      <c r="Q45"/>
      <c r="R45"/>
      <c r="S45"/>
      <c r="T45"/>
      <c r="U45" s="4"/>
      <c r="V45" s="4"/>
      <c r="W45"/>
      <c r="X45"/>
      <c r="Y45"/>
    </row>
    <row r="46" spans="2:25" ht="21.6" thickBot="1" x14ac:dyDescent="0.45">
      <c r="L46">
        <v>16</v>
      </c>
      <c r="M46">
        <v>12523.025000000001</v>
      </c>
      <c r="N46">
        <v>424.97499999999854</v>
      </c>
      <c r="O46"/>
      <c r="P46"/>
      <c r="Q46"/>
      <c r="R46"/>
      <c r="S46"/>
      <c r="T46"/>
      <c r="U46"/>
      <c r="V46"/>
      <c r="W46"/>
      <c r="X46"/>
      <c r="Y46"/>
    </row>
    <row r="47" spans="2:25" x14ac:dyDescent="0.4">
      <c r="L47">
        <v>17</v>
      </c>
      <c r="M47">
        <v>9861.4500000000007</v>
      </c>
      <c r="N47">
        <v>-4.4500000000007276</v>
      </c>
      <c r="O47"/>
      <c r="P47"/>
      <c r="Q47"/>
      <c r="R47"/>
      <c r="S47"/>
      <c r="T47"/>
      <c r="U47" s="5" t="s">
        <v>27</v>
      </c>
      <c r="V47" s="5" t="s">
        <v>28</v>
      </c>
      <c r="W47" s="5" t="s">
        <v>29</v>
      </c>
      <c r="X47" s="5" t="s">
        <v>30</v>
      </c>
      <c r="Y47" s="5" t="s">
        <v>31</v>
      </c>
    </row>
    <row r="48" spans="2:25" x14ac:dyDescent="0.4">
      <c r="L48">
        <v>18</v>
      </c>
      <c r="M48">
        <v>9671.8500000000022</v>
      </c>
      <c r="N48">
        <v>241.14999999999782</v>
      </c>
      <c r="O48"/>
      <c r="P48"/>
      <c r="Q48"/>
      <c r="R48"/>
      <c r="S48"/>
      <c r="T48"/>
      <c r="U48" s="3">
        <v>6.0678941396192788E-5</v>
      </c>
      <c r="V48" s="3">
        <v>2702.5523592831569</v>
      </c>
      <c r="W48" s="3">
        <v>6119.2976407168435</v>
      </c>
      <c r="X48" s="3">
        <v>2702.5523592831569</v>
      </c>
      <c r="Y48" s="3">
        <v>6119.2976407168435</v>
      </c>
    </row>
    <row r="49" spans="12:25" x14ac:dyDescent="0.4">
      <c r="L49">
        <v>19</v>
      </c>
      <c r="M49">
        <v>10338.25</v>
      </c>
      <c r="N49">
        <v>537.75</v>
      </c>
      <c r="O49"/>
      <c r="P49"/>
      <c r="Q49"/>
      <c r="R49"/>
      <c r="S49"/>
      <c r="T49"/>
      <c r="U49" s="3">
        <v>2.854424932326097E-8</v>
      </c>
      <c r="V49" s="3">
        <v>403.42094344719249</v>
      </c>
      <c r="W49" s="3">
        <v>610.59155655280756</v>
      </c>
      <c r="X49" s="3">
        <v>403.42094344719249</v>
      </c>
      <c r="Y49" s="3">
        <v>610.59155655280756</v>
      </c>
    </row>
    <row r="50" spans="12:25" x14ac:dyDescent="0.4">
      <c r="L50">
        <v>20</v>
      </c>
      <c r="M50">
        <v>14551.05</v>
      </c>
      <c r="N50">
        <v>2879.9500000000007</v>
      </c>
      <c r="O50"/>
      <c r="P50"/>
      <c r="Q50"/>
      <c r="R50"/>
      <c r="S50"/>
      <c r="T50"/>
      <c r="U50" s="3">
        <v>1.1472369168355728E-3</v>
      </c>
      <c r="V50" s="3">
        <v>-4854.8278717651447</v>
      </c>
      <c r="W50" s="3">
        <v>-1482.3346282348537</v>
      </c>
      <c r="X50" s="3">
        <v>-4854.8278717651447</v>
      </c>
      <c r="Y50" s="3">
        <v>-1482.3346282348537</v>
      </c>
    </row>
    <row r="51" spans="12:25" x14ac:dyDescent="0.4">
      <c r="Q51" s="3" t="s">
        <v>6</v>
      </c>
      <c r="R51" s="3">
        <v>-3865.1875</v>
      </c>
      <c r="S51" s="3">
        <v>783.62768858873085</v>
      </c>
      <c r="T51" s="3">
        <v>-4.9324284431054037</v>
      </c>
      <c r="U51" s="3">
        <v>1.8057352867861725E-4</v>
      </c>
      <c r="V51" s="3">
        <v>-5535.4503807305064</v>
      </c>
      <c r="W51" s="3">
        <v>-2194.9246192694936</v>
      </c>
      <c r="X51" s="3">
        <v>-5535.4503807305064</v>
      </c>
      <c r="Y51" s="3">
        <v>-2194.9246192694936</v>
      </c>
    </row>
    <row r="52" spans="12:25" ht="21.6" thickBot="1" x14ac:dyDescent="0.45">
      <c r="Q52" s="4" t="s">
        <v>7</v>
      </c>
      <c r="R52" s="4">
        <v>-3705.7937500000012</v>
      </c>
      <c r="S52" s="4">
        <v>779.09364269048535</v>
      </c>
      <c r="T52" s="4">
        <v>-4.7565447167590627</v>
      </c>
      <c r="U52" s="4">
        <v>2.5472039997026996E-4</v>
      </c>
      <c r="V52" s="4">
        <v>-5366.3925406611452</v>
      </c>
      <c r="W52" s="4">
        <v>-2045.1949593388572</v>
      </c>
      <c r="X52" s="4">
        <v>-5366.3925406611452</v>
      </c>
      <c r="Y52" s="4">
        <v>-2045.1949593388572</v>
      </c>
    </row>
    <row r="53" spans="12:25" x14ac:dyDescent="0.4">
      <c r="Q53"/>
      <c r="R53"/>
      <c r="S53"/>
      <c r="T53"/>
      <c r="U53"/>
      <c r="V53"/>
      <c r="W53"/>
      <c r="X53"/>
      <c r="Y53"/>
    </row>
    <row r="54" spans="12:25" x14ac:dyDescent="0.4">
      <c r="Q54"/>
      <c r="R54"/>
      <c r="S54"/>
      <c r="T54"/>
      <c r="U54"/>
      <c r="V54"/>
      <c r="W54"/>
      <c r="X54"/>
      <c r="Y54"/>
    </row>
    <row r="55" spans="12:25" x14ac:dyDescent="0.4">
      <c r="Q55"/>
      <c r="R55"/>
      <c r="S55"/>
      <c r="T55"/>
      <c r="U55"/>
      <c r="V55"/>
      <c r="W55"/>
      <c r="X55"/>
      <c r="Y55"/>
    </row>
    <row r="56" spans="12:25" x14ac:dyDescent="0.4">
      <c r="Q56" t="s">
        <v>32</v>
      </c>
      <c r="R56"/>
      <c r="S56"/>
      <c r="T56"/>
      <c r="U56"/>
      <c r="V56"/>
      <c r="W56"/>
      <c r="X56"/>
      <c r="Y56"/>
    </row>
    <row r="57" spans="12:25" ht="21.6" thickBot="1" x14ac:dyDescent="0.45">
      <c r="Q57"/>
      <c r="R57"/>
      <c r="S57"/>
      <c r="T57"/>
      <c r="U57"/>
      <c r="V57"/>
      <c r="W57"/>
      <c r="X57"/>
      <c r="Y57"/>
    </row>
    <row r="58" spans="12:25" x14ac:dyDescent="0.4">
      <c r="Q58" s="5" t="s">
        <v>33</v>
      </c>
      <c r="R58" s="5" t="s">
        <v>34</v>
      </c>
      <c r="S58" s="5" t="s">
        <v>35</v>
      </c>
      <c r="T58"/>
      <c r="U58"/>
      <c r="V58"/>
      <c r="W58"/>
      <c r="X58"/>
      <c r="Y58"/>
    </row>
    <row r="59" spans="12:25" x14ac:dyDescent="0.4">
      <c r="Q59" s="3">
        <v>1</v>
      </c>
      <c r="R59" s="3">
        <v>1749.3500000000013</v>
      </c>
      <c r="S59" s="3">
        <v>1265.6499999999987</v>
      </c>
      <c r="T59"/>
      <c r="U59"/>
      <c r="V59"/>
      <c r="W59"/>
      <c r="X59"/>
      <c r="Y59"/>
    </row>
    <row r="60" spans="12:25" x14ac:dyDescent="0.4">
      <c r="Q60" s="3">
        <v>2</v>
      </c>
      <c r="R60" s="3">
        <v>1559.75</v>
      </c>
      <c r="S60" s="3">
        <v>1326.25</v>
      </c>
      <c r="T60"/>
      <c r="U60"/>
      <c r="V60"/>
      <c r="W60"/>
      <c r="X60"/>
      <c r="Y60"/>
    </row>
    <row r="61" spans="12:25" x14ac:dyDescent="0.4">
      <c r="Q61" s="3">
        <v>3</v>
      </c>
      <c r="R61" s="3">
        <v>2226.1499999999992</v>
      </c>
      <c r="S61" s="3">
        <v>1035.8500000000008</v>
      </c>
      <c r="T61"/>
      <c r="U61"/>
      <c r="V61"/>
      <c r="W61"/>
      <c r="X61"/>
      <c r="Y61"/>
    </row>
    <row r="62" spans="12:25" x14ac:dyDescent="0.4">
      <c r="Q62" s="3">
        <v>4</v>
      </c>
      <c r="R62" s="3">
        <v>6438.9500000000007</v>
      </c>
      <c r="S62" s="3">
        <v>-565.95000000000073</v>
      </c>
      <c r="T62"/>
      <c r="U62"/>
      <c r="V62"/>
      <c r="W62"/>
      <c r="X62"/>
      <c r="Y62"/>
    </row>
    <row r="63" spans="12:25" x14ac:dyDescent="0.4">
      <c r="Q63" s="3">
        <v>5</v>
      </c>
      <c r="R63" s="3">
        <v>3777.3750000000009</v>
      </c>
      <c r="S63" s="3">
        <v>357.62499999999909</v>
      </c>
      <c r="T63"/>
      <c r="U63"/>
      <c r="V63"/>
      <c r="W63"/>
      <c r="X63"/>
      <c r="Y63"/>
    </row>
    <row r="64" spans="12:25" x14ac:dyDescent="0.4">
      <c r="Q64" s="3">
        <v>6</v>
      </c>
      <c r="R64" s="3">
        <v>3587.7750000000005</v>
      </c>
      <c r="S64" s="3">
        <v>475.22499999999945</v>
      </c>
      <c r="T64"/>
      <c r="U64"/>
      <c r="V64"/>
      <c r="W64"/>
      <c r="X64"/>
      <c r="Y64"/>
    </row>
    <row r="65" spans="17:25" x14ac:dyDescent="0.4">
      <c r="Q65" s="3">
        <v>7</v>
      </c>
      <c r="R65" s="3">
        <v>4254.1749999999993</v>
      </c>
      <c r="S65" s="3">
        <v>9.8250000000007276</v>
      </c>
      <c r="T65"/>
      <c r="U65"/>
      <c r="V65"/>
      <c r="W65"/>
      <c r="X65"/>
      <c r="Y65"/>
    </row>
    <row r="66" spans="17:25" x14ac:dyDescent="0.4">
      <c r="Q66" s="3">
        <v>8</v>
      </c>
      <c r="R66" s="3">
        <v>8466.9750000000004</v>
      </c>
      <c r="S66" s="3">
        <v>-1762.9750000000004</v>
      </c>
      <c r="T66"/>
      <c r="U66"/>
      <c r="V66"/>
      <c r="W66"/>
      <c r="X66"/>
      <c r="Y66"/>
    </row>
    <row r="67" spans="17:25" x14ac:dyDescent="0.4">
      <c r="Q67" s="3">
        <v>9</v>
      </c>
      <c r="R67" s="3">
        <v>5805.4000000000015</v>
      </c>
      <c r="S67" s="3">
        <v>-916.40000000000146</v>
      </c>
      <c r="T67"/>
      <c r="U67"/>
      <c r="V67"/>
      <c r="W67"/>
      <c r="X67"/>
      <c r="Y67"/>
    </row>
    <row r="68" spans="17:25" x14ac:dyDescent="0.4">
      <c r="Q68" s="3">
        <v>10</v>
      </c>
      <c r="R68" s="3">
        <v>5615.7999999999993</v>
      </c>
      <c r="S68" s="3">
        <v>-964.79999999999927</v>
      </c>
      <c r="T68"/>
      <c r="U68"/>
      <c r="V68"/>
      <c r="W68"/>
      <c r="X68"/>
      <c r="Y68"/>
    </row>
    <row r="69" spans="17:25" x14ac:dyDescent="0.4">
      <c r="Q69" s="3">
        <v>11</v>
      </c>
      <c r="R69" s="3">
        <v>6282.2000000000007</v>
      </c>
      <c r="S69" s="3">
        <v>-833.20000000000073</v>
      </c>
      <c r="T69"/>
      <c r="U69"/>
      <c r="V69"/>
      <c r="W69"/>
      <c r="X69"/>
      <c r="Y69"/>
    </row>
    <row r="70" spans="17:25" x14ac:dyDescent="0.4">
      <c r="Q70" s="3">
        <v>12</v>
      </c>
      <c r="R70" s="3">
        <v>10495</v>
      </c>
      <c r="S70" s="3">
        <v>-976</v>
      </c>
      <c r="T70"/>
      <c r="U70"/>
      <c r="V70"/>
      <c r="W70"/>
      <c r="X70"/>
      <c r="Y70"/>
    </row>
    <row r="71" spans="17:25" x14ac:dyDescent="0.4">
      <c r="Q71" s="3">
        <v>13</v>
      </c>
      <c r="R71" s="3">
        <v>7833.4250000000011</v>
      </c>
      <c r="S71" s="3">
        <v>-702.42500000000109</v>
      </c>
      <c r="T71"/>
      <c r="U71"/>
      <c r="V71"/>
      <c r="W71"/>
      <c r="X71"/>
      <c r="Y71"/>
    </row>
    <row r="72" spans="17:25" x14ac:dyDescent="0.4">
      <c r="Q72" s="3">
        <v>14</v>
      </c>
      <c r="R72" s="3">
        <v>7643.8250000000007</v>
      </c>
      <c r="S72" s="3">
        <v>-1077.8250000000007</v>
      </c>
      <c r="T72"/>
      <c r="U72"/>
      <c r="V72"/>
      <c r="W72"/>
      <c r="X72"/>
      <c r="Y72"/>
    </row>
    <row r="73" spans="17:25" x14ac:dyDescent="0.4">
      <c r="Q73" s="3">
        <v>15</v>
      </c>
      <c r="R73" s="3">
        <v>8310.2249999999985</v>
      </c>
      <c r="S73" s="3">
        <v>-750.22499999999854</v>
      </c>
      <c r="T73"/>
      <c r="U73"/>
      <c r="V73"/>
      <c r="W73"/>
      <c r="X73"/>
      <c r="Y73"/>
    </row>
    <row r="74" spans="17:25" x14ac:dyDescent="0.4">
      <c r="Q74" s="3">
        <v>16</v>
      </c>
      <c r="R74" s="3">
        <v>12523.025000000001</v>
      </c>
      <c r="S74" s="3">
        <v>424.97499999999854</v>
      </c>
      <c r="T74"/>
      <c r="U74"/>
      <c r="V74"/>
      <c r="W74"/>
      <c r="X74"/>
      <c r="Y74"/>
    </row>
    <row r="75" spans="17:25" x14ac:dyDescent="0.4">
      <c r="Q75" s="3">
        <v>17</v>
      </c>
      <c r="R75" s="3">
        <v>9861.4500000000007</v>
      </c>
      <c r="S75" s="3">
        <v>-4.4500000000007276</v>
      </c>
      <c r="T75"/>
      <c r="U75"/>
      <c r="V75"/>
      <c r="W75"/>
      <c r="X75"/>
      <c r="Y75"/>
    </row>
    <row r="76" spans="17:25" x14ac:dyDescent="0.4">
      <c r="Q76" s="3">
        <v>18</v>
      </c>
      <c r="R76" s="3">
        <v>9671.8500000000022</v>
      </c>
      <c r="S76" s="3">
        <v>241.14999999999782</v>
      </c>
      <c r="T76"/>
      <c r="U76"/>
      <c r="V76"/>
      <c r="W76"/>
      <c r="X76"/>
      <c r="Y76"/>
    </row>
    <row r="77" spans="17:25" x14ac:dyDescent="0.4">
      <c r="Q77" s="3">
        <v>19</v>
      </c>
      <c r="R77" s="3">
        <v>10338.25</v>
      </c>
      <c r="S77" s="3">
        <v>537.75</v>
      </c>
      <c r="T77"/>
      <c r="U77"/>
      <c r="V77"/>
      <c r="W77"/>
      <c r="X77"/>
      <c r="Y77"/>
    </row>
    <row r="78" spans="17:25" ht="21.6" thickBot="1" x14ac:dyDescent="0.45">
      <c r="Q78" s="4">
        <v>20</v>
      </c>
      <c r="R78" s="4">
        <v>14551.05</v>
      </c>
      <c r="S78" s="4">
        <v>2879.9500000000007</v>
      </c>
      <c r="T78"/>
      <c r="U78"/>
      <c r="V78"/>
      <c r="W78"/>
      <c r="X78"/>
      <c r="Y78"/>
    </row>
  </sheetData>
  <printOptions headings="1" gridLines="1"/>
  <pageMargins left="0.7" right="0.7" top="0.75" bottom="0.75" header="0.3" footer="0.3"/>
  <pageSetup scale="42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Bushra Tasnim Zahed</cp:lastModifiedBy>
  <dcterms:created xsi:type="dcterms:W3CDTF">2014-06-27T14:14:08Z</dcterms:created>
  <dcterms:modified xsi:type="dcterms:W3CDTF">2023-02-07T00:09:12Z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ee5f6a3c-792c-4bf6-85a5-1dfc83d51969</vt:lpwstr>
  </property>
</Properties>
</file>