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enda_MJtech\Documents\Analytics\business-analytics-ii-2019\topic-06-Classification\hide-book\archives\"/>
    </mc:Choice>
  </mc:AlternateContent>
  <xr:revisionPtr revIDLastSave="0" documentId="8_{2245C4FF-061D-4ECB-BFEC-F4EFCA7B2AE0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Forecasting Soldier Performance" sheetId="1" r:id="rId1"/>
    <sheet name="resit exam solu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1" l="1"/>
  <c r="I12" i="1"/>
  <c r="I9" i="1"/>
  <c r="I4" i="1"/>
  <c r="H3" i="1"/>
  <c r="H4" i="1"/>
  <c r="H5" i="1"/>
  <c r="H6" i="1"/>
  <c r="H7" i="1"/>
  <c r="H8" i="1"/>
  <c r="H9" i="1"/>
  <c r="H10" i="1"/>
  <c r="H11" i="1"/>
  <c r="H12" i="1"/>
  <c r="H13" i="1"/>
  <c r="H2" i="1"/>
  <c r="G13" i="1"/>
  <c r="G3" i="1"/>
  <c r="G4" i="1"/>
  <c r="G5" i="1"/>
  <c r="G6" i="1"/>
  <c r="G7" i="1"/>
  <c r="G8" i="1"/>
  <c r="G9" i="1"/>
  <c r="G10" i="1"/>
  <c r="G11" i="1"/>
  <c r="G12" i="1"/>
  <c r="G2" i="1"/>
  <c r="K5" i="2" l="1"/>
  <c r="K6" i="2"/>
  <c r="N6" i="2" s="1"/>
  <c r="K7" i="2"/>
  <c r="K8" i="2"/>
  <c r="K9" i="2"/>
  <c r="N8" i="2" s="1"/>
  <c r="K10" i="2"/>
  <c r="K11" i="2"/>
  <c r="K12" i="2"/>
  <c r="K13" i="2"/>
  <c r="N10" i="2" s="1"/>
  <c r="K14" i="2"/>
  <c r="K15" i="2"/>
  <c r="K4" i="2"/>
  <c r="J5" i="2"/>
  <c r="J6" i="2"/>
  <c r="J7" i="2"/>
  <c r="J8" i="2"/>
  <c r="J9" i="2"/>
  <c r="J10" i="2"/>
  <c r="J11" i="2"/>
  <c r="J12" i="2"/>
  <c r="J13" i="2"/>
  <c r="J14" i="2"/>
  <c r="J15" i="2"/>
  <c r="J4" i="2"/>
  <c r="C15" i="1"/>
  <c r="C16" i="1"/>
  <c r="N12" i="2" l="1"/>
</calcChain>
</file>

<file path=xl/sharedStrings.xml><?xml version="1.0" encoding="utf-8"?>
<sst xmlns="http://schemas.openxmlformats.org/spreadsheetml/2006/main" count="27" uniqueCount="25">
  <si>
    <t>Soldier ID</t>
  </si>
  <si>
    <t>Completed Goal of carrying 100 pound pack 4 miles in 1 hour?</t>
  </si>
  <si>
    <t>Completed Goal of carrying 45.3 kg pack 6.44 km  in 1 hour?</t>
  </si>
  <si>
    <t>Average</t>
  </si>
  <si>
    <t xml:space="preserve">Std Dev </t>
  </si>
  <si>
    <t>Standardized Height</t>
  </si>
  <si>
    <t>Standardized Weight</t>
  </si>
  <si>
    <t>Standardized Age</t>
  </si>
  <si>
    <t>AUC</t>
  </si>
  <si>
    <t>standardised combined</t>
  </si>
  <si>
    <t>FP rate x axis</t>
  </si>
  <si>
    <t>TP rate y axis</t>
  </si>
  <si>
    <t xml:space="preserve"> TP</t>
  </si>
  <si>
    <t>FP</t>
  </si>
  <si>
    <t>area</t>
  </si>
  <si>
    <t>.666 * (.6666-.3333)</t>
  </si>
  <si>
    <t>1*(1-.66666)</t>
  </si>
  <si>
    <t>.166 * .333</t>
  </si>
  <si>
    <t>False positive at threshold</t>
  </si>
  <si>
    <t>True Positive at Threshold</t>
  </si>
  <si>
    <t xml:space="preserve"> x axis false positive rate</t>
  </si>
  <si>
    <t>y axis true positive rate</t>
  </si>
  <si>
    <t>total negative outcomes</t>
  </si>
  <si>
    <t>total positive outcomes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</si>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</sst>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0" fontId="0" fillId="0" borderId="5" xfId="0" applyBorder="1"/>
    <xf numFmtId="0" fontId="0" fillId="0" borderId="7" xfId="0" applyBorder="1"/>
    <xf numFmtId="2" fontId="0" fillId="0" borderId="2" xfId="0" applyNumberFormat="1" applyBorder="1"/>
    <xf numFmtId="2" fontId="0" fillId="0" borderId="6" xfId="0" applyNumberFormat="1" applyBorder="1"/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AUC</a:t>
            </a:r>
          </a:p>
        </c:rich>
      </c:tx>
      <c:layout>
        <c:manualLayout>
          <c:xMode val="edge"/>
          <c:yMode val="edge"/>
          <c:x val="0.3706041119860017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'Forecasting Soldier Performance'!$H$1</c:f>
              <c:strCache>
                <c:ptCount val="1"/>
                <c:pt idx="0">
                  <c:v>y axis true positive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'Forecasting Soldier Performance'!$G$2:$G$13</c:f>
              <c:numCache>
                <c:formatCode>General</c:formatCode>
                <c:ptCount val="12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0.83333333333333337</c:v>
                </c:pt>
                <c:pt idx="9">
                  <c:v>0.83333333333333337</c:v>
                </c:pt>
                <c:pt idx="10">
                  <c:v>0.83333333333333337</c:v>
                </c:pt>
                <c:pt idx="11">
                  <c:v>1</c:v>
                </c:pt>
              </c:numCache>
            </c:numRef>
          </c:xVal>
          <c:yVal>
            <c:numRef>
              <c:f>'Forecasting Soldier Performance'!$H$2:$H$13</c:f>
              <c:numCache>
                <c:formatCode>General</c:formatCode>
                <c:ptCount val="12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0.66666666666666663</c:v>
                </c:pt>
                <c:pt idx="8">
                  <c:v>0.66666666666666663</c:v>
                </c:pt>
                <c:pt idx="9">
                  <c:v>0.83333333333333337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B8-4F89-A550-3F08B8F14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609103"/>
        <c:axId val="973611599"/>
      </c:scatterChart>
      <c:valAx>
        <c:axId val="97360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11599"/>
        <c:crosses val="autoZero"/>
        <c:crossBetween val="midCat"/>
      </c:valAx>
      <c:valAx>
        <c:axId val="97361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0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'resit exam solution'!$J$4:$J$15</c:f>
              <c:numCache>
                <c:formatCode>General</c:formatCode>
                <c:ptCount val="12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0.5</c:v>
                </c:pt>
                <c:pt idx="7">
                  <c:v>0.66666666666666663</c:v>
                </c:pt>
                <c:pt idx="8">
                  <c:v>0.66666666666666663</c:v>
                </c:pt>
                <c:pt idx="9">
                  <c:v>0.66666666666666663</c:v>
                </c:pt>
                <c:pt idx="10">
                  <c:v>0.83333333333333337</c:v>
                </c:pt>
                <c:pt idx="11">
                  <c:v>1</c:v>
                </c:pt>
              </c:numCache>
            </c:numRef>
          </c:xVal>
          <c:yVal>
            <c:numRef>
              <c:f>'resit exam solution'!$K$4:$K$15</c:f>
              <c:numCache>
                <c:formatCode>General</c:formatCode>
                <c:ptCount val="12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0.33333333333333331</c:v>
                </c:pt>
                <c:pt idx="4">
                  <c:v>0.5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0.83333333333333337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0-47BA-B666-02302B002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97360"/>
        <c:axId val="420225280"/>
      </c:scatterChart>
      <c:valAx>
        <c:axId val="41119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225280"/>
        <c:crosses val="autoZero"/>
        <c:crossBetween val="midCat"/>
      </c:valAx>
      <c:valAx>
        <c:axId val="42022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9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717177</xdr:colOff>
      <xdr:row>2</xdr:row>
      <xdr:rowOff>129988</xdr:rowOff>
    </xdr:from>
    <xdr:to>
      <xdr:col>11</xdr:col>
      <xdr:colOff>1624853</xdr:colOff>
      <xdr:row>16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403754</xdr:colOff>
      <xdr:row>16</xdr:row>
      <xdr:rowOff>25929</xdr:rowOff>
    </xdr:from>
    <xdr:to>
      <xdr:col>14</xdr:col>
      <xdr:colOff>175154</xdr:colOff>
      <xdr:row>29</xdr:row>
      <xdr:rowOff>169862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1B611B-7FF1-4A05-BF3E-3FBBDA82F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6"/>
  <sheetViews>
    <sheetView tabSelected="1" topLeftCell="D1" zoomScale="85" zoomScaleNormal="85" zoomScalePageLayoutView="85" workbookViewId="0">
      <selection activeCell="H15" sqref="H15"/>
    </sheetView>
  </sheetViews>
  <sheetFormatPr defaultColWidth="11.09765625" defaultRowHeight="15.6" x14ac:dyDescent="0.3"/>
  <cols>
    <col min="3" max="3" width="19.59765625" customWidth="1"/>
    <col min="4" max="4" width="21.5" customWidth="1"/>
    <col min="5" max="6" width="22.69921875" bestFit="1" customWidth="1"/>
    <col min="7" max="7" width="21.5" bestFit="1" customWidth="1"/>
    <col min="8" max="9" width="22.69921875" bestFit="1" customWidth="1"/>
    <col min="10" max="10" width="25.09765625" customWidth="1"/>
    <col min="11" max="11" width="23" customWidth="1"/>
    <col min="12" max="12" width="22.59765625" customWidth="1"/>
    <col min="13" max="13" width="10.5" customWidth="1"/>
    <col min="16" max="16" width="19.8984375" customWidth="1"/>
    <col min="20" max="20" width="20.5" customWidth="1"/>
  </cols>
  <sheetData>
    <row r="1" spans="2:18" ht="15.75" customHeight="1" x14ac:dyDescent="0.3">
      <c r="B1" t="s">
        <v>0</v>
      </c>
      <c r="C1" s="1" t="s">
        <v>24</v>
      </c>
      <c r="D1" s="9" t="s">
        <v>1</v>
      </c>
      <c r="E1" t="s">
        <v>18</v>
      </c>
      <c r="F1" t="s">
        <v>19</v>
      </c>
      <c r="G1" t="s">
        <v>20</v>
      </c>
      <c r="H1" t="s">
        <v>21</v>
      </c>
    </row>
    <row r="2" spans="2:18" x14ac:dyDescent="0.3">
      <c r="B2">
        <v>1</v>
      </c>
      <c r="C2" s="2">
        <v>58</v>
      </c>
      <c r="D2" s="3">
        <v>0</v>
      </c>
      <c r="E2" s="10">
        <v>1</v>
      </c>
      <c r="F2" s="10">
        <v>0</v>
      </c>
      <c r="G2">
        <f>E2/$E$16</f>
        <v>0.16666666666666666</v>
      </c>
      <c r="H2">
        <f>F2/$E$16</f>
        <v>0</v>
      </c>
      <c r="P2" s="4"/>
      <c r="Q2" s="4"/>
      <c r="R2" s="4"/>
    </row>
    <row r="3" spans="2:18" x14ac:dyDescent="0.3">
      <c r="B3">
        <v>2</v>
      </c>
      <c r="C3" s="2">
        <v>56</v>
      </c>
      <c r="D3" s="3">
        <v>1</v>
      </c>
      <c r="E3" s="10">
        <v>1</v>
      </c>
      <c r="F3">
        <v>1</v>
      </c>
      <c r="G3">
        <f t="shared" ref="G3:G12" si="0">E3/$E$16</f>
        <v>0.16666666666666666</v>
      </c>
      <c r="H3">
        <f t="shared" ref="H3:H14" si="1">F3/$E$16</f>
        <v>0.16666666666666666</v>
      </c>
      <c r="P3" s="4"/>
      <c r="Q3" s="4"/>
      <c r="R3" s="4"/>
    </row>
    <row r="4" spans="2:18" x14ac:dyDescent="0.3">
      <c r="B4">
        <v>3</v>
      </c>
      <c r="C4" s="2">
        <v>55</v>
      </c>
      <c r="D4" s="3">
        <v>1</v>
      </c>
      <c r="E4" s="10">
        <v>1</v>
      </c>
      <c r="F4">
        <v>2</v>
      </c>
      <c r="G4">
        <f t="shared" si="0"/>
        <v>0.16666666666666666</v>
      </c>
      <c r="H4">
        <f t="shared" si="1"/>
        <v>0.33333333333333331</v>
      </c>
      <c r="I4">
        <f>(G8-G5)*H5</f>
        <v>0.25</v>
      </c>
      <c r="P4" s="4"/>
      <c r="Q4" s="4"/>
      <c r="R4" s="4"/>
    </row>
    <row r="5" spans="2:18" x14ac:dyDescent="0.3">
      <c r="B5">
        <v>4</v>
      </c>
      <c r="C5" s="2">
        <v>52</v>
      </c>
      <c r="D5" s="3">
        <v>1</v>
      </c>
      <c r="E5" s="10">
        <v>1</v>
      </c>
      <c r="F5">
        <v>3</v>
      </c>
      <c r="G5">
        <f t="shared" si="0"/>
        <v>0.16666666666666666</v>
      </c>
      <c r="H5">
        <f t="shared" si="1"/>
        <v>0.5</v>
      </c>
      <c r="P5" s="4"/>
      <c r="Q5" s="4"/>
      <c r="R5" s="4"/>
    </row>
    <row r="6" spans="2:18" x14ac:dyDescent="0.3">
      <c r="B6">
        <v>5</v>
      </c>
      <c r="C6" s="2">
        <v>47</v>
      </c>
      <c r="D6" s="3">
        <v>0</v>
      </c>
      <c r="E6" s="10">
        <v>2</v>
      </c>
      <c r="F6" s="10">
        <v>3</v>
      </c>
      <c r="G6">
        <f t="shared" si="0"/>
        <v>0.33333333333333331</v>
      </c>
      <c r="H6">
        <f t="shared" si="1"/>
        <v>0.5</v>
      </c>
      <c r="P6" s="4"/>
      <c r="Q6" s="4"/>
      <c r="R6" s="4"/>
    </row>
    <row r="7" spans="2:18" x14ac:dyDescent="0.3">
      <c r="B7">
        <v>6</v>
      </c>
      <c r="C7" s="2">
        <v>45</v>
      </c>
      <c r="D7" s="3">
        <v>0</v>
      </c>
      <c r="E7" s="10">
        <v>3</v>
      </c>
      <c r="F7" s="10">
        <v>3</v>
      </c>
      <c r="G7">
        <f t="shared" si="0"/>
        <v>0.5</v>
      </c>
      <c r="H7">
        <f t="shared" si="1"/>
        <v>0.5</v>
      </c>
      <c r="P7" s="4"/>
      <c r="Q7" s="4"/>
      <c r="R7" s="4"/>
    </row>
    <row r="8" spans="2:18" x14ac:dyDescent="0.3">
      <c r="B8">
        <v>7</v>
      </c>
      <c r="C8" s="2">
        <v>43</v>
      </c>
      <c r="D8" s="3">
        <v>0</v>
      </c>
      <c r="E8" s="10">
        <v>4</v>
      </c>
      <c r="F8" s="10">
        <v>3</v>
      </c>
      <c r="G8">
        <f t="shared" si="0"/>
        <v>0.66666666666666663</v>
      </c>
      <c r="H8">
        <f t="shared" si="1"/>
        <v>0.5</v>
      </c>
      <c r="P8" s="4"/>
      <c r="Q8" s="4"/>
      <c r="R8" s="4"/>
    </row>
    <row r="9" spans="2:18" x14ac:dyDescent="0.3">
      <c r="B9">
        <v>8</v>
      </c>
      <c r="C9" s="2">
        <v>41</v>
      </c>
      <c r="D9" s="3">
        <v>1</v>
      </c>
      <c r="E9" s="10">
        <v>4</v>
      </c>
      <c r="F9" s="10">
        <v>4</v>
      </c>
      <c r="G9">
        <f t="shared" si="0"/>
        <v>0.66666666666666663</v>
      </c>
      <c r="H9">
        <f t="shared" si="1"/>
        <v>0.66666666666666663</v>
      </c>
      <c r="I9">
        <f>(G11-G9)*H9</f>
        <v>0.11111111111111116</v>
      </c>
      <c r="P9" s="4"/>
      <c r="Q9" s="4"/>
      <c r="R9" s="4"/>
    </row>
    <row r="10" spans="2:18" x14ac:dyDescent="0.3">
      <c r="B10">
        <v>9</v>
      </c>
      <c r="C10" s="2">
        <v>39</v>
      </c>
      <c r="D10" s="3">
        <v>0</v>
      </c>
      <c r="E10" s="10">
        <v>5</v>
      </c>
      <c r="F10" s="10">
        <v>4</v>
      </c>
      <c r="G10">
        <f t="shared" si="0"/>
        <v>0.83333333333333337</v>
      </c>
      <c r="H10">
        <f t="shared" si="1"/>
        <v>0.66666666666666663</v>
      </c>
      <c r="P10" s="4"/>
      <c r="Q10" s="4"/>
      <c r="R10" s="4"/>
    </row>
    <row r="11" spans="2:18" x14ac:dyDescent="0.3">
      <c r="B11">
        <v>10</v>
      </c>
      <c r="C11" s="2">
        <v>34</v>
      </c>
      <c r="D11" s="3">
        <v>1</v>
      </c>
      <c r="E11" s="10">
        <v>5</v>
      </c>
      <c r="F11" s="10">
        <v>5</v>
      </c>
      <c r="G11">
        <f t="shared" si="0"/>
        <v>0.83333333333333337</v>
      </c>
      <c r="H11">
        <f t="shared" si="1"/>
        <v>0.83333333333333337</v>
      </c>
      <c r="P11" s="4"/>
      <c r="Q11" s="4"/>
      <c r="R11" s="4"/>
    </row>
    <row r="12" spans="2:18" x14ac:dyDescent="0.3">
      <c r="B12">
        <v>11</v>
      </c>
      <c r="C12" s="2">
        <v>33</v>
      </c>
      <c r="D12" s="3">
        <v>1</v>
      </c>
      <c r="E12" s="10">
        <v>5</v>
      </c>
      <c r="F12" s="10">
        <v>6</v>
      </c>
      <c r="G12">
        <f t="shared" si="0"/>
        <v>0.83333333333333337</v>
      </c>
      <c r="H12">
        <f t="shared" si="1"/>
        <v>1</v>
      </c>
      <c r="I12">
        <f>(G13-G12)*H12</f>
        <v>0.16666666666666663</v>
      </c>
      <c r="P12" s="4"/>
      <c r="Q12" s="4"/>
      <c r="R12" s="4"/>
    </row>
    <row r="13" spans="2:18" x14ac:dyDescent="0.3">
      <c r="B13">
        <v>12</v>
      </c>
      <c r="C13" s="5">
        <v>31</v>
      </c>
      <c r="D13" s="6">
        <v>0</v>
      </c>
      <c r="E13" s="10">
        <v>6</v>
      </c>
      <c r="F13" s="10">
        <v>6</v>
      </c>
      <c r="G13">
        <f>E13/$E$16</f>
        <v>1</v>
      </c>
      <c r="H13">
        <f t="shared" si="1"/>
        <v>1</v>
      </c>
    </row>
    <row r="15" spans="2:18" x14ac:dyDescent="0.3">
      <c r="B15" s="1" t="s">
        <v>3</v>
      </c>
      <c r="C15" s="7">
        <f>AVERAGE(C2:C13)</f>
        <v>44.5</v>
      </c>
      <c r="D15" s="7"/>
      <c r="E15" s="4" t="s">
        <v>22</v>
      </c>
      <c r="F15" s="4" t="s">
        <v>23</v>
      </c>
      <c r="H15" s="4" t="s">
        <v>8</v>
      </c>
      <c r="I15" s="4">
        <f>SUM(I4:I12)</f>
        <v>0.52777777777777779</v>
      </c>
      <c r="J15" s="4"/>
      <c r="K15" s="4"/>
      <c r="L15" s="4"/>
    </row>
    <row r="16" spans="2:18" x14ac:dyDescent="0.3">
      <c r="B16" s="5" t="s">
        <v>4</v>
      </c>
      <c r="C16" s="8">
        <f>STDEVP(C2:C13)</f>
        <v>8.9302855497458751</v>
      </c>
      <c r="D16" s="8"/>
      <c r="E16" s="4">
        <v>6</v>
      </c>
      <c r="F16" s="4">
        <v>6</v>
      </c>
      <c r="H16" s="4"/>
      <c r="I16" s="4"/>
      <c r="J16" s="4"/>
      <c r="K16" s="4"/>
      <c r="L16" s="4"/>
    </row>
    <row r="17" spans="3:14" x14ac:dyDescent="0.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9" spans="3:14" x14ac:dyDescent="0.3">
      <c r="C19" s="4"/>
      <c r="D19" s="4"/>
      <c r="E19" s="4"/>
      <c r="G19" s="4"/>
      <c r="J19" s="4"/>
      <c r="K19" s="4"/>
      <c r="L19" s="4"/>
      <c r="N19" s="4"/>
    </row>
    <row r="20" spans="3:14" x14ac:dyDescent="0.3">
      <c r="C20" s="4"/>
      <c r="D20" s="4"/>
      <c r="E20" s="4"/>
      <c r="G20" s="4"/>
      <c r="J20" s="4"/>
      <c r="K20" s="4"/>
      <c r="L20" s="4"/>
      <c r="N20" s="4"/>
    </row>
    <row r="21" spans="3:14" x14ac:dyDescent="0.3">
      <c r="C21" s="4"/>
      <c r="D21" s="4"/>
      <c r="E21" s="4"/>
      <c r="G21" s="4"/>
      <c r="J21" s="4"/>
      <c r="K21" s="4"/>
      <c r="L21" s="4"/>
      <c r="N21" s="4"/>
    </row>
    <row r="22" spans="3:14" x14ac:dyDescent="0.3">
      <c r="C22" s="4"/>
      <c r="D22" s="4"/>
      <c r="E22" s="4"/>
      <c r="G22" s="4"/>
      <c r="J22" s="4"/>
      <c r="K22" s="4"/>
      <c r="L22" s="4"/>
      <c r="N22" s="4"/>
    </row>
    <row r="23" spans="3:14" x14ac:dyDescent="0.3">
      <c r="C23" s="4"/>
      <c r="D23" s="4"/>
      <c r="E23" s="4"/>
      <c r="G23" s="4"/>
      <c r="J23" s="4"/>
      <c r="K23" s="4"/>
      <c r="L23" s="4"/>
      <c r="N23" s="4"/>
    </row>
    <row r="24" spans="3:14" x14ac:dyDescent="0.3">
      <c r="C24" s="4"/>
      <c r="D24" s="4"/>
      <c r="E24" s="4"/>
      <c r="G24" s="4"/>
      <c r="J24" s="4"/>
      <c r="K24" s="4"/>
      <c r="L24" s="4"/>
      <c r="N24" s="4"/>
    </row>
    <row r="25" spans="3:14" x14ac:dyDescent="0.3">
      <c r="C25" s="4"/>
      <c r="D25" s="4"/>
      <c r="E25" s="4"/>
      <c r="G25" s="4"/>
      <c r="J25" s="4"/>
      <c r="K25" s="4"/>
      <c r="L25" s="4"/>
      <c r="N25" s="4"/>
    </row>
    <row r="26" spans="3:14" x14ac:dyDescent="0.3">
      <c r="C26" s="4"/>
      <c r="D26" s="4"/>
      <c r="E26" s="4"/>
      <c r="G26" s="4"/>
      <c r="J26" s="4"/>
      <c r="K26" s="4"/>
      <c r="L26" s="4"/>
      <c r="N26" s="4"/>
    </row>
    <row r="27" spans="3:14" x14ac:dyDescent="0.3">
      <c r="C27" s="4"/>
      <c r="D27" s="4"/>
      <c r="E27" s="4"/>
      <c r="G27" s="4"/>
      <c r="J27" s="4"/>
      <c r="K27" s="4"/>
      <c r="L27" s="4"/>
      <c r="N27" s="4"/>
    </row>
    <row r="28" spans="3:14" x14ac:dyDescent="0.3">
      <c r="C28" s="4"/>
      <c r="D28" s="4"/>
      <c r="E28" s="4"/>
      <c r="G28" s="4"/>
      <c r="J28" s="4"/>
      <c r="K28" s="4"/>
      <c r="L28" s="4"/>
      <c r="N28" s="4"/>
    </row>
    <row r="29" spans="3:14" x14ac:dyDescent="0.3">
      <c r="C29" s="4"/>
      <c r="D29" s="4"/>
      <c r="E29" s="4"/>
      <c r="G29" s="4"/>
      <c r="J29" s="4"/>
      <c r="K29" s="4"/>
      <c r="L29" s="4"/>
      <c r="N29" s="4"/>
    </row>
    <row r="30" spans="3:14" x14ac:dyDescent="0.3">
      <c r="C30" s="4"/>
      <c r="D30" s="4"/>
      <c r="E30" s="4"/>
      <c r="G30" s="4"/>
      <c r="J30" s="4"/>
      <c r="K30" s="4"/>
      <c r="L30" s="4"/>
      <c r="N30" s="4"/>
    </row>
    <row r="35" spans="3:4" x14ac:dyDescent="0.3">
      <c r="C35" s="4"/>
    </row>
    <row r="36" spans="3:4" x14ac:dyDescent="0.3">
      <c r="C36" s="4"/>
    </row>
    <row r="37" spans="3:4" x14ac:dyDescent="0.3">
      <c r="C37" s="4"/>
    </row>
    <row r="38" spans="3:4" x14ac:dyDescent="0.3">
      <c r="C38" s="4"/>
    </row>
    <row r="39" spans="3:4" x14ac:dyDescent="0.3">
      <c r="C39" s="4"/>
    </row>
    <row r="40" spans="3:4" x14ac:dyDescent="0.3">
      <c r="C40" s="4"/>
    </row>
    <row r="41" spans="3:4" x14ac:dyDescent="0.3">
      <c r="C41" s="4"/>
    </row>
    <row r="42" spans="3:4" x14ac:dyDescent="0.3">
      <c r="C42" s="4"/>
    </row>
    <row r="43" spans="3:4" x14ac:dyDescent="0.3">
      <c r="C43" s="4"/>
    </row>
    <row r="44" spans="3:4" x14ac:dyDescent="0.3">
      <c r="C44" s="4"/>
    </row>
    <row r="45" spans="3:4" x14ac:dyDescent="0.3">
      <c r="C45" s="4"/>
    </row>
    <row r="46" spans="3:4" x14ac:dyDescent="0.3">
      <c r="D46" s="4"/>
    </row>
  </sheetData>
  <sortState xmlns:xlrd2="http://schemas.microsoft.com/office/spreadsheetml/2017/richdata2" ref="B2:H13">
    <sortCondition descending="1" ref="C2"/>
  </sortState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16"/>
  <sheetViews>
    <sheetView topLeftCell="H1" zoomScale="90" zoomScaleNormal="90" workbookViewId="0">
      <selection activeCell="J4" sqref="J4"/>
    </sheetView>
  </sheetViews>
  <sheetFormatPr defaultRowHeight="15.6" x14ac:dyDescent="0.3"/>
  <sheetData>
    <row r="3" spans="2:14" x14ac:dyDescent="0.3">
      <c r="B3" t="s">
        <v>0</v>
      </c>
      <c r="C3" t="s">
        <v>5</v>
      </c>
      <c r="D3" t="s">
        <v>6</v>
      </c>
      <c r="E3" t="s">
        <v>7</v>
      </c>
      <c r="F3" t="s">
        <v>2</v>
      </c>
      <c r="G3" t="s">
        <v>9</v>
      </c>
      <c r="H3" t="s">
        <v>13</v>
      </c>
      <c r="I3" t="s">
        <v>12</v>
      </c>
      <c r="J3" t="s">
        <v>10</v>
      </c>
      <c r="K3" t="s">
        <v>11</v>
      </c>
    </row>
    <row r="4" spans="2:14" x14ac:dyDescent="0.3">
      <c r="B4">
        <v>1</v>
      </c>
      <c r="C4">
        <v>1.5968008864928624</v>
      </c>
      <c r="D4">
        <v>2.4546943445140434</v>
      </c>
      <c r="E4">
        <v>-0.93629219467639002</v>
      </c>
      <c r="F4">
        <v>1</v>
      </c>
      <c r="G4">
        <v>3.1152030363305161</v>
      </c>
      <c r="H4">
        <v>0</v>
      </c>
      <c r="I4">
        <v>1</v>
      </c>
      <c r="J4">
        <f>H4/$H$16</f>
        <v>0</v>
      </c>
      <c r="K4">
        <f>I4/$I$16</f>
        <v>0.16666666666666666</v>
      </c>
    </row>
    <row r="5" spans="2:14" x14ac:dyDescent="0.3">
      <c r="B5">
        <v>10</v>
      </c>
      <c r="C5">
        <v>-0.93397787700525836</v>
      </c>
      <c r="D5">
        <v>1.1371587218994774</v>
      </c>
      <c r="E5">
        <v>1.4870523091919137</v>
      </c>
      <c r="F5">
        <v>0</v>
      </c>
      <c r="G5">
        <v>1.6902331540861328</v>
      </c>
      <c r="H5">
        <v>1</v>
      </c>
      <c r="I5">
        <v>1</v>
      </c>
      <c r="J5">
        <f t="shared" ref="J5:J15" si="0">H5/$H$16</f>
        <v>0.16666666666666666</v>
      </c>
      <c r="K5">
        <f t="shared" ref="K5:K15" si="1">I5/$I$16</f>
        <v>0.16666666666666666</v>
      </c>
      <c r="M5" t="s">
        <v>14</v>
      </c>
    </row>
    <row r="6" spans="2:14" x14ac:dyDescent="0.3">
      <c r="B6">
        <v>7</v>
      </c>
      <c r="C6">
        <v>-0.33141150474380199</v>
      </c>
      <c r="D6">
        <v>-0.93325439935198462</v>
      </c>
      <c r="E6">
        <v>2.5885725382229605</v>
      </c>
      <c r="F6">
        <v>0</v>
      </c>
      <c r="G6">
        <v>1.3239066341271739</v>
      </c>
      <c r="H6">
        <v>2</v>
      </c>
      <c r="I6">
        <v>1</v>
      </c>
      <c r="J6">
        <f t="shared" si="0"/>
        <v>0.33333333333333331</v>
      </c>
      <c r="K6">
        <f t="shared" si="1"/>
        <v>0.16666666666666666</v>
      </c>
      <c r="M6" t="s">
        <v>17</v>
      </c>
      <c r="N6">
        <f>K6*J6</f>
        <v>5.5555555555555552E-2</v>
      </c>
    </row>
    <row r="7" spans="2:14" x14ac:dyDescent="0.3">
      <c r="B7">
        <v>2</v>
      </c>
      <c r="C7">
        <v>1.3557743375882776</v>
      </c>
      <c r="D7">
        <v>0.29017153593297002</v>
      </c>
      <c r="E7">
        <v>-0.71598814887018059</v>
      </c>
      <c r="F7">
        <v>1</v>
      </c>
      <c r="G7">
        <v>0.92995772465106696</v>
      </c>
      <c r="H7">
        <v>2</v>
      </c>
      <c r="I7">
        <v>2</v>
      </c>
      <c r="J7">
        <f t="shared" si="0"/>
        <v>0.33333333333333331</v>
      </c>
      <c r="K7">
        <f t="shared" si="1"/>
        <v>0.33333333333333331</v>
      </c>
    </row>
    <row r="8" spans="2:14" x14ac:dyDescent="0.3">
      <c r="B8">
        <v>6</v>
      </c>
      <c r="C8">
        <v>-9.0384955839217254E-2</v>
      </c>
      <c r="D8">
        <v>0.85482965991064153</v>
      </c>
      <c r="E8">
        <v>-0.60583612596707592</v>
      </c>
      <c r="F8">
        <v>1</v>
      </c>
      <c r="G8">
        <v>0.15860857810434836</v>
      </c>
      <c r="H8">
        <v>2</v>
      </c>
      <c r="I8">
        <v>3</v>
      </c>
      <c r="J8">
        <f t="shared" si="0"/>
        <v>0.33333333333333331</v>
      </c>
      <c r="K8">
        <f t="shared" si="1"/>
        <v>0.5</v>
      </c>
      <c r="M8" t="s">
        <v>15</v>
      </c>
      <c r="N8">
        <f>K9*(K9-J9)</f>
        <v>0.22222222222222221</v>
      </c>
    </row>
    <row r="9" spans="2:14" x14ac:dyDescent="0.3">
      <c r="B9">
        <v>4</v>
      </c>
      <c r="C9">
        <v>0.87372123977911353</v>
      </c>
      <c r="D9">
        <v>-0.36859627537431339</v>
      </c>
      <c r="E9">
        <v>-0.38553208016086649</v>
      </c>
      <c r="F9">
        <v>1</v>
      </c>
      <c r="G9">
        <v>0.11959288424393366</v>
      </c>
      <c r="H9">
        <v>2</v>
      </c>
      <c r="I9">
        <v>4</v>
      </c>
      <c r="J9">
        <f t="shared" si="0"/>
        <v>0.33333333333333331</v>
      </c>
      <c r="K9">
        <f t="shared" si="1"/>
        <v>0.66666666666666663</v>
      </c>
    </row>
    <row r="10" spans="2:14" x14ac:dyDescent="0.3">
      <c r="B10">
        <v>5</v>
      </c>
      <c r="C10">
        <v>0.39166814196994681</v>
      </c>
      <c r="D10">
        <v>7.8424739441342768E-3</v>
      </c>
      <c r="E10">
        <v>-0.4956841030639712</v>
      </c>
      <c r="F10">
        <v>0</v>
      </c>
      <c r="G10">
        <v>-9.6173487149890102E-2</v>
      </c>
      <c r="H10">
        <v>3</v>
      </c>
      <c r="I10">
        <v>4</v>
      </c>
      <c r="J10">
        <f t="shared" si="0"/>
        <v>0.5</v>
      </c>
      <c r="K10">
        <f t="shared" si="1"/>
        <v>0.66666666666666663</v>
      </c>
      <c r="M10" t="s">
        <v>16</v>
      </c>
      <c r="N10">
        <f>K13*(K13-J13)</f>
        <v>0.33333333333333337</v>
      </c>
    </row>
    <row r="11" spans="2:14" x14ac:dyDescent="0.3">
      <c r="B11">
        <v>3</v>
      </c>
      <c r="C11">
        <v>1.1147477886836956</v>
      </c>
      <c r="D11">
        <v>-0.83914471202237273</v>
      </c>
      <c r="E11">
        <v>-0.82614017177328536</v>
      </c>
      <c r="F11">
        <v>0</v>
      </c>
      <c r="G11">
        <v>-0.55053709511196247</v>
      </c>
      <c r="H11">
        <v>4</v>
      </c>
      <c r="I11">
        <v>4</v>
      </c>
      <c r="J11">
        <f t="shared" si="0"/>
        <v>0.66666666666666663</v>
      </c>
      <c r="K11">
        <f t="shared" si="1"/>
        <v>0.66666666666666663</v>
      </c>
    </row>
    <row r="12" spans="2:14" x14ac:dyDescent="0.3">
      <c r="B12">
        <v>8</v>
      </c>
      <c r="C12">
        <v>-0.57243805364838396</v>
      </c>
      <c r="D12">
        <v>-0.74503502469276106</v>
      </c>
      <c r="E12">
        <v>0.38553208016086649</v>
      </c>
      <c r="F12">
        <v>1</v>
      </c>
      <c r="G12">
        <v>-0.93194099818027853</v>
      </c>
      <c r="H12">
        <v>4</v>
      </c>
      <c r="I12">
        <v>5</v>
      </c>
      <c r="J12">
        <f t="shared" si="0"/>
        <v>0.66666666666666663</v>
      </c>
      <c r="K12">
        <f t="shared" si="1"/>
        <v>0.83333333333333337</v>
      </c>
      <c r="M12" t="s">
        <v>8</v>
      </c>
      <c r="N12">
        <f>SUM(N6:N10)</f>
        <v>0.61111111111111116</v>
      </c>
    </row>
    <row r="13" spans="2:14" x14ac:dyDescent="0.3">
      <c r="B13">
        <v>11</v>
      </c>
      <c r="C13">
        <v>-1.0544911514575508</v>
      </c>
      <c r="D13">
        <v>-0.18037690071508958</v>
      </c>
      <c r="E13">
        <v>-5.5076011451552352E-2</v>
      </c>
      <c r="F13">
        <v>1</v>
      </c>
      <c r="G13">
        <v>-1.2899440636241926</v>
      </c>
      <c r="H13">
        <v>4</v>
      </c>
      <c r="I13">
        <v>6</v>
      </c>
      <c r="J13">
        <f t="shared" si="0"/>
        <v>0.66666666666666663</v>
      </c>
      <c r="K13">
        <f t="shared" si="1"/>
        <v>1</v>
      </c>
    </row>
    <row r="14" spans="2:14" x14ac:dyDescent="0.3">
      <c r="B14">
        <v>9</v>
      </c>
      <c r="C14">
        <v>-0.81346460255296604</v>
      </c>
      <c r="D14">
        <v>-0.55681565003353728</v>
      </c>
      <c r="E14">
        <v>-0.16522803435465705</v>
      </c>
      <c r="F14">
        <v>0</v>
      </c>
      <c r="G14">
        <v>-1.5355082869411605</v>
      </c>
      <c r="H14">
        <v>5</v>
      </c>
      <c r="I14">
        <v>6</v>
      </c>
      <c r="J14">
        <f t="shared" si="0"/>
        <v>0.83333333333333337</v>
      </c>
      <c r="K14">
        <f t="shared" si="1"/>
        <v>1</v>
      </c>
    </row>
    <row r="15" spans="2:14" x14ac:dyDescent="0.3">
      <c r="B15">
        <v>12</v>
      </c>
      <c r="C15">
        <v>-1.5365442492667147</v>
      </c>
      <c r="D15">
        <v>-1.1214737740112084</v>
      </c>
      <c r="E15">
        <v>-0.27538005725776177</v>
      </c>
      <c r="F15">
        <v>0</v>
      </c>
      <c r="G15">
        <v>-2.9333980805356847</v>
      </c>
      <c r="H15">
        <v>6</v>
      </c>
      <c r="I15">
        <v>6</v>
      </c>
      <c r="J15">
        <f t="shared" si="0"/>
        <v>1</v>
      </c>
      <c r="K15">
        <f t="shared" si="1"/>
        <v>1</v>
      </c>
    </row>
    <row r="16" spans="2:14" x14ac:dyDescent="0.3">
      <c r="H16">
        <v>6</v>
      </c>
      <c r="I16">
        <v>6</v>
      </c>
    </row>
  </sheetData>
  <sortState xmlns:xlrd2="http://schemas.microsoft.com/office/spreadsheetml/2017/richdata2" ref="B4:K16">
    <sortCondition descending="1" ref="G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Forecasting Soldier Performance</vt:lpstr>
      <vt:lpstr>resit exam solution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Brenda_MJtech</cp:lastModifiedBy>
  <dcterms:created xsi:type="dcterms:W3CDTF">2016-06-02T16:33:02Z</dcterms:created>
  <dcterms:modified xsi:type="dcterms:W3CDTF">2019-04-11T12:53:25Z</dcterms:modified>
</cp:coreProperties>
</file>