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00_Schneider-GitHub\YouTube-Projects\11_Spirituelle-Themen\01_PortalDays\"/>
    </mc:Choice>
  </mc:AlternateContent>
  <xr:revisionPtr revIDLastSave="0" documentId="13_ncr:1_{6B48DEB8-1D01-4BC5-8847-38E293E2969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Kalender" sheetId="3" r:id="rId1"/>
    <sheet name="Monate" sheetId="1" r:id="rId2"/>
    <sheet name="Jahre" sheetId="2" r:id="rId3"/>
    <sheet name="KinPortaltag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3" l="1"/>
  <c r="U3" i="3"/>
  <c r="S3" i="3"/>
  <c r="Q3" i="3"/>
  <c r="O3" i="3"/>
  <c r="M3" i="3"/>
  <c r="K3" i="3"/>
  <c r="I3" i="3"/>
  <c r="G3" i="3"/>
  <c r="E3" i="3"/>
  <c r="C3" i="3"/>
  <c r="C4" i="3" s="1" a="1"/>
  <c r="A3" i="3"/>
  <c r="A4" i="3" s="1" a="1"/>
  <c r="A4" i="3" s="1"/>
  <c r="I1" i="2"/>
  <c r="I2" i="2" s="1"/>
  <c r="I3" i="2" s="1"/>
  <c r="B4" i="3" a="1"/>
  <c r="D32" i="3" a="1"/>
  <c r="D32" i="3" l="1"/>
  <c r="C4" i="3"/>
  <c r="B4" i="3"/>
  <c r="E4" i="3"/>
  <c r="D4" i="3" a="1"/>
  <c r="D33" i="3" a="1"/>
  <c r="F4" i="3" a="1"/>
  <c r="B5" i="3" a="1"/>
  <c r="D33" i="3" l="1"/>
  <c r="F4" i="3"/>
  <c r="D4" i="3"/>
  <c r="B5" i="3"/>
  <c r="G4" i="3"/>
  <c r="E5" i="3"/>
  <c r="H4" i="3" a="1"/>
  <c r="B6" i="3" a="1"/>
  <c r="D5" i="3" a="1"/>
  <c r="F5" i="3" a="1"/>
  <c r="D5" i="3" l="1"/>
  <c r="F5" i="3"/>
  <c r="B6" i="3"/>
  <c r="H4" i="3"/>
  <c r="E6" i="3"/>
  <c r="G5" i="3"/>
  <c r="I4" i="3"/>
  <c r="B7" i="3" a="1"/>
  <c r="H5" i="3" a="1"/>
  <c r="F6" i="3" a="1"/>
  <c r="D6" i="3" a="1"/>
  <c r="J4" i="3" a="1"/>
  <c r="B7" i="3" l="1"/>
  <c r="J4" i="3"/>
  <c r="H5" i="3"/>
  <c r="D6" i="3"/>
  <c r="F6" i="3"/>
  <c r="G6" i="3"/>
  <c r="E7" i="3"/>
  <c r="I5" i="3"/>
  <c r="K4" i="3"/>
  <c r="D7" i="3" a="1"/>
  <c r="F7" i="3" a="1"/>
  <c r="H6" i="3" a="1"/>
  <c r="B8" i="3" a="1"/>
  <c r="L4" i="3" a="1"/>
  <c r="J5" i="3" a="1"/>
  <c r="L4" i="3" l="1"/>
  <c r="B8" i="3"/>
  <c r="D7" i="3"/>
  <c r="F7" i="3"/>
  <c r="J5" i="3"/>
  <c r="H6" i="3"/>
  <c r="E8" i="3"/>
  <c r="G7" i="3"/>
  <c r="K5" i="3"/>
  <c r="M4" i="3"/>
  <c r="I6" i="3"/>
  <c r="D8" i="3" a="1"/>
  <c r="H7" i="3" a="1"/>
  <c r="L5" i="3" a="1"/>
  <c r="F8" i="3" a="1"/>
  <c r="B9" i="3" a="1"/>
  <c r="J6" i="3" a="1"/>
  <c r="N4" i="3" a="1"/>
  <c r="L5" i="3" l="1"/>
  <c r="D8" i="3"/>
  <c r="B9" i="3"/>
  <c r="H7" i="3"/>
  <c r="J6" i="3"/>
  <c r="N4" i="3"/>
  <c r="F8" i="3"/>
  <c r="G8" i="3"/>
  <c r="M5" i="3"/>
  <c r="O4" i="3"/>
  <c r="E9" i="3"/>
  <c r="K6" i="3"/>
  <c r="I7" i="3"/>
  <c r="J7" i="3" a="1"/>
  <c r="H8" i="3" a="1"/>
  <c r="P4" i="3" a="1"/>
  <c r="L6" i="3" a="1"/>
  <c r="B10" i="3" a="1"/>
  <c r="F9" i="3" a="1"/>
  <c r="N5" i="3" a="1"/>
  <c r="D9" i="3" a="1"/>
  <c r="D9" i="3" l="1"/>
  <c r="P4" i="3"/>
  <c r="B10" i="3"/>
  <c r="H8" i="3"/>
  <c r="F9" i="3"/>
  <c r="J7" i="3"/>
  <c r="N5" i="3"/>
  <c r="L6" i="3"/>
  <c r="I8" i="3"/>
  <c r="M6" i="3"/>
  <c r="O5" i="3"/>
  <c r="Q4" i="3"/>
  <c r="K7" i="3"/>
  <c r="E10" i="3"/>
  <c r="G9" i="3"/>
  <c r="F10" i="3" a="1"/>
  <c r="B11" i="3" a="1"/>
  <c r="N6" i="3" a="1"/>
  <c r="J8" i="3" a="1"/>
  <c r="P5" i="3" a="1"/>
  <c r="D10" i="3" a="1"/>
  <c r="R4" i="3" a="1"/>
  <c r="L7" i="3" a="1"/>
  <c r="H9" i="3" a="1"/>
  <c r="J8" i="3" l="1"/>
  <c r="F10" i="3"/>
  <c r="B11" i="3"/>
  <c r="N6" i="3"/>
  <c r="H9" i="3"/>
  <c r="L7" i="3"/>
  <c r="R4" i="3"/>
  <c r="P5" i="3"/>
  <c r="D10" i="3"/>
  <c r="O6" i="3"/>
  <c r="G10" i="3"/>
  <c r="M7" i="3"/>
  <c r="I9" i="3"/>
  <c r="Q5" i="3"/>
  <c r="S4" i="3"/>
  <c r="E11" i="3"/>
  <c r="K8" i="3"/>
  <c r="L8" i="3" a="1"/>
  <c r="T4" i="3" a="1"/>
  <c r="H10" i="3" a="1"/>
  <c r="P6" i="3" a="1"/>
  <c r="N7" i="3" a="1"/>
  <c r="R5" i="3" a="1"/>
  <c r="F11" i="3" a="1"/>
  <c r="B12" i="3" a="1"/>
  <c r="J9" i="3" a="1"/>
  <c r="D11" i="3" a="1"/>
  <c r="R5" i="3" l="1"/>
  <c r="J9" i="3"/>
  <c r="F11" i="3"/>
  <c r="N7" i="3"/>
  <c r="B12" i="3"/>
  <c r="T4" i="3"/>
  <c r="H10" i="3"/>
  <c r="P6" i="3"/>
  <c r="L8" i="3"/>
  <c r="D11" i="3"/>
  <c r="I10" i="3"/>
  <c r="M8" i="3"/>
  <c r="K9" i="3"/>
  <c r="S5" i="3"/>
  <c r="U4" i="3"/>
  <c r="G11" i="3"/>
  <c r="E12" i="3"/>
  <c r="O7" i="3"/>
  <c r="Q6" i="3"/>
  <c r="R6" i="3" a="1"/>
  <c r="P7" i="3" a="1"/>
  <c r="L9" i="3" a="1"/>
  <c r="J10" i="3" a="1"/>
  <c r="N8" i="3" a="1"/>
  <c r="H11" i="3" a="1"/>
  <c r="D12" i="3" a="1"/>
  <c r="F12" i="3" a="1"/>
  <c r="T5" i="3" a="1"/>
  <c r="B13" i="3" a="1"/>
  <c r="V4" i="3" a="1"/>
  <c r="N8" i="3" l="1"/>
  <c r="H11" i="3"/>
  <c r="R6" i="3"/>
  <c r="P7" i="3"/>
  <c r="T5" i="3"/>
  <c r="B13" i="3"/>
  <c r="V4" i="3"/>
  <c r="J10" i="3"/>
  <c r="D12" i="3"/>
  <c r="F12" i="3"/>
  <c r="L9" i="3"/>
  <c r="K10" i="3"/>
  <c r="Q7" i="3"/>
  <c r="U5" i="3"/>
  <c r="W4" i="3"/>
  <c r="E13" i="3"/>
  <c r="O8" i="3"/>
  <c r="G12" i="3"/>
  <c r="M9" i="3"/>
  <c r="S6" i="3"/>
  <c r="I11" i="3"/>
  <c r="P8" i="3" a="1"/>
  <c r="X4" i="3" a="1"/>
  <c r="B14" i="3" a="1"/>
  <c r="F13" i="3" a="1"/>
  <c r="J11" i="3" a="1"/>
  <c r="D13" i="3" a="1"/>
  <c r="R7" i="3" a="1"/>
  <c r="H12" i="3" a="1"/>
  <c r="T6" i="3" a="1"/>
  <c r="L10" i="3" a="1"/>
  <c r="N9" i="3" a="1"/>
  <c r="V5" i="3" a="1"/>
  <c r="L10" i="3" l="1"/>
  <c r="B14" i="3"/>
  <c r="N9" i="3"/>
  <c r="H12" i="3"/>
  <c r="V5" i="3"/>
  <c r="J11" i="3"/>
  <c r="P8" i="3"/>
  <c r="X4" i="3"/>
  <c r="D13" i="3"/>
  <c r="R7" i="3"/>
  <c r="T6" i="3"/>
  <c r="F13" i="3"/>
  <c r="W5" i="3"/>
  <c r="S7" i="3"/>
  <c r="U6" i="3"/>
  <c r="Q8" i="3"/>
  <c r="E14" i="3"/>
  <c r="K11" i="3"/>
  <c r="O9" i="3"/>
  <c r="G13" i="3"/>
  <c r="I12" i="3"/>
  <c r="M10" i="3"/>
  <c r="H13" i="3" a="1"/>
  <c r="R8" i="3" a="1"/>
  <c r="N10" i="3" a="1"/>
  <c r="D14" i="3" a="1"/>
  <c r="T7" i="3" a="1"/>
  <c r="F14" i="3" a="1"/>
  <c r="P9" i="3" a="1"/>
  <c r="X5" i="3" a="1"/>
  <c r="V6" i="3" a="1"/>
  <c r="J12" i="3" a="1"/>
  <c r="L11" i="3" a="1"/>
  <c r="B15" i="3" a="1"/>
  <c r="X5" i="3" l="1"/>
  <c r="B15" i="3"/>
  <c r="H13" i="3"/>
  <c r="R8" i="3"/>
  <c r="D14" i="3"/>
  <c r="N10" i="3"/>
  <c r="F14" i="3"/>
  <c r="V6" i="3"/>
  <c r="P9" i="3"/>
  <c r="J12" i="3"/>
  <c r="L11" i="3"/>
  <c r="T7" i="3"/>
  <c r="U7" i="3"/>
  <c r="M11" i="3"/>
  <c r="O10" i="3"/>
  <c r="I13" i="3"/>
  <c r="K12" i="3"/>
  <c r="W6" i="3"/>
  <c r="Q9" i="3"/>
  <c r="S8" i="3"/>
  <c r="G14" i="3"/>
  <c r="E15" i="3"/>
  <c r="L12" i="3" a="1"/>
  <c r="B16" i="3" a="1"/>
  <c r="P10" i="3" a="1"/>
  <c r="N11" i="3" a="1"/>
  <c r="D15" i="3" a="1"/>
  <c r="R9" i="3" a="1"/>
  <c r="J13" i="3" a="1"/>
  <c r="V7" i="3" a="1"/>
  <c r="X6" i="3" a="1"/>
  <c r="F15" i="3" a="1"/>
  <c r="T8" i="3" a="1"/>
  <c r="H14" i="3" a="1"/>
  <c r="F15" i="3" l="1"/>
  <c r="V7" i="3"/>
  <c r="X6" i="3"/>
  <c r="R9" i="3"/>
  <c r="H14" i="3"/>
  <c r="L12" i="3"/>
  <c r="P10" i="3"/>
  <c r="B16" i="3"/>
  <c r="D15" i="3"/>
  <c r="T8" i="3"/>
  <c r="J13" i="3"/>
  <c r="N11" i="3"/>
  <c r="K13" i="3"/>
  <c r="W7" i="3"/>
  <c r="S9" i="3"/>
  <c r="E16" i="3"/>
  <c r="I14" i="3"/>
  <c r="G15" i="3"/>
  <c r="O11" i="3"/>
  <c r="M12" i="3"/>
  <c r="Q10" i="3"/>
  <c r="U8" i="3"/>
  <c r="X7" i="3" a="1"/>
  <c r="J14" i="3" a="1"/>
  <c r="V8" i="3" a="1"/>
  <c r="B17" i="3" a="1"/>
  <c r="F16" i="3" a="1"/>
  <c r="T9" i="3" a="1"/>
  <c r="L13" i="3" a="1"/>
  <c r="D16" i="3" a="1"/>
  <c r="H15" i="3" a="1"/>
  <c r="R10" i="3" a="1"/>
  <c r="P11" i="3" a="1"/>
  <c r="N12" i="3" a="1"/>
  <c r="L13" i="3" l="1"/>
  <c r="P11" i="3"/>
  <c r="N12" i="3"/>
  <c r="V8" i="3"/>
  <c r="D16" i="3"/>
  <c r="B17" i="3"/>
  <c r="H15" i="3"/>
  <c r="J14" i="3"/>
  <c r="F16" i="3"/>
  <c r="T9" i="3"/>
  <c r="X7" i="3"/>
  <c r="R10" i="3"/>
  <c r="U9" i="3"/>
  <c r="O12" i="3"/>
  <c r="G16" i="3"/>
  <c r="W8" i="3"/>
  <c r="Q11" i="3"/>
  <c r="E17" i="3"/>
  <c r="S10" i="3"/>
  <c r="M13" i="3"/>
  <c r="I15" i="3"/>
  <c r="K14" i="3"/>
  <c r="V9" i="3" a="1"/>
  <c r="T10" i="3" a="1"/>
  <c r="N13" i="3" a="1"/>
  <c r="H16" i="3" a="1"/>
  <c r="J15" i="3" a="1"/>
  <c r="R11" i="3" a="1"/>
  <c r="D17" i="3" a="1"/>
  <c r="B18" i="3" a="1"/>
  <c r="P12" i="3" a="1"/>
  <c r="F17" i="3" a="1"/>
  <c r="L14" i="3" a="1"/>
  <c r="X8" i="3" a="1"/>
  <c r="V9" i="3" l="1"/>
  <c r="H16" i="3"/>
  <c r="X8" i="3"/>
  <c r="F17" i="3"/>
  <c r="R11" i="3"/>
  <c r="B18" i="3"/>
  <c r="T10" i="3"/>
  <c r="L14" i="3"/>
  <c r="D17" i="3"/>
  <c r="J15" i="3"/>
  <c r="N13" i="3"/>
  <c r="P12" i="3"/>
  <c r="G17" i="3"/>
  <c r="E18" i="3"/>
  <c r="Q12" i="3"/>
  <c r="K15" i="3"/>
  <c r="M14" i="3"/>
  <c r="O13" i="3"/>
  <c r="I16" i="3"/>
  <c r="S11" i="3"/>
  <c r="W9" i="3"/>
  <c r="U10" i="3"/>
  <c r="V10" i="3" a="1"/>
  <c r="P13" i="3" a="1"/>
  <c r="N14" i="3" a="1"/>
  <c r="D18" i="3" a="1"/>
  <c r="L15" i="3" a="1"/>
  <c r="R12" i="3" a="1"/>
  <c r="F18" i="3" a="1"/>
  <c r="X9" i="3" a="1"/>
  <c r="T11" i="3" a="1"/>
  <c r="B19" i="3" a="1"/>
  <c r="J16" i="3" a="1"/>
  <c r="H17" i="3" a="1"/>
  <c r="H17" i="3" l="1"/>
  <c r="J16" i="3"/>
  <c r="B19" i="3"/>
  <c r="P13" i="3"/>
  <c r="R12" i="3"/>
  <c r="L15" i="3"/>
  <c r="V10" i="3"/>
  <c r="D18" i="3"/>
  <c r="X9" i="3"/>
  <c r="T11" i="3"/>
  <c r="N14" i="3"/>
  <c r="F18" i="3"/>
  <c r="W10" i="3"/>
  <c r="Q13" i="3"/>
  <c r="S12" i="3"/>
  <c r="E19" i="3"/>
  <c r="U11" i="3"/>
  <c r="M15" i="3"/>
  <c r="O14" i="3"/>
  <c r="I17" i="3"/>
  <c r="K16" i="3"/>
  <c r="G18" i="3"/>
  <c r="T12" i="3" a="1"/>
  <c r="V11" i="3" a="1"/>
  <c r="F19" i="3" a="1"/>
  <c r="P14" i="3" a="1"/>
  <c r="L16" i="3" a="1"/>
  <c r="D19" i="3" a="1"/>
  <c r="R13" i="3" a="1"/>
  <c r="H18" i="3" a="1"/>
  <c r="J17" i="3" a="1"/>
  <c r="X10" i="3" a="1"/>
  <c r="N15" i="3" a="1"/>
  <c r="B20" i="3" a="1"/>
  <c r="X10" i="3" l="1"/>
  <c r="N15" i="3"/>
  <c r="D19" i="3"/>
  <c r="L16" i="3"/>
  <c r="V11" i="3"/>
  <c r="B20" i="3"/>
  <c r="P14" i="3"/>
  <c r="T12" i="3"/>
  <c r="H18" i="3"/>
  <c r="J17" i="3"/>
  <c r="F19" i="3"/>
  <c r="R13" i="3"/>
  <c r="K17" i="3"/>
  <c r="U12" i="3"/>
  <c r="S13" i="3"/>
  <c r="I18" i="3"/>
  <c r="Q14" i="3"/>
  <c r="G19" i="3"/>
  <c r="E20" i="3"/>
  <c r="M16" i="3"/>
  <c r="O15" i="3"/>
  <c r="W11" i="3"/>
  <c r="R14" i="3" a="1"/>
  <c r="F20" i="3" a="1"/>
  <c r="T13" i="3" a="1"/>
  <c r="H19" i="3" a="1"/>
  <c r="D20" i="3" a="1"/>
  <c r="B21" i="3" a="1"/>
  <c r="L17" i="3" a="1"/>
  <c r="J18" i="3" a="1"/>
  <c r="P15" i="3" a="1"/>
  <c r="V12" i="3" a="1"/>
  <c r="X11" i="3" a="1"/>
  <c r="N16" i="3" a="1"/>
  <c r="L17" i="3" l="1"/>
  <c r="B21" i="3"/>
  <c r="N16" i="3"/>
  <c r="X11" i="3"/>
  <c r="T13" i="3"/>
  <c r="R14" i="3"/>
  <c r="F20" i="3"/>
  <c r="D20" i="3"/>
  <c r="J18" i="3"/>
  <c r="P15" i="3"/>
  <c r="H19" i="3"/>
  <c r="V12" i="3"/>
  <c r="M17" i="3"/>
  <c r="I19" i="3"/>
  <c r="K18" i="3"/>
  <c r="S14" i="3"/>
  <c r="O16" i="3"/>
  <c r="U13" i="3"/>
  <c r="Q15" i="3"/>
  <c r="W12" i="3"/>
  <c r="E21" i="3"/>
  <c r="G20" i="3"/>
  <c r="N17" i="3" a="1"/>
  <c r="F21" i="3" a="1"/>
  <c r="L18" i="3" a="1"/>
  <c r="J19" i="3" a="1"/>
  <c r="T14" i="3" a="1"/>
  <c r="P16" i="3" a="1"/>
  <c r="R15" i="3" a="1"/>
  <c r="D21" i="3" a="1"/>
  <c r="B22" i="3" a="1"/>
  <c r="V13" i="3" a="1"/>
  <c r="H20" i="3" a="1"/>
  <c r="X12" i="3" a="1"/>
  <c r="T14" i="3" l="1"/>
  <c r="N17" i="3"/>
  <c r="J19" i="3"/>
  <c r="R15" i="3"/>
  <c r="H20" i="3"/>
  <c r="L18" i="3"/>
  <c r="P16" i="3"/>
  <c r="V13" i="3"/>
  <c r="D21" i="3"/>
  <c r="F21" i="3"/>
  <c r="X12" i="3"/>
  <c r="B22" i="3"/>
  <c r="K19" i="3"/>
  <c r="I20" i="3"/>
  <c r="U14" i="3"/>
  <c r="W13" i="3"/>
  <c r="S15" i="3"/>
  <c r="G21" i="3"/>
  <c r="E22" i="3"/>
  <c r="O17" i="3"/>
  <c r="Q16" i="3"/>
  <c r="M18" i="3"/>
  <c r="D22" i="3" a="1"/>
  <c r="N18" i="3" a="1"/>
  <c r="X13" i="3" a="1"/>
  <c r="H21" i="3" a="1"/>
  <c r="L19" i="3" a="1"/>
  <c r="R16" i="3" a="1"/>
  <c r="V14" i="3" a="1"/>
  <c r="J20" i="3" a="1"/>
  <c r="T15" i="3" a="1"/>
  <c r="P17" i="3" a="1"/>
  <c r="F22" i="3" a="1"/>
  <c r="B23" i="3" a="1"/>
  <c r="L19" i="3" l="1"/>
  <c r="X13" i="3"/>
  <c r="V14" i="3"/>
  <c r="B23" i="3"/>
  <c r="N18" i="3"/>
  <c r="H21" i="3"/>
  <c r="P17" i="3"/>
  <c r="F22" i="3"/>
  <c r="D22" i="3"/>
  <c r="R16" i="3"/>
  <c r="T15" i="3"/>
  <c r="J20" i="3"/>
  <c r="G22" i="3"/>
  <c r="M19" i="3"/>
  <c r="I21" i="3"/>
  <c r="E23" i="3"/>
  <c r="Q17" i="3"/>
  <c r="S16" i="3"/>
  <c r="U15" i="3"/>
  <c r="O18" i="3"/>
  <c r="W14" i="3"/>
  <c r="K20" i="3"/>
  <c r="N19" i="3" a="1"/>
  <c r="B24" i="3" a="1"/>
  <c r="X14" i="3" a="1"/>
  <c r="H22" i="3" a="1"/>
  <c r="J21" i="3" a="1"/>
  <c r="D23" i="3" a="1"/>
  <c r="F23" i="3" a="1"/>
  <c r="L20" i="3" a="1"/>
  <c r="R17" i="3" a="1"/>
  <c r="P18" i="3" a="1"/>
  <c r="T16" i="3" a="1"/>
  <c r="V15" i="3" a="1"/>
  <c r="F23" i="3" l="1"/>
  <c r="D23" i="3"/>
  <c r="N19" i="3"/>
  <c r="V15" i="3"/>
  <c r="T16" i="3"/>
  <c r="H22" i="3"/>
  <c r="L20" i="3"/>
  <c r="J21" i="3"/>
  <c r="X14" i="3"/>
  <c r="P18" i="3"/>
  <c r="R17" i="3"/>
  <c r="B24" i="3"/>
  <c r="K21" i="3"/>
  <c r="W15" i="3"/>
  <c r="M20" i="3"/>
  <c r="U16" i="3"/>
  <c r="O19" i="3"/>
  <c r="I22" i="3"/>
  <c r="S17" i="3"/>
  <c r="Q18" i="3"/>
  <c r="E24" i="3"/>
  <c r="G23" i="3"/>
  <c r="X15" i="3" a="1"/>
  <c r="H23" i="3" a="1"/>
  <c r="V16" i="3" a="1"/>
  <c r="R18" i="3" a="1"/>
  <c r="B25" i="3" a="1"/>
  <c r="N20" i="3" a="1"/>
  <c r="L21" i="3" a="1"/>
  <c r="T17" i="3" a="1"/>
  <c r="F24" i="3" a="1"/>
  <c r="D24" i="3" a="1"/>
  <c r="P19" i="3" a="1"/>
  <c r="J22" i="3" a="1"/>
  <c r="R18" i="3" l="1"/>
  <c r="H23" i="3"/>
  <c r="T17" i="3"/>
  <c r="L21" i="3"/>
  <c r="J22" i="3"/>
  <c r="P19" i="3"/>
  <c r="V16" i="3"/>
  <c r="D24" i="3"/>
  <c r="F24" i="3"/>
  <c r="N20" i="3"/>
  <c r="B25" i="3"/>
  <c r="X15" i="3"/>
  <c r="S18" i="3"/>
  <c r="I23" i="3"/>
  <c r="E25" i="3"/>
  <c r="G24" i="3"/>
  <c r="W16" i="3"/>
  <c r="U17" i="3"/>
  <c r="M21" i="3"/>
  <c r="Q19" i="3"/>
  <c r="O20" i="3"/>
  <c r="K22" i="3"/>
  <c r="N21" i="3" a="1"/>
  <c r="V17" i="3" a="1"/>
  <c r="R19" i="3" a="1"/>
  <c r="D25" i="3" a="1"/>
  <c r="J23" i="3" a="1"/>
  <c r="H24" i="3" a="1"/>
  <c r="B26" i="3" a="1"/>
  <c r="X16" i="3" a="1"/>
  <c r="L22" i="3" a="1"/>
  <c r="P20" i="3" a="1"/>
  <c r="T18" i="3" a="1"/>
  <c r="F25" i="3" a="1"/>
  <c r="B26" i="3" l="1"/>
  <c r="L22" i="3"/>
  <c r="N21" i="3"/>
  <c r="D25" i="3"/>
  <c r="V17" i="3"/>
  <c r="T18" i="3"/>
  <c r="H24" i="3"/>
  <c r="P20" i="3"/>
  <c r="F25" i="3"/>
  <c r="R19" i="3"/>
  <c r="X16" i="3"/>
  <c r="J23" i="3"/>
  <c r="G25" i="3"/>
  <c r="S19" i="3"/>
  <c r="E26" i="3"/>
  <c r="M22" i="3"/>
  <c r="Q20" i="3"/>
  <c r="I24" i="3"/>
  <c r="K23" i="3"/>
  <c r="O21" i="3"/>
  <c r="U18" i="3"/>
  <c r="W17" i="3"/>
  <c r="V18" i="3" a="1"/>
  <c r="D26" i="3" a="1"/>
  <c r="B27" i="3" a="1"/>
  <c r="N22" i="3" a="1"/>
  <c r="H25" i="3" a="1"/>
  <c r="X17" i="3" a="1"/>
  <c r="R20" i="3" a="1"/>
  <c r="J24" i="3" a="1"/>
  <c r="L23" i="3" a="1"/>
  <c r="F26" i="3" a="1"/>
  <c r="P21" i="3" a="1"/>
  <c r="T19" i="3" a="1"/>
  <c r="L23" i="3" l="1"/>
  <c r="H25" i="3"/>
  <c r="B27" i="3"/>
  <c r="V18" i="3"/>
  <c r="N22" i="3"/>
  <c r="T19" i="3"/>
  <c r="X17" i="3"/>
  <c r="D26" i="3"/>
  <c r="J24" i="3"/>
  <c r="F26" i="3"/>
  <c r="P21" i="3"/>
  <c r="R20" i="3"/>
  <c r="W18" i="3"/>
  <c r="G26" i="3"/>
  <c r="S20" i="3"/>
  <c r="K24" i="3"/>
  <c r="I25" i="3"/>
  <c r="O22" i="3"/>
  <c r="M23" i="3"/>
  <c r="U19" i="3"/>
  <c r="E27" i="3"/>
  <c r="Q21" i="3"/>
  <c r="B28" i="3" a="1"/>
  <c r="D27" i="3" a="1"/>
  <c r="F27" i="3" a="1"/>
  <c r="N23" i="3" a="1"/>
  <c r="T20" i="3" a="1"/>
  <c r="J25" i="3" a="1"/>
  <c r="H26" i="3" a="1"/>
  <c r="X18" i="3" a="1"/>
  <c r="V19" i="3" a="1"/>
  <c r="P22" i="3" a="1"/>
  <c r="R21" i="3" a="1"/>
  <c r="L24" i="3" a="1"/>
  <c r="N23" i="3" l="1"/>
  <c r="D27" i="3"/>
  <c r="X18" i="3"/>
  <c r="P22" i="3"/>
  <c r="J25" i="3"/>
  <c r="T20" i="3"/>
  <c r="L24" i="3"/>
  <c r="R21" i="3"/>
  <c r="F27" i="3"/>
  <c r="V19" i="3"/>
  <c r="B28" i="3"/>
  <c r="H26" i="3"/>
  <c r="Q22" i="3"/>
  <c r="E28" i="3"/>
  <c r="I26" i="3"/>
  <c r="O23" i="3"/>
  <c r="U20" i="3"/>
  <c r="G27" i="3"/>
  <c r="S21" i="3"/>
  <c r="M24" i="3"/>
  <c r="K25" i="3"/>
  <c r="W19" i="3"/>
  <c r="J26" i="3" a="1"/>
  <c r="B29" i="3" a="1"/>
  <c r="L25" i="3" a="1"/>
  <c r="R22" i="3" a="1"/>
  <c r="F28" i="3" a="1"/>
  <c r="H27" i="3" a="1"/>
  <c r="P23" i="3" a="1"/>
  <c r="D28" i="3" a="1"/>
  <c r="V20" i="3" a="1"/>
  <c r="N24" i="3" a="1"/>
  <c r="T21" i="3" a="1"/>
  <c r="X19" i="3" a="1"/>
  <c r="B29" i="3" l="1"/>
  <c r="P23" i="3"/>
  <c r="R22" i="3"/>
  <c r="D28" i="3"/>
  <c r="T21" i="3"/>
  <c r="V20" i="3"/>
  <c r="X19" i="3"/>
  <c r="L25" i="3"/>
  <c r="J26" i="3"/>
  <c r="N24" i="3"/>
  <c r="H27" i="3"/>
  <c r="F28" i="3"/>
  <c r="W20" i="3"/>
  <c r="I27" i="3"/>
  <c r="S22" i="3"/>
  <c r="E29" i="3"/>
  <c r="O24" i="3"/>
  <c r="K26" i="3"/>
  <c r="G28" i="3"/>
  <c r="M25" i="3"/>
  <c r="U21" i="3"/>
  <c r="Q23" i="3"/>
  <c r="J27" i="3" a="1"/>
  <c r="F29" i="3" a="1"/>
  <c r="X20" i="3" a="1"/>
  <c r="P24" i="3" a="1"/>
  <c r="B30" i="3" a="1"/>
  <c r="D29" i="3" a="1"/>
  <c r="V21" i="3" a="1"/>
  <c r="H28" i="3" a="1"/>
  <c r="L26" i="3" a="1"/>
  <c r="T22" i="3" a="1"/>
  <c r="R23" i="3" a="1"/>
  <c r="N25" i="3" a="1"/>
  <c r="N25" i="3" l="1"/>
  <c r="R23" i="3"/>
  <c r="T22" i="3"/>
  <c r="L26" i="3"/>
  <c r="F29" i="3"/>
  <c r="H28" i="3"/>
  <c r="D29" i="3"/>
  <c r="V21" i="3"/>
  <c r="J27" i="3"/>
  <c r="B30" i="3"/>
  <c r="P24" i="3"/>
  <c r="X20" i="3"/>
  <c r="I28" i="3"/>
  <c r="Q24" i="3"/>
  <c r="O25" i="3"/>
  <c r="S23" i="3"/>
  <c r="K27" i="3"/>
  <c r="W21" i="3"/>
  <c r="G29" i="3"/>
  <c r="U22" i="3"/>
  <c r="M26" i="3"/>
  <c r="E30" i="3"/>
  <c r="T23" i="3" a="1"/>
  <c r="F30" i="3" a="1"/>
  <c r="V22" i="3" a="1"/>
  <c r="D30" i="3" a="1"/>
  <c r="N26" i="3" a="1"/>
  <c r="X21" i="3" a="1"/>
  <c r="P25" i="3" a="1"/>
  <c r="R24" i="3" a="1"/>
  <c r="B31" i="3" a="1"/>
  <c r="J28" i="3" a="1"/>
  <c r="L27" i="3" a="1"/>
  <c r="H29" i="3" a="1"/>
  <c r="L27" i="3" l="1"/>
  <c r="T23" i="3"/>
  <c r="J28" i="3"/>
  <c r="H29" i="3"/>
  <c r="B31" i="3"/>
  <c r="V22" i="3"/>
  <c r="D30" i="3"/>
  <c r="F30" i="3"/>
  <c r="P25" i="3"/>
  <c r="N26" i="3"/>
  <c r="X21" i="3"/>
  <c r="R24" i="3"/>
  <c r="S24" i="3"/>
  <c r="K28" i="3"/>
  <c r="I29" i="3"/>
  <c r="O26" i="3"/>
  <c r="U23" i="3"/>
  <c r="E31" i="3"/>
  <c r="W22" i="3"/>
  <c r="G30" i="3"/>
  <c r="M27" i="3"/>
  <c r="Q25" i="3"/>
  <c r="X22" i="3" a="1"/>
  <c r="F31" i="3" a="1"/>
  <c r="B32" i="3" a="1"/>
  <c r="J29" i="3" a="1"/>
  <c r="L28" i="3" a="1"/>
  <c r="N27" i="3" a="1"/>
  <c r="T24" i="3" a="1"/>
  <c r="R25" i="3" a="1"/>
  <c r="D31" i="3" a="1"/>
  <c r="P26" i="3" a="1"/>
  <c r="V23" i="3" a="1"/>
  <c r="H30" i="3" a="1"/>
  <c r="T24" i="3" l="1"/>
  <c r="R25" i="3"/>
  <c r="D31" i="3"/>
  <c r="X22" i="3"/>
  <c r="V23" i="3"/>
  <c r="B32" i="3"/>
  <c r="P26" i="3"/>
  <c r="N27" i="3"/>
  <c r="J29" i="3"/>
  <c r="H30" i="3"/>
  <c r="F31" i="3"/>
  <c r="L28" i="3"/>
  <c r="O27" i="3"/>
  <c r="M28" i="3"/>
  <c r="I30" i="3"/>
  <c r="Q26" i="3"/>
  <c r="E32" i="3"/>
  <c r="W23" i="3"/>
  <c r="G31" i="3"/>
  <c r="K29" i="3"/>
  <c r="U24" i="3"/>
  <c r="S25" i="3"/>
  <c r="L29" i="3" a="1"/>
  <c r="B33" i="3" a="1"/>
  <c r="N28" i="3" a="1"/>
  <c r="V24" i="3" a="1"/>
  <c r="F32" i="3" a="1"/>
  <c r="R26" i="3" a="1"/>
  <c r="T25" i="3" a="1"/>
  <c r="J30" i="3" a="1"/>
  <c r="P27" i="3" a="1"/>
  <c r="X23" i="3" a="1"/>
  <c r="H31" i="3" a="1"/>
  <c r="L29" i="3" l="1"/>
  <c r="T25" i="3"/>
  <c r="F32" i="3"/>
  <c r="V24" i="3"/>
  <c r="P27" i="3"/>
  <c r="H31" i="3"/>
  <c r="R26" i="3"/>
  <c r="X23" i="3"/>
  <c r="J30" i="3"/>
  <c r="B33" i="3"/>
  <c r="N28" i="3"/>
  <c r="S26" i="3"/>
  <c r="Q27" i="3"/>
  <c r="E33" i="3"/>
  <c r="O28" i="3"/>
  <c r="U25" i="3"/>
  <c r="I31" i="3"/>
  <c r="K30" i="3"/>
  <c r="G32" i="3"/>
  <c r="W24" i="3"/>
  <c r="M29" i="3"/>
  <c r="N29" i="3" a="1"/>
  <c r="F33" i="3" a="1"/>
  <c r="R27" i="3" a="1"/>
  <c r="B34" i="3" a="1"/>
  <c r="X24" i="3" a="1"/>
  <c r="J31" i="3" a="1"/>
  <c r="P28" i="3" a="1"/>
  <c r="T26" i="3" a="1"/>
  <c r="L30" i="3" a="1"/>
  <c r="V25" i="3" a="1"/>
  <c r="H32" i="3" a="1"/>
  <c r="V25" i="3" l="1"/>
  <c r="X24" i="3"/>
  <c r="L30" i="3"/>
  <c r="T26" i="3"/>
  <c r="H32" i="3"/>
  <c r="P28" i="3"/>
  <c r="F33" i="3"/>
  <c r="N29" i="3"/>
  <c r="B34" i="3"/>
  <c r="J31" i="3"/>
  <c r="R27" i="3"/>
  <c r="O29" i="3"/>
  <c r="K31" i="3"/>
  <c r="E34" i="3"/>
  <c r="M30" i="3"/>
  <c r="Q28" i="3"/>
  <c r="G33" i="3"/>
  <c r="I32" i="3"/>
  <c r="S27" i="3"/>
  <c r="W25" i="3"/>
  <c r="U26" i="3"/>
  <c r="J32" i="3" a="1"/>
  <c r="R28" i="3" a="1"/>
  <c r="V26" i="3" a="1"/>
  <c r="L31" i="3" a="1"/>
  <c r="T27" i="3" a="1"/>
  <c r="H33" i="3" a="1"/>
  <c r="X25" i="3" a="1"/>
  <c r="P29" i="3" a="1"/>
  <c r="F34" i="3" a="1"/>
  <c r="N30" i="3" a="1"/>
  <c r="P29" i="3" l="1"/>
  <c r="R28" i="3"/>
  <c r="J32" i="3"/>
  <c r="L31" i="3"/>
  <c r="X25" i="3"/>
  <c r="T27" i="3"/>
  <c r="N30" i="3"/>
  <c r="F34" i="3"/>
  <c r="V26" i="3"/>
  <c r="H33" i="3"/>
  <c r="D34" i="3" a="1"/>
  <c r="D34" i="3" s="1"/>
  <c r="M31" i="3"/>
  <c r="W26" i="3"/>
  <c r="Q29" i="3"/>
  <c r="S28" i="3"/>
  <c r="G34" i="3"/>
  <c r="O30" i="3"/>
  <c r="I33" i="3"/>
  <c r="U27" i="3"/>
  <c r="K32" i="3"/>
  <c r="J33" i="3" a="1"/>
  <c r="L32" i="3" a="1"/>
  <c r="P30" i="3" a="1"/>
  <c r="V27" i="3" a="1"/>
  <c r="R29" i="3" a="1"/>
  <c r="X26" i="3" a="1"/>
  <c r="T28" i="3" a="1"/>
  <c r="N31" i="3" a="1"/>
  <c r="P30" i="3" l="1"/>
  <c r="T28" i="3"/>
  <c r="X26" i="3"/>
  <c r="L32" i="3"/>
  <c r="N31" i="3"/>
  <c r="J33" i="3"/>
  <c r="V27" i="3"/>
  <c r="R29" i="3"/>
  <c r="H34" i="3" a="1"/>
  <c r="H34" i="3" s="1"/>
  <c r="S29" i="3"/>
  <c r="K33" i="3"/>
  <c r="I34" i="3"/>
  <c r="O31" i="3"/>
  <c r="U28" i="3"/>
  <c r="Q30" i="3"/>
  <c r="W27" i="3"/>
  <c r="M32" i="3"/>
  <c r="V28" i="3" a="1"/>
  <c r="T29" i="3" a="1"/>
  <c r="R30" i="3" a="1"/>
  <c r="P31" i="3" a="1"/>
  <c r="L33" i="3" a="1"/>
  <c r="X27" i="3" a="1"/>
  <c r="N32" i="3" a="1"/>
  <c r="J34" i="3" a="1"/>
  <c r="X27" i="3" l="1"/>
  <c r="L33" i="3"/>
  <c r="J34" i="3"/>
  <c r="R30" i="3"/>
  <c r="T29" i="3"/>
  <c r="V28" i="3"/>
  <c r="N32" i="3"/>
  <c r="P31" i="3"/>
  <c r="O32" i="3"/>
  <c r="K34" i="3"/>
  <c r="U29" i="3"/>
  <c r="M33" i="3"/>
  <c r="W28" i="3"/>
  <c r="Q31" i="3"/>
  <c r="S30" i="3"/>
  <c r="T30" i="3" a="1"/>
  <c r="V29" i="3" a="1"/>
  <c r="R31" i="3" a="1"/>
  <c r="P32" i="3" a="1"/>
  <c r="N33" i="3" a="1"/>
  <c r="X28" i="3" a="1"/>
  <c r="T30" i="3" l="1"/>
  <c r="N33" i="3"/>
  <c r="R31" i="3"/>
  <c r="V29" i="3"/>
  <c r="X28" i="3"/>
  <c r="P32" i="3"/>
  <c r="L34" i="3" a="1"/>
  <c r="L34" i="3" s="1"/>
  <c r="M34" i="3"/>
  <c r="S31" i="3"/>
  <c r="U30" i="3"/>
  <c r="Q32" i="3"/>
  <c r="W29" i="3"/>
  <c r="O33" i="3"/>
  <c r="N34" i="3" a="1"/>
  <c r="X29" i="3" a="1"/>
  <c r="V30" i="3" a="1"/>
  <c r="R32" i="3" a="1"/>
  <c r="P33" i="3" a="1"/>
  <c r="T31" i="3" a="1"/>
  <c r="T31" i="3" l="1"/>
  <c r="P33" i="3"/>
  <c r="R32" i="3"/>
  <c r="V30" i="3"/>
  <c r="X29" i="3"/>
  <c r="N34" i="3"/>
  <c r="W30" i="3"/>
  <c r="U31" i="3"/>
  <c r="S32" i="3"/>
  <c r="Q33" i="3"/>
  <c r="O34" i="3"/>
  <c r="T32" i="3" a="1"/>
  <c r="X30" i="3" a="1"/>
  <c r="V31" i="3" a="1"/>
  <c r="R33" i="3" a="1"/>
  <c r="P34" i="3" a="1"/>
  <c r="X30" i="3" l="1"/>
  <c r="V31" i="3"/>
  <c r="P34" i="3"/>
  <c r="R33" i="3"/>
  <c r="T32" i="3"/>
  <c r="S33" i="3"/>
  <c r="Q34" i="3"/>
  <c r="U32" i="3"/>
  <c r="W31" i="3"/>
  <c r="V32" i="3" a="1"/>
  <c r="X31" i="3" a="1"/>
  <c r="T33" i="3" a="1"/>
  <c r="X31" i="3" l="1"/>
  <c r="V32" i="3"/>
  <c r="T33" i="3"/>
  <c r="R34" i="3" a="1"/>
  <c r="R34" i="3" s="1"/>
  <c r="U33" i="3"/>
  <c r="W32" i="3"/>
  <c r="S34" i="3"/>
  <c r="T34" i="3" a="1"/>
  <c r="V33" i="3" a="1"/>
  <c r="X32" i="3" a="1"/>
  <c r="X32" i="3" l="1"/>
  <c r="V33" i="3"/>
  <c r="T34" i="3"/>
  <c r="W33" i="3"/>
  <c r="U34" i="3"/>
  <c r="X33" i="3" a="1"/>
  <c r="X33" i="3" l="1"/>
  <c r="V34" i="3" a="1"/>
  <c r="V34" i="3" s="1"/>
  <c r="W34" i="3"/>
  <c r="X34" i="3" a="1"/>
  <c r="X3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<sst xmlns="http://schemas.openxmlformats.org/spreadsheetml/2006/main" count="36" uniqueCount="30">
  <si>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</si>
  <si>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</si>
  <si>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</si>
  <si>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</si>
  <si>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</si>
  <si>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</si>
  <si>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</si>
  <si>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</si>
  <si>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</si>
  <si>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</si>
  <si>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</si>
  <si>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</si>
  <si>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Monat</t>
  </si>
  <si>
    <t>Monatsnummer</t>
  </si>
  <si>
    <t>Jahre</t>
  </si>
  <si>
    <t>Jahresnummern</t>
  </si>
  <si>
    <t>Angepasste Jahreszahl, die zwischen 1910 und 2065 liegt</t>
  </si>
  <si>
    <t>Berechnete Jahreszahl aus dieser Tabelle</t>
  </si>
  <si>
    <t>Aktuelles Jahr</t>
  </si>
  <si>
    <t>Hinweis:</t>
  </si>
  <si>
    <t>Das sind die Kin-Nummern, an denen die Portaltage stattfinden. Dieses Sheet sollte nicht verändert werden.</t>
  </si>
  <si>
    <t>Diese Tabelle beinhaltet die Jahre zwischen 1910 und 2065 aus denen eine Jahresnummer ermittelt wird.</t>
  </si>
  <si>
    <t>Auch hier gilt: Keine Änderung des Sheets, ansonsten stimmen die Berechnungen nicht mehr.</t>
  </si>
  <si>
    <t>Falls jemand am 29. Februar Geburtstag hat, so wird die Kin-Nummer vom 28. Februar und vom 1. März verwendet, beide Energien wirken an diesem Tag.</t>
  </si>
  <si>
    <t>Beim Maya-Kalender gibt es für den Februar nur 28 Tage, es gibt kein Schaltjahr.</t>
  </si>
  <si>
    <t>Original-Jahreszahl aus dem Kalender-Sheet</t>
  </si>
  <si>
    <t>Falls die Jahreszahl kleiner als 1910 oder größer als 2065 ist, dann wird solange 52 addiert oder subtrahiert, bis die Jahreszahl dazwischen liegt.</t>
  </si>
  <si>
    <t>Jetzt wird die Jahresnummer aus der angepassten Jahreszahl ermittelt, sie wird für die Ermittlung der Kin-Nummer verwendet.</t>
  </si>
  <si>
    <t>Kin-Nummern</t>
  </si>
  <si>
    <t>Die oben aufgeführte Tabelle listet die aufsummierten Tage der Monate. Allerdings gibt hier den Unterschied, dass ab dem Oktober nach dem Tag 260, die Nummer wieder bei 0 anfängt. Da der Maya-Kalender nur 260 Tage beinhaltet. Für den Februar gilt immer 28 Tage, es gibt hier kein Schaltjahr.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</si>
</sst>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KIN:&quot;\ 0"/>
    <numFmt numFmtId="165" formatCode="dd\ [$-407]ddd"/>
    <numFmt numFmtId="166" formatCode="mm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165" fontId="5" fillId="0" borderId="0" xfId="0" applyNumberFormat="1" applyFont="1"/>
    <xf numFmtId="0" fontId="5" fillId="0" borderId="0" xfId="0" applyFont="1"/>
    <xf numFmtId="1" fontId="6" fillId="2" borderId="0" xfId="0" applyNumberFormat="1" applyFont="1" applyFill="1" applyAlignment="1">
      <alignment horizontal="center" vertical="center"/>
    </xf>
    <xf numFmtId="165" fontId="3" fillId="0" borderId="0" xfId="0" applyNumberFormat="1" applyFont="1" applyAlignment="1">
      <alignment horizontal="left" vertical="center"/>
    </xf>
    <xf numFmtId="166" fontId="3" fillId="0" borderId="1" xfId="0" applyNumberFormat="1" applyFont="1" applyBorder="1" applyAlignment="1">
      <alignment horizontal="center"/>
    </xf>
  </cellXfs>
  <cellStyles count="1">
    <cellStyle name="Standard" xfId="0" builtinId="0"/>
  </cellStyles>
  <dxfs count="4">
    <dxf>
      <font>
        <b/>
        <i/>
        <color theme="4" tint="-0.24994659260841701"/>
      </font>
      <numFmt numFmtId="167" formatCode="&quot;KIN:&quot;\ 0\ &quot; - Portaltag&quot;"/>
      <fill>
        <patternFill patternType="none">
          <bgColor auto="1"/>
        </patternFill>
      </fill>
    </dxf>
    <dxf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ont>
        <b/>
        <i/>
        <color theme="5" tint="-0.24994659260841701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B6B0-D7C9-40E6-82F9-A1D8E45D3CDF}">
  <dimension ref="A1:X65"/>
  <sheetViews>
    <sheetView showGridLines="0" tabSelected="1" view="pageLayout" zoomScale="115" zoomScaleNormal="100" zoomScalePageLayoutView="115" workbookViewId="0">
      <selection activeCell="C1" sqref="C1"/>
    </sheetView>
  </sheetViews>
  <sheetFormatPr baseColWidth="10" defaultRowHeight="14.5" x14ac:dyDescent="0.35"/>
  <cols>
    <col min="1" max="1" width="13.7265625" style="6" customWidth="1"/>
    <col min="2" max="2" width="19.26953125" style="8" customWidth="1"/>
    <col min="3" max="3" width="13.7265625" style="6" customWidth="1"/>
    <col min="4" max="4" width="19.26953125" style="2" customWidth="1"/>
    <col min="5" max="5" width="13.7265625" style="7" customWidth="1"/>
    <col min="6" max="6" width="19.26953125" style="2" customWidth="1"/>
    <col min="7" max="7" width="13.7265625" style="7" customWidth="1"/>
    <col min="8" max="8" width="19.26953125" style="2" customWidth="1"/>
    <col min="9" max="9" width="13.7265625" style="7" customWidth="1"/>
    <col min="10" max="10" width="19.26953125" style="2" customWidth="1"/>
    <col min="11" max="11" width="13.7265625" style="7" customWidth="1"/>
    <col min="12" max="12" width="19.26953125" style="2" customWidth="1"/>
    <col min="13" max="13" width="13.7265625" style="7" customWidth="1"/>
    <col min="14" max="14" width="20.54296875" style="2" customWidth="1"/>
    <col min="15" max="15" width="13.7265625" style="7" customWidth="1"/>
    <col min="16" max="16" width="19.1796875" style="2" customWidth="1"/>
    <col min="17" max="17" width="13.7265625" style="7" customWidth="1"/>
    <col min="18" max="18" width="19.26953125" style="2" customWidth="1"/>
    <col min="19" max="19" width="13.7265625" style="7" customWidth="1"/>
    <col min="20" max="20" width="19.26953125" style="2" customWidth="1"/>
    <col min="21" max="21" width="13.7265625" style="7" customWidth="1"/>
    <col min="22" max="22" width="19.26953125" style="2" customWidth="1"/>
    <col min="23" max="23" width="13.7265625" style="3" customWidth="1"/>
    <col min="24" max="24" width="19.26953125" style="2" customWidth="1"/>
  </cols>
  <sheetData>
    <row r="1" spans="1:24" s="16" customFormat="1" ht="18.5" x14ac:dyDescent="0.35">
      <c r="A1" s="18" t="s">
        <v>18</v>
      </c>
      <c r="B1" s="18"/>
      <c r="C1" s="17">
        <v>2024</v>
      </c>
      <c r="D1" s="13"/>
      <c r="E1" s="14"/>
      <c r="F1" s="13"/>
      <c r="G1" s="14"/>
      <c r="H1" s="13"/>
      <c r="I1" s="14"/>
      <c r="J1" s="13"/>
      <c r="K1" s="14"/>
      <c r="L1" s="13"/>
      <c r="M1" s="14"/>
      <c r="N1" s="13"/>
      <c r="O1" s="14"/>
      <c r="P1" s="13"/>
      <c r="Q1" s="14"/>
      <c r="R1" s="13"/>
      <c r="S1" s="14"/>
      <c r="T1" s="13"/>
      <c r="U1" s="14"/>
      <c r="V1" s="13"/>
      <c r="W1" s="15"/>
      <c r="X1" s="13"/>
    </row>
    <row r="2" spans="1:24" ht="14.5" customHeight="1" x14ac:dyDescent="0.35"/>
    <row r="3" spans="1:24" s="10" customFormat="1" ht="16" thickBot="1" x14ac:dyDescent="0.4">
      <c r="A3" s="19">
        <f>DATE(C1,1,1)</f>
        <v>45292</v>
      </c>
      <c r="B3" s="19"/>
      <c r="C3" s="19">
        <f>DATE(C1,2,1)</f>
        <v>45323</v>
      </c>
      <c r="D3" s="19"/>
      <c r="E3" s="19">
        <f>DATE(C1,3,1)</f>
        <v>45352</v>
      </c>
      <c r="F3" s="19"/>
      <c r="G3" s="19">
        <f>DATE(C1,4,1)</f>
        <v>45383</v>
      </c>
      <c r="H3" s="19"/>
      <c r="I3" s="19">
        <f>DATE(C1,5,1)</f>
        <v>45413</v>
      </c>
      <c r="J3" s="19"/>
      <c r="K3" s="19">
        <f>DATE(C1,6,1)</f>
        <v>45444</v>
      </c>
      <c r="L3" s="19"/>
      <c r="M3" s="19">
        <f>DATE(C1,7,1)</f>
        <v>45474</v>
      </c>
      <c r="N3" s="19"/>
      <c r="O3" s="19">
        <f>DATE(C1,8,1)</f>
        <v>45505</v>
      </c>
      <c r="P3" s="19"/>
      <c r="Q3" s="19">
        <f>DATE(C1,9,1)</f>
        <v>45536</v>
      </c>
      <c r="R3" s="19"/>
      <c r="S3" s="19">
        <f>DATE(C1,10,1)</f>
        <v>45566</v>
      </c>
      <c r="T3" s="19"/>
      <c r="U3" s="19">
        <f>DATE(C1,11,1)</f>
        <v>45597</v>
      </c>
      <c r="V3" s="19"/>
      <c r="W3" s="19">
        <f>DATE(C1,12,1)</f>
        <v>45627</v>
      </c>
      <c r="X3" s="19"/>
    </row>
    <row r="4" spans="1:24" x14ac:dyDescent="0.35">
      <c r="A4" s="6" cm="1">
        <f t="array" ref="A4:A34">_xlfn.SEQUENCE(_xlfn.DAYS(DATE(C1, MONTH(A3)+1, DAY(A3)),A3),1,DATE(C1,MONTH(A3),1),1)</f>
        <v>45292</v>
      </c>
      <c r="B4" s="9" cm="1">
        <f t="array" aca="1" ref="B4" ca="1">IF(A4="","", IF(INDIRECT("Jahre!I3")+INDIRECT("Monate!B"&amp; MONTH(A4) + 1) + DAY(A4) &gt; 260, INDIRECT("Jahre!I3")+INDIRECT("Monate!B"&amp; MONTH(A4) + 1) + DAY(A4) - 260, INDIRECT("Jahre!I3")+INDIRECT("Monate!B"&amp; MONTH(A4) + 1) + DAY(A4)))</f>
        <v>73</v>
      </c>
      <c r="C4" s="6" cm="1">
        <f t="array" ref="C4:C32">_xlfn.SEQUENCE(_xlfn.DAYS(DATE(C1, MONTH(C3)+1, DAY(C3)),C3),1,DATE(C1,MONTH(C3),1),1)</f>
        <v>45323</v>
      </c>
      <c r="D4" s="9" cm="1">
        <f t="array" aca="1" ref="D4" ca="1">IF(C4="","", IF(INDIRECT("Jahre!I3")+INDIRECT("Monate!B"&amp; MONTH(C4) + 1) + DAY(C4) &gt; 260, INDIRECT("Jahre!I3")+INDIRECT("Monate!B"&amp; MONTH(C4) + 1) + DAY(C4) - 260, INDIRECT("Jahre!I3")+INDIRECT("Monate!B"&amp; MONTH(C4) + 1) + DAY(C4)))</f>
        <v>104</v>
      </c>
      <c r="E4" s="7">
        <f>EDATE(C4,1)</f>
        <v>45352</v>
      </c>
      <c r="F4" s="9" cm="1">
        <f t="array" aca="1" ref="F4" ca="1">IF(E4="","", IF(INDIRECT("Jahre!I3")+INDIRECT("Monate!B"&amp; MONTH(E4) + 1) + DAY(E4) &gt; 260, INDIRECT("Jahre!I3")+INDIRECT("Monate!B"&amp; MONTH(E4) + 1) + DAY(E4) - 260, INDIRECT("Jahre!I3")+INDIRECT("Monate!B"&amp; MONTH(E4) + 1) + DAY(E4)))</f>
        <v>132</v>
      </c>
      <c r="G4" s="7">
        <f>EDATE(E4,1)</f>
        <v>45383</v>
      </c>
      <c r="H4" s="9" cm="1">
        <f t="array" aca="1" ref="H4" ca="1">IF(G4="","", IF(INDIRECT("Jahre!I3")+INDIRECT("Monate!B"&amp; MONTH(G4) + 1) + DAY(G4) &gt; 260, INDIRECT("Jahre!I3")+INDIRECT("Monate!B"&amp; MONTH(G4) + 1) + DAY(G4) - 260, INDIRECT("Jahre!I3")+INDIRECT("Monate!B"&amp; MONTH(G4) + 1) + DAY(G4)))</f>
        <v>163</v>
      </c>
      <c r="I4" s="7">
        <f>EDATE(G4,1)</f>
        <v>45413</v>
      </c>
      <c r="J4" s="9" cm="1">
        <f t="array" aca="1" ref="J4" ca="1">IF(I4="","", IF(INDIRECT("Jahre!I3")+INDIRECT("Monate!B"&amp; MONTH(I4) + 1) + DAY(I4) &gt; 260, INDIRECT("Jahre!I3")+INDIRECT("Monate!B"&amp; MONTH(I4) + 1) + DAY(I4) - 260, INDIRECT("Jahre!I3")+INDIRECT("Monate!B"&amp; MONTH(I4) + 1) + DAY(I4)))</f>
        <v>193</v>
      </c>
      <c r="K4" s="7">
        <f>EDATE(I4,1)</f>
        <v>45444</v>
      </c>
      <c r="L4" s="9" cm="1">
        <f t="array" aca="1" ref="L4" ca="1">IF(K4="","", IF(INDIRECT("Jahre!I3")+INDIRECT("Monate!B"&amp; MONTH(K4) + 1) + DAY(K4) &gt; 260, INDIRECT("Jahre!I3")+INDIRECT("Monate!B"&amp; MONTH(K4) + 1) + DAY(K4) - 260, INDIRECT("Jahre!I3")+INDIRECT("Monate!B"&amp; MONTH(K4) + 1) + DAY(K4)))</f>
        <v>224</v>
      </c>
      <c r="M4" s="7">
        <f>EDATE(K4,1)</f>
        <v>45474</v>
      </c>
      <c r="N4" s="9" cm="1">
        <f t="array" aca="1" ref="N4" ca="1">IF(M4="","", IF(INDIRECT("Jahre!I3")+INDIRECT("Monate!B"&amp; MONTH(M4) + 1) + DAY(M4) &gt; 260, INDIRECT("Jahre!I3")+INDIRECT("Monate!B"&amp; MONTH(M4) + 1) + DAY(M4) - 260, INDIRECT("Jahre!I3")+INDIRECT("Monate!B"&amp; MONTH(M4) + 1) + DAY(M4)))</f>
        <v>254</v>
      </c>
      <c r="O4" s="7">
        <f>EDATE(M4,1)</f>
        <v>45505</v>
      </c>
      <c r="P4" s="9" cm="1">
        <f t="array" aca="1" ref="P4" ca="1">IF(O4="","", IF(INDIRECT("Jahre!I3")+INDIRECT("Monate!B"&amp; MONTH(O4) + 1) + DAY(O4) &gt; 260, INDIRECT("Jahre!I3")+INDIRECT("Monate!B"&amp; MONTH(O4) + 1) + DAY(O4) - 260, INDIRECT("Jahre!I3")+INDIRECT("Monate!B"&amp; MONTH(O4) + 1) + DAY(O4)))</f>
        <v>25</v>
      </c>
      <c r="Q4" s="7">
        <f>EDATE(O4,1)</f>
        <v>45536</v>
      </c>
      <c r="R4" s="9" cm="1">
        <f t="array" aca="1" ref="R4" ca="1">IF(Q4="","", IF(INDIRECT("Jahre!I3")+INDIRECT("Monate!B"&amp; MONTH(Q4) + 1) + DAY(Q4) &gt; 260, INDIRECT("Jahre!I3")+INDIRECT("Monate!B"&amp; MONTH(Q4) + 1) + DAY(Q4) - 260, INDIRECT("Jahre!I3")+INDIRECT("Monate!B"&amp; MONTH(Q4) + 1) + DAY(Q4)))</f>
        <v>56</v>
      </c>
      <c r="S4" s="7">
        <f>EDATE(Q4,1)</f>
        <v>45566</v>
      </c>
      <c r="T4" s="9" cm="1">
        <f t="array" aca="1" ref="T4" ca="1">IF(S4="","", IF(INDIRECT("Jahre!I3")+INDIRECT("Monate!B"&amp; MONTH(S4) + 1) + DAY(S4) &gt; 260, INDIRECT("Jahre!I3")+INDIRECT("Monate!B"&amp; MONTH(S4) + 1) + DAY(S4) - 260, INDIRECT("Jahre!I3")+INDIRECT("Monate!B"&amp; MONTH(S4) + 1) + DAY(S4)))</f>
        <v>86</v>
      </c>
      <c r="U4" s="7">
        <f>EDATE(S4,1)</f>
        <v>45597</v>
      </c>
      <c r="V4" s="9" cm="1">
        <f t="array" aca="1" ref="V4" ca="1">IF(U4="","", IF(INDIRECT("Jahre!I3")+INDIRECT("Monate!B"&amp; MONTH(U4) + 1) + DAY(U4) &gt; 260, INDIRECT("Jahre!I3")+INDIRECT("Monate!B"&amp; MONTH(U4) + 1) + DAY(U4) - 260, INDIRECT("Jahre!I3")+INDIRECT("Monate!B"&amp; MONTH(U4) + 1) + DAY(U4)))</f>
        <v>117</v>
      </c>
      <c r="W4" s="4">
        <f>EDATE(U4,1)</f>
        <v>45627</v>
      </c>
      <c r="X4" s="9" cm="1">
        <f t="array" aca="1" ref="X4" ca="1">IF(W4="","", IF(INDIRECT("Jahre!I3")+INDIRECT("Monate!B"&amp; MONTH(W4) + 1) + DAY(W4) &gt; 260, INDIRECT("Jahre!I3")+INDIRECT("Monate!B"&amp; MONTH(W4) + 1) + DAY(W4) - 260, INDIRECT("Jahre!I3")+INDIRECT("Monate!B"&amp; MONTH(W4) + 1) + DAY(W4)))</f>
        <v>147</v>
      </c>
    </row>
    <row r="5" spans="1:24" x14ac:dyDescent="0.35">
      <c r="A5" s="6">
        <v>45293</v>
      </c>
      <c r="B5" s="9" cm="1">
        <f t="array" aca="1" ref="B5" ca="1">IF(A5="","", IF(INDIRECT("Jahre!I3")+INDIRECT("Monate!B"&amp; MONTH(A5) + 1) + DAY(A5) &gt; 260, INDIRECT("Jahre!I3")+INDIRECT("Monate!B"&amp; MONTH(A5) + 1) + DAY(A5) - 260, INDIRECT("Jahre!I3")+INDIRECT("Monate!B"&amp; MONTH(A5) + 1) + DAY(A5)))</f>
        <v>74</v>
      </c>
      <c r="C5" s="6">
        <v>45324</v>
      </c>
      <c r="D5" s="9" cm="1">
        <f t="array" aca="1" ref="D5" ca="1">IF(C5="","", IF(INDIRECT("Jahre!I3")+INDIRECT("Monate!B"&amp; MONTH(C5) + 1) + DAY(C5) &gt; 260, INDIRECT("Jahre!I3")+INDIRECT("Monate!B"&amp; MONTH(C5) + 1) + DAY(C5) - 260, INDIRECT("Jahre!I3")+INDIRECT("Monate!B"&amp; MONTH(C5) + 1) + DAY(C5)))</f>
        <v>105</v>
      </c>
      <c r="E5" s="6">
        <f>IFERROR(IF(MONTH(E4+1)=MONTH(E$4),E4+1,""),"")</f>
        <v>45353</v>
      </c>
      <c r="F5" s="9" cm="1">
        <f t="array" aca="1" ref="F5" ca="1">IF(E5="","", IF(INDIRECT("Jahre!I3")+INDIRECT("Monate!B"&amp; MONTH(E5) + 1) + DAY(E5) &gt; 260, INDIRECT("Jahre!I3")+INDIRECT("Monate!B"&amp; MONTH(E5) + 1) + DAY(E5) - 260, INDIRECT("Jahre!I3")+INDIRECT("Monate!B"&amp; MONTH(E5) + 1) + DAY(E5)))</f>
        <v>133</v>
      </c>
      <c r="G5" s="6">
        <f>IFERROR(IF(MONTH(G4+1)=MONTH(G$4),G4+1,""),"")</f>
        <v>45384</v>
      </c>
      <c r="H5" s="9" cm="1">
        <f t="array" aca="1" ref="H5" ca="1">IF(G5="","", IF(INDIRECT("Jahre!I3")+INDIRECT("Monate!B"&amp; MONTH(G5) + 1) + DAY(G5) &gt; 260, INDIRECT("Jahre!I3")+INDIRECT("Monate!B"&amp; MONTH(G5) + 1) + DAY(G5) - 260, INDIRECT("Jahre!I3")+INDIRECT("Monate!B"&amp; MONTH(G5) + 1) + DAY(G5)))</f>
        <v>164</v>
      </c>
      <c r="I5" s="6">
        <f>IFERROR(IF(MONTH(I4+1)=MONTH(I$4),I4+1,""),"")</f>
        <v>45414</v>
      </c>
      <c r="J5" s="9" cm="1">
        <f t="array" aca="1" ref="J5" ca="1">IF(I5="","", IF(INDIRECT("Jahre!I3")+INDIRECT("Monate!B"&amp; MONTH(I5) + 1) + DAY(I5) &gt; 260, INDIRECT("Jahre!I3")+INDIRECT("Monate!B"&amp; MONTH(I5) + 1) + DAY(I5) - 260, INDIRECT("Jahre!I3")+INDIRECT("Monate!B"&amp; MONTH(I5) + 1) + DAY(I5)))</f>
        <v>194</v>
      </c>
      <c r="K5" s="6">
        <f>IFERROR(IF(MONTH(K4+1)=MONTH(K$4),K4+1,""),"")</f>
        <v>45445</v>
      </c>
      <c r="L5" s="9" cm="1">
        <f t="array" aca="1" ref="L5" ca="1">IF(K5="","", IF(INDIRECT("Jahre!I3")+INDIRECT("Monate!B"&amp; MONTH(K5) + 1) + DAY(K5) &gt; 260, INDIRECT("Jahre!I3")+INDIRECT("Monate!B"&amp; MONTH(K5) + 1) + DAY(K5) - 260, INDIRECT("Jahre!I3")+INDIRECT("Monate!B"&amp; MONTH(K5) + 1) + DAY(K5)))</f>
        <v>225</v>
      </c>
      <c r="M5" s="6">
        <f>IFERROR(IF(MONTH(M4+1)=MONTH(M$4),M4+1,""),"")</f>
        <v>45475</v>
      </c>
      <c r="N5" s="9" cm="1">
        <f t="array" aca="1" ref="N5" ca="1">IF(M5="","", IF(INDIRECT("Jahre!I3")+INDIRECT("Monate!B"&amp; MONTH(M5) + 1) + DAY(M5) &gt; 260, INDIRECT("Jahre!I3")+INDIRECT("Monate!B"&amp; MONTH(M5) + 1) + DAY(M5) - 260, INDIRECT("Jahre!I3")+INDIRECT("Monate!B"&amp; MONTH(M5) + 1) + DAY(M5)))</f>
        <v>255</v>
      </c>
      <c r="O5" s="6">
        <f>IFERROR(IF(MONTH(O4+1)=MONTH(O$4),O4+1,""),"")</f>
        <v>45506</v>
      </c>
      <c r="P5" s="9" cm="1">
        <f t="array" aca="1" ref="P5" ca="1">IF(O5="","", IF(INDIRECT("Jahre!I3")+INDIRECT("Monate!B"&amp; MONTH(O5) + 1) + DAY(O5) &gt; 260, INDIRECT("Jahre!I3")+INDIRECT("Monate!B"&amp; MONTH(O5) + 1) + DAY(O5) - 260, INDIRECT("Jahre!I3")+INDIRECT("Monate!B"&amp; MONTH(O5) + 1) + DAY(O5)))</f>
        <v>26</v>
      </c>
      <c r="Q5" s="6">
        <f>IFERROR(IF(MONTH(Q4+1)=MONTH(Q$4),Q4+1,""),"")</f>
        <v>45537</v>
      </c>
      <c r="R5" s="9" cm="1">
        <f t="array" aca="1" ref="R5" ca="1">IF(Q5="","", IF(INDIRECT("Jahre!I3")+INDIRECT("Monate!B"&amp; MONTH(Q5) + 1) + DAY(Q5) &gt; 260, INDIRECT("Jahre!I3")+INDIRECT("Monate!B"&amp; MONTH(Q5) + 1) + DAY(Q5) - 260, INDIRECT("Jahre!I3")+INDIRECT("Monate!B"&amp; MONTH(Q5) + 1) + DAY(Q5)))</f>
        <v>57</v>
      </c>
      <c r="S5" s="6">
        <f>IFERROR(IF(MONTH(S4+1)=MONTH(S$4),S4+1,""),"")</f>
        <v>45567</v>
      </c>
      <c r="T5" s="9" cm="1">
        <f t="array" aca="1" ref="T5" ca="1">IF(S5="","", IF(INDIRECT("Jahre!I3")+INDIRECT("Monate!B"&amp; MONTH(S5) + 1) + DAY(S5) &gt; 260, INDIRECT("Jahre!I3")+INDIRECT("Monate!B"&amp; MONTH(S5) + 1) + DAY(S5) - 260, INDIRECT("Jahre!I3")+INDIRECT("Monate!B"&amp; MONTH(S5) + 1) + DAY(S5)))</f>
        <v>87</v>
      </c>
      <c r="U5" s="6">
        <f>IFERROR(IF(MONTH(U4+1)=MONTH(U$4),U4+1,""),"")</f>
        <v>45598</v>
      </c>
      <c r="V5" s="9" cm="1">
        <f t="array" aca="1" ref="V5" ca="1">IF(U5="","", IF(INDIRECT("Jahre!I3")+INDIRECT("Monate!B"&amp; MONTH(U5) + 1) + DAY(U5) &gt; 260, INDIRECT("Jahre!I3")+INDIRECT("Monate!B"&amp; MONTH(U5) + 1) + DAY(U5) - 260, INDIRECT("Jahre!I3")+INDIRECT("Monate!B"&amp; MONTH(U5) + 1) + DAY(U5)))</f>
        <v>118</v>
      </c>
      <c r="W5" s="5">
        <f>IFERROR(IF(MONTH(W4+1)=MONTH(W$4),W4+1,""),"")</f>
        <v>45628</v>
      </c>
      <c r="X5" s="9" cm="1">
        <f t="array" aca="1" ref="X5" ca="1">IF(W5="","", IF(INDIRECT("Jahre!I3")+INDIRECT("Monate!B"&amp; MONTH(W5) + 1) + DAY(W5) &gt; 260, INDIRECT("Jahre!I3")+INDIRECT("Monate!B"&amp; MONTH(W5) + 1) + DAY(W5) - 260, INDIRECT("Jahre!I3")+INDIRECT("Monate!B"&amp; MONTH(W5) + 1) + DAY(W5)))</f>
        <v>148</v>
      </c>
    </row>
    <row r="6" spans="1:24" x14ac:dyDescent="0.35">
      <c r="A6" s="6">
        <v>45294</v>
      </c>
      <c r="B6" s="9" cm="1">
        <f t="array" aca="1" ref="B6" ca="1">IF(A6="","", IF(INDIRECT("Jahre!I3")+INDIRECT("Monate!B"&amp; MONTH(A6) + 1) + DAY(A6) &gt; 260, INDIRECT("Jahre!I3")+INDIRECT("Monate!B"&amp; MONTH(A6) + 1) + DAY(A6) - 260, INDIRECT("Jahre!I3")+INDIRECT("Monate!B"&amp; MONTH(A6) + 1) + DAY(A6)))</f>
        <v>75</v>
      </c>
      <c r="C6" s="6">
        <v>45325</v>
      </c>
      <c r="D6" s="9" cm="1">
        <f t="array" aca="1" ref="D6" ca="1">IF(C6="","", IF(INDIRECT("Jahre!I3")+INDIRECT("Monate!B"&amp; MONTH(C6) + 1) + DAY(C6) &gt; 260, INDIRECT("Jahre!I3")+INDIRECT("Monate!B"&amp; MONTH(C6) + 1) + DAY(C6) - 260, INDIRECT("Jahre!I3")+INDIRECT("Monate!B"&amp; MONTH(C6) + 1) + DAY(C6)))</f>
        <v>106</v>
      </c>
      <c r="E6" s="6">
        <f t="shared" ref="E6:E34" si="0">IFERROR(IF(MONTH(E5+1)=MONTH(E$4),E5+1,""),"")</f>
        <v>45354</v>
      </c>
      <c r="F6" s="9" cm="1">
        <f t="array" aca="1" ref="F6" ca="1">IF(E6="","", IF(INDIRECT("Jahre!I3")+INDIRECT("Monate!B"&amp; MONTH(E6) + 1) + DAY(E6) &gt; 260, INDIRECT("Jahre!I3")+INDIRECT("Monate!B"&amp; MONTH(E6) + 1) + DAY(E6) - 260, INDIRECT("Jahre!I3")+INDIRECT("Monate!B"&amp; MONTH(E6) + 1) + DAY(E6)))</f>
        <v>134</v>
      </c>
      <c r="G6" s="6">
        <f t="shared" ref="G6:G34" si="1">IFERROR(IF(MONTH(G5+1)=MONTH(G$4),G5+1,""),"")</f>
        <v>45385</v>
      </c>
      <c r="H6" s="9" cm="1">
        <f t="array" aca="1" ref="H6" ca="1">IF(G6="","", IF(INDIRECT("Jahre!I3")+INDIRECT("Monate!B"&amp; MONTH(G6) + 1) + DAY(G6) &gt; 260, INDIRECT("Jahre!I3")+INDIRECT("Monate!B"&amp; MONTH(G6) + 1) + DAY(G6) - 260, INDIRECT("Jahre!I3")+INDIRECT("Monate!B"&amp; MONTH(G6) + 1) + DAY(G6)))</f>
        <v>165</v>
      </c>
      <c r="I6" s="6">
        <f t="shared" ref="I6:I34" si="2">IFERROR(IF(MONTH(I5+1)=MONTH(I$4),I5+1,""),"")</f>
        <v>45415</v>
      </c>
      <c r="J6" s="9" cm="1">
        <f t="array" aca="1" ref="J6" ca="1">IF(I6="","", IF(INDIRECT("Jahre!I3")+INDIRECT("Monate!B"&amp; MONTH(I6) + 1) + DAY(I6) &gt; 260, INDIRECT("Jahre!I3")+INDIRECT("Monate!B"&amp; MONTH(I6) + 1) + DAY(I6) - 260, INDIRECT("Jahre!I3")+INDIRECT("Monate!B"&amp; MONTH(I6) + 1) + DAY(I6)))</f>
        <v>195</v>
      </c>
      <c r="K6" s="6">
        <f t="shared" ref="K6:K34" si="3">IFERROR(IF(MONTH(K5+1)=MONTH(K$4),K5+1,""),"")</f>
        <v>45446</v>
      </c>
      <c r="L6" s="9" cm="1">
        <f t="array" aca="1" ref="L6" ca="1">IF(K6="","", IF(INDIRECT("Jahre!I3")+INDIRECT("Monate!B"&amp; MONTH(K6) + 1) + DAY(K6) &gt; 260, INDIRECT("Jahre!I3")+INDIRECT("Monate!B"&amp; MONTH(K6) + 1) + DAY(K6) - 260, INDIRECT("Jahre!I3")+INDIRECT("Monate!B"&amp; MONTH(K6) + 1) + DAY(K6)))</f>
        <v>226</v>
      </c>
      <c r="M6" s="6">
        <f t="shared" ref="M6:M34" si="4">IFERROR(IF(MONTH(M5+1)=MONTH(M$4),M5+1,""),"")</f>
        <v>45476</v>
      </c>
      <c r="N6" s="9" cm="1">
        <f t="array" aca="1" ref="N6" ca="1">IF(M6="","", IF(INDIRECT("Jahre!I3")+INDIRECT("Monate!B"&amp; MONTH(M6) + 1) + DAY(M6) &gt; 260, INDIRECT("Jahre!I3")+INDIRECT("Monate!B"&amp; MONTH(M6) + 1) + DAY(M6) - 260, INDIRECT("Jahre!I3")+INDIRECT("Monate!B"&amp; MONTH(M6) + 1) + DAY(M6)))</f>
        <v>256</v>
      </c>
      <c r="O6" s="6">
        <f t="shared" ref="O6:O34" si="5">IFERROR(IF(MONTH(O5+1)=MONTH(O$4),O5+1,""),"")</f>
        <v>45507</v>
      </c>
      <c r="P6" s="9" cm="1">
        <f t="array" aca="1" ref="P6" ca="1">IF(O6="","", IF(INDIRECT("Jahre!I3")+INDIRECT("Monate!B"&amp; MONTH(O6) + 1) + DAY(O6) &gt; 260, INDIRECT("Jahre!I3")+INDIRECT("Monate!B"&amp; MONTH(O6) + 1) + DAY(O6) - 260, INDIRECT("Jahre!I3")+INDIRECT("Monate!B"&amp; MONTH(O6) + 1) + DAY(O6)))</f>
        <v>27</v>
      </c>
      <c r="Q6" s="6">
        <f t="shared" ref="Q6:Q34" si="6">IFERROR(IF(MONTH(Q5+1)=MONTH(Q$4),Q5+1,""),"")</f>
        <v>45538</v>
      </c>
      <c r="R6" s="9" cm="1">
        <f t="array" aca="1" ref="R6" ca="1">IF(Q6="","", IF(INDIRECT("Jahre!I3")+INDIRECT("Monate!B"&amp; MONTH(Q6) + 1) + DAY(Q6) &gt; 260, INDIRECT("Jahre!I3")+INDIRECT("Monate!B"&amp; MONTH(Q6) + 1) + DAY(Q6) - 260, INDIRECT("Jahre!I3")+INDIRECT("Monate!B"&amp; MONTH(Q6) + 1) + DAY(Q6)))</f>
        <v>58</v>
      </c>
      <c r="S6" s="6">
        <f t="shared" ref="S6:S34" si="7">IFERROR(IF(MONTH(S5+1)=MONTH(S$4),S5+1,""),"")</f>
        <v>45568</v>
      </c>
      <c r="T6" s="9" cm="1">
        <f t="array" aca="1" ref="T6" ca="1">IF(S6="","", IF(INDIRECT("Jahre!I3")+INDIRECT("Monate!B"&amp; MONTH(S6) + 1) + DAY(S6) &gt; 260, INDIRECT("Jahre!I3")+INDIRECT("Monate!B"&amp; MONTH(S6) + 1) + DAY(S6) - 260, INDIRECT("Jahre!I3")+INDIRECT("Monate!B"&amp; MONTH(S6) + 1) + DAY(S6)))</f>
        <v>88</v>
      </c>
      <c r="U6" s="6">
        <f t="shared" ref="U6:U34" si="8">IFERROR(IF(MONTH(U5+1)=MONTH(U$4),U5+1,""),"")</f>
        <v>45599</v>
      </c>
      <c r="V6" s="9" cm="1">
        <f t="array" aca="1" ref="V6" ca="1">IF(U6="","", IF(INDIRECT("Jahre!I3")+INDIRECT("Monate!B"&amp; MONTH(U6) + 1) + DAY(U6) &gt; 260, INDIRECT("Jahre!I3")+INDIRECT("Monate!B"&amp; MONTH(U6) + 1) + DAY(U6) - 260, INDIRECT("Jahre!I3")+INDIRECT("Monate!B"&amp; MONTH(U6) + 1) + DAY(U6)))</f>
        <v>119</v>
      </c>
      <c r="W6" s="5">
        <f t="shared" ref="W6:W34" si="9">IFERROR(IF(MONTH(W5+1)=MONTH(W$4),W5+1,""),"")</f>
        <v>45629</v>
      </c>
      <c r="X6" s="9" cm="1">
        <f t="array" aca="1" ref="X6" ca="1">IF(W6="","", IF(INDIRECT("Jahre!I3")+INDIRECT("Monate!B"&amp; MONTH(W6) + 1) + DAY(W6) &gt; 260, INDIRECT("Jahre!I3")+INDIRECT("Monate!B"&amp; MONTH(W6) + 1) + DAY(W6) - 260, INDIRECT("Jahre!I3")+INDIRECT("Monate!B"&amp; MONTH(W6) + 1) + DAY(W6)))</f>
        <v>149</v>
      </c>
    </row>
    <row r="7" spans="1:24" x14ac:dyDescent="0.35">
      <c r="A7" s="6">
        <v>45295</v>
      </c>
      <c r="B7" s="9" cm="1">
        <f t="array" aca="1" ref="B7" ca="1">IF(A7="","", IF(INDIRECT("Jahre!I3")+INDIRECT("Monate!B"&amp; MONTH(A7) + 1) + DAY(A7) &gt; 260, INDIRECT("Jahre!I3")+INDIRECT("Monate!B"&amp; MONTH(A7) + 1) + DAY(A7) - 260, INDIRECT("Jahre!I3")+INDIRECT("Monate!B"&amp; MONTH(A7) + 1) + DAY(A7)))</f>
        <v>76</v>
      </c>
      <c r="C7" s="6">
        <v>45326</v>
      </c>
      <c r="D7" s="9" cm="1">
        <f t="array" aca="1" ref="D7" ca="1">IF(C7="","", IF(INDIRECT("Jahre!I3")+INDIRECT("Monate!B"&amp; MONTH(C7) + 1) + DAY(C7) &gt; 260, INDIRECT("Jahre!I3")+INDIRECT("Monate!B"&amp; MONTH(C7) + 1) + DAY(C7) - 260, INDIRECT("Jahre!I3")+INDIRECT("Monate!B"&amp; MONTH(C7) + 1) + DAY(C7)))</f>
        <v>107</v>
      </c>
      <c r="E7" s="6">
        <f t="shared" si="0"/>
        <v>45355</v>
      </c>
      <c r="F7" s="9" cm="1">
        <f t="array" aca="1" ref="F7" ca="1">IF(E7="","", IF(INDIRECT("Jahre!I3")+INDIRECT("Monate!B"&amp; MONTH(E7) + 1) + DAY(E7) &gt; 260, INDIRECT("Jahre!I3")+INDIRECT("Monate!B"&amp; MONTH(E7) + 1) + DAY(E7) - 260, INDIRECT("Jahre!I3")+INDIRECT("Monate!B"&amp; MONTH(E7) + 1) + DAY(E7)))</f>
        <v>135</v>
      </c>
      <c r="G7" s="6">
        <f t="shared" si="1"/>
        <v>45386</v>
      </c>
      <c r="H7" s="9" cm="1">
        <f t="array" aca="1" ref="H7" ca="1">IF(G7="","", IF(INDIRECT("Jahre!I3")+INDIRECT("Monate!B"&amp; MONTH(G7) + 1) + DAY(G7) &gt; 260, INDIRECT("Jahre!I3")+INDIRECT("Monate!B"&amp; MONTH(G7) + 1) + DAY(G7) - 260, INDIRECT("Jahre!I3")+INDIRECT("Monate!B"&amp; MONTH(G7) + 1) + DAY(G7)))</f>
        <v>166</v>
      </c>
      <c r="I7" s="6">
        <f t="shared" si="2"/>
        <v>45416</v>
      </c>
      <c r="J7" s="9" cm="1">
        <f t="array" aca="1" ref="J7" ca="1">IF(I7="","", IF(INDIRECT("Jahre!I3")+INDIRECT("Monate!B"&amp; MONTH(I7) + 1) + DAY(I7) &gt; 260, INDIRECT("Jahre!I3")+INDIRECT("Monate!B"&amp; MONTH(I7) + 1) + DAY(I7) - 260, INDIRECT("Jahre!I3")+INDIRECT("Monate!B"&amp; MONTH(I7) + 1) + DAY(I7)))</f>
        <v>196</v>
      </c>
      <c r="K7" s="6">
        <f t="shared" si="3"/>
        <v>45447</v>
      </c>
      <c r="L7" s="9" cm="1">
        <f t="array" aca="1" ref="L7" ca="1">IF(K7="","", IF(INDIRECT("Jahre!I3")+INDIRECT("Monate!B"&amp; MONTH(K7) + 1) + DAY(K7) &gt; 260, INDIRECT("Jahre!I3")+INDIRECT("Monate!B"&amp; MONTH(K7) + 1) + DAY(K7) - 260, INDIRECT("Jahre!I3")+INDIRECT("Monate!B"&amp; MONTH(K7) + 1) + DAY(K7)))</f>
        <v>227</v>
      </c>
      <c r="M7" s="6">
        <f t="shared" si="4"/>
        <v>45477</v>
      </c>
      <c r="N7" s="9" cm="1">
        <f t="array" aca="1" ref="N7" ca="1">IF(M7="","", IF(INDIRECT("Jahre!I3")+INDIRECT("Monate!B"&amp; MONTH(M7) + 1) + DAY(M7) &gt; 260, INDIRECT("Jahre!I3")+INDIRECT("Monate!B"&amp; MONTH(M7) + 1) + DAY(M7) - 260, INDIRECT("Jahre!I3")+INDIRECT("Monate!B"&amp; MONTH(M7) + 1) + DAY(M7)))</f>
        <v>257</v>
      </c>
      <c r="O7" s="6">
        <f t="shared" si="5"/>
        <v>45508</v>
      </c>
      <c r="P7" s="9" cm="1">
        <f t="array" aca="1" ref="P7" ca="1">IF(O7="","", IF(INDIRECT("Jahre!I3")+INDIRECT("Monate!B"&amp; MONTH(O7) + 1) + DAY(O7) &gt; 260, INDIRECT("Jahre!I3")+INDIRECT("Monate!B"&amp; MONTH(O7) + 1) + DAY(O7) - 260, INDIRECT("Jahre!I3")+INDIRECT("Monate!B"&amp; MONTH(O7) + 1) + DAY(O7)))</f>
        <v>28</v>
      </c>
      <c r="Q7" s="6">
        <f t="shared" si="6"/>
        <v>45539</v>
      </c>
      <c r="R7" s="9" cm="1">
        <f t="array" aca="1" ref="R7" ca="1">IF(Q7="","", IF(INDIRECT("Jahre!I3")+INDIRECT("Monate!B"&amp; MONTH(Q7) + 1) + DAY(Q7) &gt; 260, INDIRECT("Jahre!I3")+INDIRECT("Monate!B"&amp; MONTH(Q7) + 1) + DAY(Q7) - 260, INDIRECT("Jahre!I3")+INDIRECT("Monate!B"&amp; MONTH(Q7) + 1) + DAY(Q7)))</f>
        <v>59</v>
      </c>
      <c r="S7" s="6">
        <f t="shared" si="7"/>
        <v>45569</v>
      </c>
      <c r="T7" s="9" cm="1">
        <f t="array" aca="1" ref="T7" ca="1">IF(S7="","", IF(INDIRECT("Jahre!I3")+INDIRECT("Monate!B"&amp; MONTH(S7) + 1) + DAY(S7) &gt; 260, INDIRECT("Jahre!I3")+INDIRECT("Monate!B"&amp; MONTH(S7) + 1) + DAY(S7) - 260, INDIRECT("Jahre!I3")+INDIRECT("Monate!B"&amp; MONTH(S7) + 1) + DAY(S7)))</f>
        <v>89</v>
      </c>
      <c r="U7" s="6">
        <f t="shared" si="8"/>
        <v>45600</v>
      </c>
      <c r="V7" s="9" cm="1">
        <f t="array" aca="1" ref="V7" ca="1">IF(U7="","", IF(INDIRECT("Jahre!I3")+INDIRECT("Monate!B"&amp; MONTH(U7) + 1) + DAY(U7) &gt; 260, INDIRECT("Jahre!I3")+INDIRECT("Monate!B"&amp; MONTH(U7) + 1) + DAY(U7) - 260, INDIRECT("Jahre!I3")+INDIRECT("Monate!B"&amp; MONTH(U7) + 1) + DAY(U7)))</f>
        <v>120</v>
      </c>
      <c r="W7" s="5">
        <f t="shared" si="9"/>
        <v>45630</v>
      </c>
      <c r="X7" s="9" cm="1">
        <f t="array" aca="1" ref="X7" ca="1">IF(W7="","", IF(INDIRECT("Jahre!I3")+INDIRECT("Monate!B"&amp; MONTH(W7) + 1) + DAY(W7) &gt; 260, INDIRECT("Jahre!I3")+INDIRECT("Monate!B"&amp; MONTH(W7) + 1) + DAY(W7) - 260, INDIRECT("Jahre!I3")+INDIRECT("Monate!B"&amp; MONTH(W7) + 1) + DAY(W7)))</f>
        <v>150</v>
      </c>
    </row>
    <row r="8" spans="1:24" x14ac:dyDescent="0.35">
      <c r="A8" s="6">
        <v>45296</v>
      </c>
      <c r="B8" s="9" cm="1">
        <f t="array" aca="1" ref="B8" ca="1">IF(A8="","", IF(INDIRECT("Jahre!I3")+INDIRECT("Monate!B"&amp; MONTH(A8) + 1) + DAY(A8) &gt; 260, INDIRECT("Jahre!I3")+INDIRECT("Monate!B"&amp; MONTH(A8) + 1) + DAY(A8) - 260, INDIRECT("Jahre!I3")+INDIRECT("Monate!B"&amp; MONTH(A8) + 1) + DAY(A8)))</f>
        <v>77</v>
      </c>
      <c r="C8" s="6">
        <v>45327</v>
      </c>
      <c r="D8" s="9" cm="1">
        <f t="array" aca="1" ref="D8" ca="1">IF(C8="","", IF(INDIRECT("Jahre!I3")+INDIRECT("Monate!B"&amp; MONTH(C8) + 1) + DAY(C8) &gt; 260, INDIRECT("Jahre!I3")+INDIRECT("Monate!B"&amp; MONTH(C8) + 1) + DAY(C8) - 260, INDIRECT("Jahre!I3")+INDIRECT("Monate!B"&amp; MONTH(C8) + 1) + DAY(C8)))</f>
        <v>108</v>
      </c>
      <c r="E8" s="6">
        <f t="shared" si="0"/>
        <v>45356</v>
      </c>
      <c r="F8" s="9" cm="1">
        <f t="array" aca="1" ref="F8" ca="1">IF(E8="","", IF(INDIRECT("Jahre!I3")+INDIRECT("Monate!B"&amp; MONTH(E8) + 1) + DAY(E8) &gt; 260, INDIRECT("Jahre!I3")+INDIRECT("Monate!B"&amp; MONTH(E8) + 1) + DAY(E8) - 260, INDIRECT("Jahre!I3")+INDIRECT("Monate!B"&amp; MONTH(E8) + 1) + DAY(E8)))</f>
        <v>136</v>
      </c>
      <c r="G8" s="6">
        <f t="shared" si="1"/>
        <v>45387</v>
      </c>
      <c r="H8" s="9" cm="1">
        <f t="array" aca="1" ref="H8" ca="1">IF(G8="","", IF(INDIRECT("Jahre!I3")+INDIRECT("Monate!B"&amp; MONTH(G8) + 1) + DAY(G8) &gt; 260, INDIRECT("Jahre!I3")+INDIRECT("Monate!B"&amp; MONTH(G8) + 1) + DAY(G8) - 260, INDIRECT("Jahre!I3")+INDIRECT("Monate!B"&amp; MONTH(G8) + 1) + DAY(G8)))</f>
        <v>167</v>
      </c>
      <c r="I8" s="6">
        <f t="shared" si="2"/>
        <v>45417</v>
      </c>
      <c r="J8" s="9" cm="1">
        <f t="array" aca="1" ref="J8" ca="1">IF(I8="","", IF(INDIRECT("Jahre!I3")+INDIRECT("Monate!B"&amp; MONTH(I8) + 1) + DAY(I8) &gt; 260, INDIRECT("Jahre!I3")+INDIRECT("Monate!B"&amp; MONTH(I8) + 1) + DAY(I8) - 260, INDIRECT("Jahre!I3")+INDIRECT("Monate!B"&amp; MONTH(I8) + 1) + DAY(I8)))</f>
        <v>197</v>
      </c>
      <c r="K8" s="6">
        <f t="shared" si="3"/>
        <v>45448</v>
      </c>
      <c r="L8" s="9" cm="1">
        <f t="array" aca="1" ref="L8" ca="1">IF(K8="","", IF(INDIRECT("Jahre!I3")+INDIRECT("Monate!B"&amp; MONTH(K8) + 1) + DAY(K8) &gt; 260, INDIRECT("Jahre!I3")+INDIRECT("Monate!B"&amp; MONTH(K8) + 1) + DAY(K8) - 260, INDIRECT("Jahre!I3")+INDIRECT("Monate!B"&amp; MONTH(K8) + 1) + DAY(K8)))</f>
        <v>228</v>
      </c>
      <c r="M8" s="6">
        <f t="shared" si="4"/>
        <v>45478</v>
      </c>
      <c r="N8" s="9" cm="1">
        <f t="array" aca="1" ref="N8" ca="1">IF(M8="","", IF(INDIRECT("Jahre!I3")+INDIRECT("Monate!B"&amp; MONTH(M8) + 1) + DAY(M8) &gt; 260, INDIRECT("Jahre!I3")+INDIRECT("Monate!B"&amp; MONTH(M8) + 1) + DAY(M8) - 260, INDIRECT("Jahre!I3")+INDIRECT("Monate!B"&amp; MONTH(M8) + 1) + DAY(M8)))</f>
        <v>258</v>
      </c>
      <c r="O8" s="6">
        <f t="shared" si="5"/>
        <v>45509</v>
      </c>
      <c r="P8" s="9" cm="1">
        <f t="array" aca="1" ref="P8" ca="1">IF(O8="","", IF(INDIRECT("Jahre!I3")+INDIRECT("Monate!B"&amp; MONTH(O8) + 1) + DAY(O8) &gt; 260, INDIRECT("Jahre!I3")+INDIRECT("Monate!B"&amp; MONTH(O8) + 1) + DAY(O8) - 260, INDIRECT("Jahre!I3")+INDIRECT("Monate!B"&amp; MONTH(O8) + 1) + DAY(O8)))</f>
        <v>29</v>
      </c>
      <c r="Q8" s="6">
        <f t="shared" si="6"/>
        <v>45540</v>
      </c>
      <c r="R8" s="9" cm="1">
        <f t="array" aca="1" ref="R8" ca="1">IF(Q8="","", IF(INDIRECT("Jahre!I3")+INDIRECT("Monate!B"&amp; MONTH(Q8) + 1) + DAY(Q8) &gt; 260, INDIRECT("Jahre!I3")+INDIRECT("Monate!B"&amp; MONTH(Q8) + 1) + DAY(Q8) - 260, INDIRECT("Jahre!I3")+INDIRECT("Monate!B"&amp; MONTH(Q8) + 1) + DAY(Q8)))</f>
        <v>60</v>
      </c>
      <c r="S8" s="6">
        <f t="shared" si="7"/>
        <v>45570</v>
      </c>
      <c r="T8" s="9" cm="1">
        <f t="array" aca="1" ref="T8" ca="1">IF(S8="","", IF(INDIRECT("Jahre!I3")+INDIRECT("Monate!B"&amp; MONTH(S8) + 1) + DAY(S8) &gt; 260, INDIRECT("Jahre!I3")+INDIRECT("Monate!B"&amp; MONTH(S8) + 1) + DAY(S8) - 260, INDIRECT("Jahre!I3")+INDIRECT("Monate!B"&amp; MONTH(S8) + 1) + DAY(S8)))</f>
        <v>90</v>
      </c>
      <c r="U8" s="6">
        <f t="shared" si="8"/>
        <v>45601</v>
      </c>
      <c r="V8" s="9" cm="1">
        <f t="array" aca="1" ref="V8" ca="1">IF(U8="","", IF(INDIRECT("Jahre!I3")+INDIRECT("Monate!B"&amp; MONTH(U8) + 1) + DAY(U8) &gt; 260, INDIRECT("Jahre!I3")+INDIRECT("Monate!B"&amp; MONTH(U8) + 1) + DAY(U8) - 260, INDIRECT("Jahre!I3")+INDIRECT("Monate!B"&amp; MONTH(U8) + 1) + DAY(U8)))</f>
        <v>121</v>
      </c>
      <c r="W8" s="5">
        <f t="shared" si="9"/>
        <v>45631</v>
      </c>
      <c r="X8" s="9" cm="1">
        <f t="array" aca="1" ref="X8" ca="1">IF(W8="","", IF(INDIRECT("Jahre!I3")+INDIRECT("Monate!B"&amp; MONTH(W8) + 1) + DAY(W8) &gt; 260, INDIRECT("Jahre!I3")+INDIRECT("Monate!B"&amp; MONTH(W8) + 1) + DAY(W8) - 260, INDIRECT("Jahre!I3")+INDIRECT("Monate!B"&amp; MONTH(W8) + 1) + DAY(W8)))</f>
        <v>151</v>
      </c>
    </row>
    <row r="9" spans="1:24" x14ac:dyDescent="0.35">
      <c r="A9" s="6">
        <v>45297</v>
      </c>
      <c r="B9" s="9" cm="1">
        <f t="array" aca="1" ref="B9" ca="1">IF(A9="","", IF(INDIRECT("Jahre!I3")+INDIRECT("Monate!B"&amp; MONTH(A9) + 1) + DAY(A9) &gt; 260, INDIRECT("Jahre!I3")+INDIRECT("Monate!B"&amp; MONTH(A9) + 1) + DAY(A9) - 260, INDIRECT("Jahre!I3")+INDIRECT("Monate!B"&amp; MONTH(A9) + 1) + DAY(A9)))</f>
        <v>78</v>
      </c>
      <c r="C9" s="6">
        <v>45328</v>
      </c>
      <c r="D9" s="9" cm="1">
        <f t="array" aca="1" ref="D9" ca="1">IF(C9="","", IF(INDIRECT("Jahre!I3")+INDIRECT("Monate!B"&amp; MONTH(C9) + 1) + DAY(C9) &gt; 260, INDIRECT("Jahre!I3")+INDIRECT("Monate!B"&amp; MONTH(C9) + 1) + DAY(C9) - 260, INDIRECT("Jahre!I3")+INDIRECT("Monate!B"&amp; MONTH(C9) + 1) + DAY(C9)))</f>
        <v>109</v>
      </c>
      <c r="E9" s="6">
        <f t="shared" si="0"/>
        <v>45357</v>
      </c>
      <c r="F9" s="9" cm="1">
        <f t="array" aca="1" ref="F9" ca="1">IF(E9="","", IF(INDIRECT("Jahre!I3")+INDIRECT("Monate!B"&amp; MONTH(E9) + 1) + DAY(E9) &gt; 260, INDIRECT("Jahre!I3")+INDIRECT("Monate!B"&amp; MONTH(E9) + 1) + DAY(E9) - 260, INDIRECT("Jahre!I3")+INDIRECT("Monate!B"&amp; MONTH(E9) + 1) + DAY(E9)))</f>
        <v>137</v>
      </c>
      <c r="G9" s="6">
        <f t="shared" si="1"/>
        <v>45388</v>
      </c>
      <c r="H9" s="9" cm="1">
        <f t="array" aca="1" ref="H9" ca="1">IF(G9="","", IF(INDIRECT("Jahre!I3")+INDIRECT("Monate!B"&amp; MONTH(G9) + 1) + DAY(G9) &gt; 260, INDIRECT("Jahre!I3")+INDIRECT("Monate!B"&amp; MONTH(G9) + 1) + DAY(G9) - 260, INDIRECT("Jahre!I3")+INDIRECT("Monate!B"&amp; MONTH(G9) + 1) + DAY(G9)))</f>
        <v>168</v>
      </c>
      <c r="I9" s="6">
        <f t="shared" si="2"/>
        <v>45418</v>
      </c>
      <c r="J9" s="9" cm="1">
        <f t="array" aca="1" ref="J9" ca="1">IF(I9="","", IF(INDIRECT("Jahre!I3")+INDIRECT("Monate!B"&amp; MONTH(I9) + 1) + DAY(I9) &gt; 260, INDIRECT("Jahre!I3")+INDIRECT("Monate!B"&amp; MONTH(I9) + 1) + DAY(I9) - 260, INDIRECT("Jahre!I3")+INDIRECT("Monate!B"&amp; MONTH(I9) + 1) + DAY(I9)))</f>
        <v>198</v>
      </c>
      <c r="K9" s="6">
        <f t="shared" si="3"/>
        <v>45449</v>
      </c>
      <c r="L9" s="9" cm="1">
        <f t="array" aca="1" ref="L9" ca="1">IF(K9="","", IF(INDIRECT("Jahre!I3")+INDIRECT("Monate!B"&amp; MONTH(K9) + 1) + DAY(K9) &gt; 260, INDIRECT("Jahre!I3")+INDIRECT("Monate!B"&amp; MONTH(K9) + 1) + DAY(K9) - 260, INDIRECT("Jahre!I3")+INDIRECT("Monate!B"&amp; MONTH(K9) + 1) + DAY(K9)))</f>
        <v>229</v>
      </c>
      <c r="M9" s="6">
        <f t="shared" si="4"/>
        <v>45479</v>
      </c>
      <c r="N9" s="9" cm="1">
        <f t="array" aca="1" ref="N9" ca="1">IF(M9="","", IF(INDIRECT("Jahre!I3")+INDIRECT("Monate!B"&amp; MONTH(M9) + 1) + DAY(M9) &gt; 260, INDIRECT("Jahre!I3")+INDIRECT("Monate!B"&amp; MONTH(M9) + 1) + DAY(M9) - 260, INDIRECT("Jahre!I3")+INDIRECT("Monate!B"&amp; MONTH(M9) + 1) + DAY(M9)))</f>
        <v>259</v>
      </c>
      <c r="O9" s="6">
        <f t="shared" si="5"/>
        <v>45510</v>
      </c>
      <c r="P9" s="9" cm="1">
        <f t="array" aca="1" ref="P9" ca="1">IF(O9="","", IF(INDIRECT("Jahre!I3")+INDIRECT("Monate!B"&amp; MONTH(O9) + 1) + DAY(O9) &gt; 260, INDIRECT("Jahre!I3")+INDIRECT("Monate!B"&amp; MONTH(O9) + 1) + DAY(O9) - 260, INDIRECT("Jahre!I3")+INDIRECT("Monate!B"&amp; MONTH(O9) + 1) + DAY(O9)))</f>
        <v>30</v>
      </c>
      <c r="Q9" s="6">
        <f t="shared" si="6"/>
        <v>45541</v>
      </c>
      <c r="R9" s="9" cm="1">
        <f t="array" aca="1" ref="R9" ca="1">IF(Q9="","", IF(INDIRECT("Jahre!I3")+INDIRECT("Monate!B"&amp; MONTH(Q9) + 1) + DAY(Q9) &gt; 260, INDIRECT("Jahre!I3")+INDIRECT("Monate!B"&amp; MONTH(Q9) + 1) + DAY(Q9) - 260, INDIRECT("Jahre!I3")+INDIRECT("Monate!B"&amp; MONTH(Q9) + 1) + DAY(Q9)))</f>
        <v>61</v>
      </c>
      <c r="S9" s="6">
        <f t="shared" si="7"/>
        <v>45571</v>
      </c>
      <c r="T9" s="9" cm="1">
        <f t="array" aca="1" ref="T9" ca="1">IF(S9="","", IF(INDIRECT("Jahre!I3")+INDIRECT("Monate!B"&amp; MONTH(S9) + 1) + DAY(S9) &gt; 260, INDIRECT("Jahre!I3")+INDIRECT("Monate!B"&amp; MONTH(S9) + 1) + DAY(S9) - 260, INDIRECT("Jahre!I3")+INDIRECT("Monate!B"&amp; MONTH(S9) + 1) + DAY(S9)))</f>
        <v>91</v>
      </c>
      <c r="U9" s="6">
        <f t="shared" si="8"/>
        <v>45602</v>
      </c>
      <c r="V9" s="9" cm="1">
        <f t="array" aca="1" ref="V9" ca="1">IF(U9="","", IF(INDIRECT("Jahre!I3")+INDIRECT("Monate!B"&amp; MONTH(U9) + 1) + DAY(U9) &gt; 260, INDIRECT("Jahre!I3")+INDIRECT("Monate!B"&amp; MONTH(U9) + 1) + DAY(U9) - 260, INDIRECT("Jahre!I3")+INDIRECT("Monate!B"&amp; MONTH(U9) + 1) + DAY(U9)))</f>
        <v>122</v>
      </c>
      <c r="W9" s="5">
        <f t="shared" si="9"/>
        <v>45632</v>
      </c>
      <c r="X9" s="9" cm="1">
        <f t="array" aca="1" ref="X9" ca="1">IF(W9="","", IF(INDIRECT("Jahre!I3")+INDIRECT("Monate!B"&amp; MONTH(W9) + 1) + DAY(W9) &gt; 260, INDIRECT("Jahre!I3")+INDIRECT("Monate!B"&amp; MONTH(W9) + 1) + DAY(W9) - 260, INDIRECT("Jahre!I3")+INDIRECT("Monate!B"&amp; MONTH(W9) + 1) + DAY(W9)))</f>
        <v>152</v>
      </c>
    </row>
    <row r="10" spans="1:24" x14ac:dyDescent="0.35">
      <c r="A10" s="6">
        <v>45298</v>
      </c>
      <c r="B10" s="9" cm="1">
        <f t="array" aca="1" ref="B10" ca="1">IF(A10="","", IF(INDIRECT("Jahre!I3")+INDIRECT("Monate!B"&amp; MONTH(A10) + 1) + DAY(A10) &gt; 260, INDIRECT("Jahre!I3")+INDIRECT("Monate!B"&amp; MONTH(A10) + 1) + DAY(A10) - 260, INDIRECT("Jahre!I3")+INDIRECT("Monate!B"&amp; MONTH(A10) + 1) + DAY(A10)))</f>
        <v>79</v>
      </c>
      <c r="C10" s="6">
        <v>45329</v>
      </c>
      <c r="D10" s="9" cm="1">
        <f t="array" aca="1" ref="D10" ca="1">IF(C10="","", IF(INDIRECT("Jahre!I3")+INDIRECT("Monate!B"&amp; MONTH(C10) + 1) + DAY(C10) &gt; 260, INDIRECT("Jahre!I3")+INDIRECT("Monate!B"&amp; MONTH(C10) + 1) + DAY(C10) - 260, INDIRECT("Jahre!I3")+INDIRECT("Monate!B"&amp; MONTH(C10) + 1) + DAY(C10)))</f>
        <v>110</v>
      </c>
      <c r="E10" s="6">
        <f t="shared" si="0"/>
        <v>45358</v>
      </c>
      <c r="F10" s="9" cm="1">
        <f t="array" aca="1" ref="F10" ca="1">IF(E10="","", IF(INDIRECT("Jahre!I3")+INDIRECT("Monate!B"&amp; MONTH(E10) + 1) + DAY(E10) &gt; 260, INDIRECT("Jahre!I3")+INDIRECT("Monate!B"&amp; MONTH(E10) + 1) + DAY(E10) - 260, INDIRECT("Jahre!I3")+INDIRECT("Monate!B"&amp; MONTH(E10) + 1) + DAY(E10)))</f>
        <v>138</v>
      </c>
      <c r="G10" s="6">
        <f t="shared" si="1"/>
        <v>45389</v>
      </c>
      <c r="H10" s="9" cm="1">
        <f t="array" aca="1" ref="H10" ca="1">IF(G10="","", IF(INDIRECT("Jahre!I3")+INDIRECT("Monate!B"&amp; MONTH(G10) + 1) + DAY(G10) &gt; 260, INDIRECT("Jahre!I3")+INDIRECT("Monate!B"&amp; MONTH(G10) + 1) + DAY(G10) - 260, INDIRECT("Jahre!I3")+INDIRECT("Monate!B"&amp; MONTH(G10) + 1) + DAY(G10)))</f>
        <v>169</v>
      </c>
      <c r="I10" s="6">
        <f t="shared" si="2"/>
        <v>45419</v>
      </c>
      <c r="J10" s="9" cm="1">
        <f t="array" aca="1" ref="J10" ca="1">IF(I10="","", IF(INDIRECT("Jahre!I3")+INDIRECT("Monate!B"&amp; MONTH(I10) + 1) + DAY(I10) &gt; 260, INDIRECT("Jahre!I3")+INDIRECT("Monate!B"&amp; MONTH(I10) + 1) + DAY(I10) - 260, INDIRECT("Jahre!I3")+INDIRECT("Monate!B"&amp; MONTH(I10) + 1) + DAY(I10)))</f>
        <v>199</v>
      </c>
      <c r="K10" s="6">
        <f t="shared" si="3"/>
        <v>45450</v>
      </c>
      <c r="L10" s="9" cm="1">
        <f t="array" aca="1" ref="L10" ca="1">IF(K10="","", IF(INDIRECT("Jahre!I3")+INDIRECT("Monate!B"&amp; MONTH(K10) + 1) + DAY(K10) &gt; 260, INDIRECT("Jahre!I3")+INDIRECT("Monate!B"&amp; MONTH(K10) + 1) + DAY(K10) - 260, INDIRECT("Jahre!I3")+INDIRECT("Monate!B"&amp; MONTH(K10) + 1) + DAY(K10)))</f>
        <v>230</v>
      </c>
      <c r="M10" s="6">
        <f t="shared" si="4"/>
        <v>45480</v>
      </c>
      <c r="N10" s="9" cm="1">
        <f t="array" aca="1" ref="N10" ca="1">IF(M10="","", IF(INDIRECT("Jahre!I3")+INDIRECT("Monate!B"&amp; MONTH(M10) + 1) + DAY(M10) &gt; 260, INDIRECT("Jahre!I3")+INDIRECT("Monate!B"&amp; MONTH(M10) + 1) + DAY(M10) - 260, INDIRECT("Jahre!I3")+INDIRECT("Monate!B"&amp; MONTH(M10) + 1) + DAY(M10)))</f>
        <v>260</v>
      </c>
      <c r="O10" s="6">
        <f t="shared" si="5"/>
        <v>45511</v>
      </c>
      <c r="P10" s="9" cm="1">
        <f t="array" aca="1" ref="P10" ca="1">IF(O10="","", IF(INDIRECT("Jahre!I3")+INDIRECT("Monate!B"&amp; MONTH(O10) + 1) + DAY(O10) &gt; 260, INDIRECT("Jahre!I3")+INDIRECT("Monate!B"&amp; MONTH(O10) + 1) + DAY(O10) - 260, INDIRECT("Jahre!I3")+INDIRECT("Monate!B"&amp; MONTH(O10) + 1) + DAY(O10)))</f>
        <v>31</v>
      </c>
      <c r="Q10" s="6">
        <f t="shared" si="6"/>
        <v>45542</v>
      </c>
      <c r="R10" s="9" cm="1">
        <f t="array" aca="1" ref="R10" ca="1">IF(Q10="","", IF(INDIRECT("Jahre!I3")+INDIRECT("Monate!B"&amp; MONTH(Q10) + 1) + DAY(Q10) &gt; 260, INDIRECT("Jahre!I3")+INDIRECT("Monate!B"&amp; MONTH(Q10) + 1) + DAY(Q10) - 260, INDIRECT("Jahre!I3")+INDIRECT("Monate!B"&amp; MONTH(Q10) + 1) + DAY(Q10)))</f>
        <v>62</v>
      </c>
      <c r="S10" s="6">
        <f t="shared" si="7"/>
        <v>45572</v>
      </c>
      <c r="T10" s="9" cm="1">
        <f t="array" aca="1" ref="T10" ca="1">IF(S10="","", IF(INDIRECT("Jahre!I3")+INDIRECT("Monate!B"&amp; MONTH(S10) + 1) + DAY(S10) &gt; 260, INDIRECT("Jahre!I3")+INDIRECT("Monate!B"&amp; MONTH(S10) + 1) + DAY(S10) - 260, INDIRECT("Jahre!I3")+INDIRECT("Monate!B"&amp; MONTH(S10) + 1) + DAY(S10)))</f>
        <v>92</v>
      </c>
      <c r="U10" s="6">
        <f t="shared" si="8"/>
        <v>45603</v>
      </c>
      <c r="V10" s="9" cm="1">
        <f t="array" aca="1" ref="V10" ca="1">IF(U10="","", IF(INDIRECT("Jahre!I3")+INDIRECT("Monate!B"&amp; MONTH(U10) + 1) + DAY(U10) &gt; 260, INDIRECT("Jahre!I3")+INDIRECT("Monate!B"&amp; MONTH(U10) + 1) + DAY(U10) - 260, INDIRECT("Jahre!I3")+INDIRECT("Monate!B"&amp; MONTH(U10) + 1) + DAY(U10)))</f>
        <v>123</v>
      </c>
      <c r="W10" s="5">
        <f t="shared" si="9"/>
        <v>45633</v>
      </c>
      <c r="X10" s="9" cm="1">
        <f t="array" aca="1" ref="X10" ca="1">IF(W10="","", IF(INDIRECT("Jahre!I3")+INDIRECT("Monate!B"&amp; MONTH(W10) + 1) + DAY(W10) &gt; 260, INDIRECT("Jahre!I3")+INDIRECT("Monate!B"&amp; MONTH(W10) + 1) + DAY(W10) - 260, INDIRECT("Jahre!I3")+INDIRECT("Monate!B"&amp; MONTH(W10) + 1) + DAY(W10)))</f>
        <v>153</v>
      </c>
    </row>
    <row r="11" spans="1:24" x14ac:dyDescent="0.35">
      <c r="A11" s="6">
        <v>45299</v>
      </c>
      <c r="B11" s="9" cm="1">
        <f t="array" aca="1" ref="B11" ca="1">IF(A11="","", IF(INDIRECT("Jahre!I3")+INDIRECT("Monate!B"&amp; MONTH(A11) + 1) + DAY(A11) &gt; 260, INDIRECT("Jahre!I3")+INDIRECT("Monate!B"&amp; MONTH(A11) + 1) + DAY(A11) - 260, INDIRECT("Jahre!I3")+INDIRECT("Monate!B"&amp; MONTH(A11) + 1) + DAY(A11)))</f>
        <v>80</v>
      </c>
      <c r="C11" s="6">
        <v>45330</v>
      </c>
      <c r="D11" s="9" cm="1">
        <f t="array" aca="1" ref="D11" ca="1">IF(C11="","", IF(INDIRECT("Jahre!I3")+INDIRECT("Monate!B"&amp; MONTH(C11) + 1) + DAY(C11) &gt; 260, INDIRECT("Jahre!I3")+INDIRECT("Monate!B"&amp; MONTH(C11) + 1) + DAY(C11) - 260, INDIRECT("Jahre!I3")+INDIRECT("Monate!B"&amp; MONTH(C11) + 1) + DAY(C11)))</f>
        <v>111</v>
      </c>
      <c r="E11" s="6">
        <f t="shared" si="0"/>
        <v>45359</v>
      </c>
      <c r="F11" s="9" cm="1">
        <f t="array" aca="1" ref="F11" ca="1">IF(E11="","", IF(INDIRECT("Jahre!I3")+INDIRECT("Monate!B"&amp; MONTH(E11) + 1) + DAY(E11) &gt; 260, INDIRECT("Jahre!I3")+INDIRECT("Monate!B"&amp; MONTH(E11) + 1) + DAY(E11) - 260, INDIRECT("Jahre!I3")+INDIRECT("Monate!B"&amp; MONTH(E11) + 1) + DAY(E11)))</f>
        <v>139</v>
      </c>
      <c r="G11" s="6">
        <f t="shared" si="1"/>
        <v>45390</v>
      </c>
      <c r="H11" s="9" cm="1">
        <f t="array" aca="1" ref="H11" ca="1">IF(G11="","", IF(INDIRECT("Jahre!I3")+INDIRECT("Monate!B"&amp; MONTH(G11) + 1) + DAY(G11) &gt; 260, INDIRECT("Jahre!I3")+INDIRECT("Monate!B"&amp; MONTH(G11) + 1) + DAY(G11) - 260, INDIRECT("Jahre!I3")+INDIRECT("Monate!B"&amp; MONTH(G11) + 1) + DAY(G11)))</f>
        <v>170</v>
      </c>
      <c r="I11" s="6">
        <f t="shared" si="2"/>
        <v>45420</v>
      </c>
      <c r="J11" s="9" cm="1">
        <f t="array" aca="1" ref="J11" ca="1">IF(I11="","", IF(INDIRECT("Jahre!I3")+INDIRECT("Monate!B"&amp; MONTH(I11) + 1) + DAY(I11) &gt; 260, INDIRECT("Jahre!I3")+INDIRECT("Monate!B"&amp; MONTH(I11) + 1) + DAY(I11) - 260, INDIRECT("Jahre!I3")+INDIRECT("Monate!B"&amp; MONTH(I11) + 1) + DAY(I11)))</f>
        <v>200</v>
      </c>
      <c r="K11" s="6">
        <f t="shared" si="3"/>
        <v>45451</v>
      </c>
      <c r="L11" s="9" cm="1">
        <f t="array" aca="1" ref="L11" ca="1">IF(K11="","", IF(INDIRECT("Jahre!I3")+INDIRECT("Monate!B"&amp; MONTH(K11) + 1) + DAY(K11) &gt; 260, INDIRECT("Jahre!I3")+INDIRECT("Monate!B"&amp; MONTH(K11) + 1) + DAY(K11) - 260, INDIRECT("Jahre!I3")+INDIRECT("Monate!B"&amp; MONTH(K11) + 1) + DAY(K11)))</f>
        <v>231</v>
      </c>
      <c r="M11" s="6">
        <f t="shared" si="4"/>
        <v>45481</v>
      </c>
      <c r="N11" s="9" cm="1">
        <f t="array" aca="1" ref="N11" ca="1">IF(M11="","", IF(INDIRECT("Jahre!I3")+INDIRECT("Monate!B"&amp; MONTH(M11) + 1) + DAY(M11) &gt; 260, INDIRECT("Jahre!I3")+INDIRECT("Monate!B"&amp; MONTH(M11) + 1) + DAY(M11) - 260, INDIRECT("Jahre!I3")+INDIRECT("Monate!B"&amp; MONTH(M11) + 1) + DAY(M11)))</f>
        <v>1</v>
      </c>
      <c r="O11" s="6">
        <f t="shared" si="5"/>
        <v>45512</v>
      </c>
      <c r="P11" s="9" cm="1">
        <f t="array" aca="1" ref="P11" ca="1">IF(O11="","", IF(INDIRECT("Jahre!I3")+INDIRECT("Monate!B"&amp; MONTH(O11) + 1) + DAY(O11) &gt; 260, INDIRECT("Jahre!I3")+INDIRECT("Monate!B"&amp; MONTH(O11) + 1) + DAY(O11) - 260, INDIRECT("Jahre!I3")+INDIRECT("Monate!B"&amp; MONTH(O11) + 1) + DAY(O11)))</f>
        <v>32</v>
      </c>
      <c r="Q11" s="6">
        <f t="shared" si="6"/>
        <v>45543</v>
      </c>
      <c r="R11" s="9" cm="1">
        <f t="array" aca="1" ref="R11" ca="1">IF(Q11="","", IF(INDIRECT("Jahre!I3")+INDIRECT("Monate!B"&amp; MONTH(Q11) + 1) + DAY(Q11) &gt; 260, INDIRECT("Jahre!I3")+INDIRECT("Monate!B"&amp; MONTH(Q11) + 1) + DAY(Q11) - 260, INDIRECT("Jahre!I3")+INDIRECT("Monate!B"&amp; MONTH(Q11) + 1) + DAY(Q11)))</f>
        <v>63</v>
      </c>
      <c r="S11" s="6">
        <f t="shared" si="7"/>
        <v>45573</v>
      </c>
      <c r="T11" s="9" cm="1">
        <f t="array" aca="1" ref="T11" ca="1">IF(S11="","", IF(INDIRECT("Jahre!I3")+INDIRECT("Monate!B"&amp; MONTH(S11) + 1) + DAY(S11) &gt; 260, INDIRECT("Jahre!I3")+INDIRECT("Monate!B"&amp; MONTH(S11) + 1) + DAY(S11) - 260, INDIRECT("Jahre!I3")+INDIRECT("Monate!B"&amp; MONTH(S11) + 1) + DAY(S11)))</f>
        <v>93</v>
      </c>
      <c r="U11" s="6">
        <f t="shared" si="8"/>
        <v>45604</v>
      </c>
      <c r="V11" s="9" cm="1">
        <f t="array" aca="1" ref="V11" ca="1">IF(U11="","", IF(INDIRECT("Jahre!I3")+INDIRECT("Monate!B"&amp; MONTH(U11) + 1) + DAY(U11) &gt; 260, INDIRECT("Jahre!I3")+INDIRECT("Monate!B"&amp; MONTH(U11) + 1) + DAY(U11) - 260, INDIRECT("Jahre!I3")+INDIRECT("Monate!B"&amp; MONTH(U11) + 1) + DAY(U11)))</f>
        <v>124</v>
      </c>
      <c r="W11" s="5">
        <f t="shared" si="9"/>
        <v>45634</v>
      </c>
      <c r="X11" s="9" cm="1">
        <f t="array" aca="1" ref="X11" ca="1">IF(W11="","", IF(INDIRECT("Jahre!I3")+INDIRECT("Monate!B"&amp; MONTH(W11) + 1) + DAY(W11) &gt; 260, INDIRECT("Jahre!I3")+INDIRECT("Monate!B"&amp; MONTH(W11) + 1) + DAY(W11) - 260, INDIRECT("Jahre!I3")+INDIRECT("Monate!B"&amp; MONTH(W11) + 1) + DAY(W11)))</f>
        <v>154</v>
      </c>
    </row>
    <row r="12" spans="1:24" x14ac:dyDescent="0.35">
      <c r="A12" s="6">
        <v>45300</v>
      </c>
      <c r="B12" s="9" cm="1">
        <f t="array" aca="1" ref="B12" ca="1">IF(A12="","", IF(INDIRECT("Jahre!I3")+INDIRECT("Monate!B"&amp; MONTH(A12) + 1) + DAY(A12) &gt; 260, INDIRECT("Jahre!I3")+INDIRECT("Monate!B"&amp; MONTH(A12) + 1) + DAY(A12) - 260, INDIRECT("Jahre!I3")+INDIRECT("Monate!B"&amp; MONTH(A12) + 1) + DAY(A12)))</f>
        <v>81</v>
      </c>
      <c r="C12" s="6">
        <v>45331</v>
      </c>
      <c r="D12" s="9" cm="1">
        <f t="array" aca="1" ref="D12" ca="1">IF(C12="","", IF(INDIRECT("Jahre!I3")+INDIRECT("Monate!B"&amp; MONTH(C12) + 1) + DAY(C12) &gt; 260, INDIRECT("Jahre!I3")+INDIRECT("Monate!B"&amp; MONTH(C12) + 1) + DAY(C12) - 260, INDIRECT("Jahre!I3")+INDIRECT("Monate!B"&amp; MONTH(C12) + 1) + DAY(C12)))</f>
        <v>112</v>
      </c>
      <c r="E12" s="6">
        <f t="shared" si="0"/>
        <v>45360</v>
      </c>
      <c r="F12" s="9" cm="1">
        <f t="array" aca="1" ref="F12" ca="1">IF(E12="","", IF(INDIRECT("Jahre!I3")+INDIRECT("Monate!B"&amp; MONTH(E12) + 1) + DAY(E12) &gt; 260, INDIRECT("Jahre!I3")+INDIRECT("Monate!B"&amp; MONTH(E12) + 1) + DAY(E12) - 260, INDIRECT("Jahre!I3")+INDIRECT("Monate!B"&amp; MONTH(E12) + 1) + DAY(E12)))</f>
        <v>140</v>
      </c>
      <c r="G12" s="6">
        <f t="shared" si="1"/>
        <v>45391</v>
      </c>
      <c r="H12" s="9" cm="1">
        <f t="array" aca="1" ref="H12" ca="1">IF(G12="","", IF(INDIRECT("Jahre!I3")+INDIRECT("Monate!B"&amp; MONTH(G12) + 1) + DAY(G12) &gt; 260, INDIRECT("Jahre!I3")+INDIRECT("Monate!B"&amp; MONTH(G12) + 1) + DAY(G12) - 260, INDIRECT("Jahre!I3")+INDIRECT("Monate!B"&amp; MONTH(G12) + 1) + DAY(G12)))</f>
        <v>171</v>
      </c>
      <c r="I12" s="6">
        <f t="shared" si="2"/>
        <v>45421</v>
      </c>
      <c r="J12" s="9" cm="1">
        <f t="array" aca="1" ref="J12" ca="1">IF(I12="","", IF(INDIRECT("Jahre!I3")+INDIRECT("Monate!B"&amp; MONTH(I12) + 1) + DAY(I12) &gt; 260, INDIRECT("Jahre!I3")+INDIRECT("Monate!B"&amp; MONTH(I12) + 1) + DAY(I12) - 260, INDIRECT("Jahre!I3")+INDIRECT("Monate!B"&amp; MONTH(I12) + 1) + DAY(I12)))</f>
        <v>201</v>
      </c>
      <c r="K12" s="6">
        <f t="shared" si="3"/>
        <v>45452</v>
      </c>
      <c r="L12" s="9" cm="1">
        <f t="array" aca="1" ref="L12" ca="1">IF(K12="","", IF(INDIRECT("Jahre!I3")+INDIRECT("Monate!B"&amp; MONTH(K12) + 1) + DAY(K12) &gt; 260, INDIRECT("Jahre!I3")+INDIRECT("Monate!B"&amp; MONTH(K12) + 1) + DAY(K12) - 260, INDIRECT("Jahre!I3")+INDIRECT("Monate!B"&amp; MONTH(K12) + 1) + DAY(K12)))</f>
        <v>232</v>
      </c>
      <c r="M12" s="6">
        <f t="shared" si="4"/>
        <v>45482</v>
      </c>
      <c r="N12" s="9" cm="1">
        <f t="array" aca="1" ref="N12" ca="1">IF(M12="","", IF(INDIRECT("Jahre!I3")+INDIRECT("Monate!B"&amp; MONTH(M12) + 1) + DAY(M12) &gt; 260, INDIRECT("Jahre!I3")+INDIRECT("Monate!B"&amp; MONTH(M12) + 1) + DAY(M12) - 260, INDIRECT("Jahre!I3")+INDIRECT("Monate!B"&amp; MONTH(M12) + 1) + DAY(M12)))</f>
        <v>2</v>
      </c>
      <c r="O12" s="6">
        <f t="shared" si="5"/>
        <v>45513</v>
      </c>
      <c r="P12" s="9" cm="1">
        <f t="array" aca="1" ref="P12" ca="1">IF(O12="","", IF(INDIRECT("Jahre!I3")+INDIRECT("Monate!B"&amp; MONTH(O12) + 1) + DAY(O12) &gt; 260, INDIRECT("Jahre!I3")+INDIRECT("Monate!B"&amp; MONTH(O12) + 1) + DAY(O12) - 260, INDIRECT("Jahre!I3")+INDIRECT("Monate!B"&amp; MONTH(O12) + 1) + DAY(O12)))</f>
        <v>33</v>
      </c>
      <c r="Q12" s="6">
        <f t="shared" si="6"/>
        <v>45544</v>
      </c>
      <c r="R12" s="9" cm="1">
        <f t="array" aca="1" ref="R12" ca="1">IF(Q12="","", IF(INDIRECT("Jahre!I3")+INDIRECT("Monate!B"&amp; MONTH(Q12) + 1) + DAY(Q12) &gt; 260, INDIRECT("Jahre!I3")+INDIRECT("Monate!B"&amp; MONTH(Q12) + 1) + DAY(Q12) - 260, INDIRECT("Jahre!I3")+INDIRECT("Monate!B"&amp; MONTH(Q12) + 1) + DAY(Q12)))</f>
        <v>64</v>
      </c>
      <c r="S12" s="6">
        <f t="shared" si="7"/>
        <v>45574</v>
      </c>
      <c r="T12" s="9" cm="1">
        <f t="array" aca="1" ref="T12" ca="1">IF(S12="","", IF(INDIRECT("Jahre!I3")+INDIRECT("Monate!B"&amp; MONTH(S12) + 1) + DAY(S12) &gt; 260, INDIRECT("Jahre!I3")+INDIRECT("Monate!B"&amp; MONTH(S12) + 1) + DAY(S12) - 260, INDIRECT("Jahre!I3")+INDIRECT("Monate!B"&amp; MONTH(S12) + 1) + DAY(S12)))</f>
        <v>94</v>
      </c>
      <c r="U12" s="6">
        <f t="shared" si="8"/>
        <v>45605</v>
      </c>
      <c r="V12" s="9" cm="1">
        <f t="array" aca="1" ref="V12" ca="1">IF(U12="","", IF(INDIRECT("Jahre!I3")+INDIRECT("Monate!B"&amp; MONTH(U12) + 1) + DAY(U12) &gt; 260, INDIRECT("Jahre!I3")+INDIRECT("Monate!B"&amp; MONTH(U12) + 1) + DAY(U12) - 260, INDIRECT("Jahre!I3")+INDIRECT("Monate!B"&amp; MONTH(U12) + 1) + DAY(U12)))</f>
        <v>125</v>
      </c>
      <c r="W12" s="5">
        <f t="shared" si="9"/>
        <v>45635</v>
      </c>
      <c r="X12" s="9" cm="1">
        <f t="array" aca="1" ref="X12" ca="1">IF(W12="","", IF(INDIRECT("Jahre!I3")+INDIRECT("Monate!B"&amp; MONTH(W12) + 1) + DAY(W12) &gt; 260, INDIRECT("Jahre!I3")+INDIRECT("Monate!B"&amp; MONTH(W12) + 1) + DAY(W12) - 260, INDIRECT("Jahre!I3")+INDIRECT("Monate!B"&amp; MONTH(W12) + 1) + DAY(W12)))</f>
        <v>155</v>
      </c>
    </row>
    <row r="13" spans="1:24" x14ac:dyDescent="0.35">
      <c r="A13" s="6">
        <v>45301</v>
      </c>
      <c r="B13" s="9" cm="1">
        <f t="array" aca="1" ref="B13" ca="1">IF(A13="","", IF(INDIRECT("Jahre!I3")+INDIRECT("Monate!B"&amp; MONTH(A13) + 1) + DAY(A13) &gt; 260, INDIRECT("Jahre!I3")+INDIRECT("Monate!B"&amp; MONTH(A13) + 1) + DAY(A13) - 260, INDIRECT("Jahre!I3")+INDIRECT("Monate!B"&amp; MONTH(A13) + 1) + DAY(A13)))</f>
        <v>82</v>
      </c>
      <c r="C13" s="6">
        <v>45332</v>
      </c>
      <c r="D13" s="9" cm="1">
        <f t="array" aca="1" ref="D13" ca="1">IF(C13="","", IF(INDIRECT("Jahre!I3")+INDIRECT("Monate!B"&amp; MONTH(C13) + 1) + DAY(C13) &gt; 260, INDIRECT("Jahre!I3")+INDIRECT("Monate!B"&amp; MONTH(C13) + 1) + DAY(C13) - 260, INDIRECT("Jahre!I3")+INDIRECT("Monate!B"&amp; MONTH(C13) + 1) + DAY(C13)))</f>
        <v>113</v>
      </c>
      <c r="E13" s="6">
        <f t="shared" si="0"/>
        <v>45361</v>
      </c>
      <c r="F13" s="9" cm="1">
        <f t="array" aca="1" ref="F13" ca="1">IF(E13="","", IF(INDIRECT("Jahre!I3")+INDIRECT("Monate!B"&amp; MONTH(E13) + 1) + DAY(E13) &gt; 260, INDIRECT("Jahre!I3")+INDIRECT("Monate!B"&amp; MONTH(E13) + 1) + DAY(E13) - 260, INDIRECT("Jahre!I3")+INDIRECT("Monate!B"&amp; MONTH(E13) + 1) + DAY(E13)))</f>
        <v>141</v>
      </c>
      <c r="G13" s="6">
        <f t="shared" si="1"/>
        <v>45392</v>
      </c>
      <c r="H13" s="9" cm="1">
        <f t="array" aca="1" ref="H13" ca="1">IF(G13="","", IF(INDIRECT("Jahre!I3")+INDIRECT("Monate!B"&amp; MONTH(G13) + 1) + DAY(G13) &gt; 260, INDIRECT("Jahre!I3")+INDIRECT("Monate!B"&amp; MONTH(G13) + 1) + DAY(G13) - 260, INDIRECT("Jahre!I3")+INDIRECT("Monate!B"&amp; MONTH(G13) + 1) + DAY(G13)))</f>
        <v>172</v>
      </c>
      <c r="I13" s="6">
        <f t="shared" si="2"/>
        <v>45422</v>
      </c>
      <c r="J13" s="9" cm="1">
        <f t="array" aca="1" ref="J13" ca="1">IF(I13="","", IF(INDIRECT("Jahre!I3")+INDIRECT("Monate!B"&amp; MONTH(I13) + 1) + DAY(I13) &gt; 260, INDIRECT("Jahre!I3")+INDIRECT("Monate!B"&amp; MONTH(I13) + 1) + DAY(I13) - 260, INDIRECT("Jahre!I3")+INDIRECT("Monate!B"&amp; MONTH(I13) + 1) + DAY(I13)))</f>
        <v>202</v>
      </c>
      <c r="K13" s="6">
        <f t="shared" si="3"/>
        <v>45453</v>
      </c>
      <c r="L13" s="9" cm="1">
        <f t="array" aca="1" ref="L13" ca="1">IF(K13="","", IF(INDIRECT("Jahre!I3")+INDIRECT("Monate!B"&amp; MONTH(K13) + 1) + DAY(K13) &gt; 260, INDIRECT("Jahre!I3")+INDIRECT("Monate!B"&amp; MONTH(K13) + 1) + DAY(K13) - 260, INDIRECT("Jahre!I3")+INDIRECT("Monate!B"&amp; MONTH(K13) + 1) + DAY(K13)))</f>
        <v>233</v>
      </c>
      <c r="M13" s="6">
        <f t="shared" si="4"/>
        <v>45483</v>
      </c>
      <c r="N13" s="9" cm="1">
        <f t="array" aca="1" ref="N13" ca="1">IF(M13="","", IF(INDIRECT("Jahre!I3")+INDIRECT("Monate!B"&amp; MONTH(M13) + 1) + DAY(M13) &gt; 260, INDIRECT("Jahre!I3")+INDIRECT("Monate!B"&amp; MONTH(M13) + 1) + DAY(M13) - 260, INDIRECT("Jahre!I3")+INDIRECT("Monate!B"&amp; MONTH(M13) + 1) + DAY(M13)))</f>
        <v>3</v>
      </c>
      <c r="O13" s="6">
        <f t="shared" si="5"/>
        <v>45514</v>
      </c>
      <c r="P13" s="9" cm="1">
        <f t="array" aca="1" ref="P13" ca="1">IF(O13="","", IF(INDIRECT("Jahre!I3")+INDIRECT("Monate!B"&amp; MONTH(O13) + 1) + DAY(O13) &gt; 260, INDIRECT("Jahre!I3")+INDIRECT("Monate!B"&amp; MONTH(O13) + 1) + DAY(O13) - 260, INDIRECT("Jahre!I3")+INDIRECT("Monate!B"&amp; MONTH(O13) + 1) + DAY(O13)))</f>
        <v>34</v>
      </c>
      <c r="Q13" s="6">
        <f t="shared" si="6"/>
        <v>45545</v>
      </c>
      <c r="R13" s="9" cm="1">
        <f t="array" aca="1" ref="R13" ca="1">IF(Q13="","", IF(INDIRECT("Jahre!I3")+INDIRECT("Monate!B"&amp; MONTH(Q13) + 1) + DAY(Q13) &gt; 260, INDIRECT("Jahre!I3")+INDIRECT("Monate!B"&amp; MONTH(Q13) + 1) + DAY(Q13) - 260, INDIRECT("Jahre!I3")+INDIRECT("Monate!B"&amp; MONTH(Q13) + 1) + DAY(Q13)))</f>
        <v>65</v>
      </c>
      <c r="S13" s="6">
        <f t="shared" si="7"/>
        <v>45575</v>
      </c>
      <c r="T13" s="9" cm="1">
        <f t="array" aca="1" ref="T13" ca="1">IF(S13="","", IF(INDIRECT("Jahre!I3")+INDIRECT("Monate!B"&amp; MONTH(S13) + 1) + DAY(S13) &gt; 260, INDIRECT("Jahre!I3")+INDIRECT("Monate!B"&amp; MONTH(S13) + 1) + DAY(S13) - 260, INDIRECT("Jahre!I3")+INDIRECT("Monate!B"&amp; MONTH(S13) + 1) + DAY(S13)))</f>
        <v>95</v>
      </c>
      <c r="U13" s="6">
        <f t="shared" si="8"/>
        <v>45606</v>
      </c>
      <c r="V13" s="9" cm="1">
        <f t="array" aca="1" ref="V13" ca="1">IF(U13="","", IF(INDIRECT("Jahre!I3")+INDIRECT("Monate!B"&amp; MONTH(U13) + 1) + DAY(U13) &gt; 260, INDIRECT("Jahre!I3")+INDIRECT("Monate!B"&amp; MONTH(U13) + 1) + DAY(U13) - 260, INDIRECT("Jahre!I3")+INDIRECT("Monate!B"&amp; MONTH(U13) + 1) + DAY(U13)))</f>
        <v>126</v>
      </c>
      <c r="W13" s="5">
        <f t="shared" si="9"/>
        <v>45636</v>
      </c>
      <c r="X13" s="9" cm="1">
        <f t="array" aca="1" ref="X13" ca="1">IF(W13="","", IF(INDIRECT("Jahre!I3")+INDIRECT("Monate!B"&amp; MONTH(W13) + 1) + DAY(W13) &gt; 260, INDIRECT("Jahre!I3")+INDIRECT("Monate!B"&amp; MONTH(W13) + 1) + DAY(W13) - 260, INDIRECT("Jahre!I3")+INDIRECT("Monate!B"&amp; MONTH(W13) + 1) + DAY(W13)))</f>
        <v>156</v>
      </c>
    </row>
    <row r="14" spans="1:24" x14ac:dyDescent="0.35">
      <c r="A14" s="6">
        <v>45302</v>
      </c>
      <c r="B14" s="9" cm="1">
        <f t="array" aca="1" ref="B14" ca="1">IF(A14="","", IF(INDIRECT("Jahre!I3")+INDIRECT("Monate!B"&amp; MONTH(A14) + 1) + DAY(A14) &gt; 260, INDIRECT("Jahre!I3")+INDIRECT("Monate!B"&amp; MONTH(A14) + 1) + DAY(A14) - 260, INDIRECT("Jahre!I3")+INDIRECT("Monate!B"&amp; MONTH(A14) + 1) + DAY(A14)))</f>
        <v>83</v>
      </c>
      <c r="C14" s="6">
        <v>45333</v>
      </c>
      <c r="D14" s="9" cm="1">
        <f t="array" aca="1" ref="D14" ca="1">IF(C14="","", IF(INDIRECT("Jahre!I3")+INDIRECT("Monate!B"&amp; MONTH(C14) + 1) + DAY(C14) &gt; 260, INDIRECT("Jahre!I3")+INDIRECT("Monate!B"&amp; MONTH(C14) + 1) + DAY(C14) - 260, INDIRECT("Jahre!I3")+INDIRECT("Monate!B"&amp; MONTH(C14) + 1) + DAY(C14)))</f>
        <v>114</v>
      </c>
      <c r="E14" s="6">
        <f t="shared" si="0"/>
        <v>45362</v>
      </c>
      <c r="F14" s="9" cm="1">
        <f t="array" aca="1" ref="F14" ca="1">IF(E14="","", IF(INDIRECT("Jahre!I3")+INDIRECT("Monate!B"&amp; MONTH(E14) + 1) + DAY(E14) &gt; 260, INDIRECT("Jahre!I3")+INDIRECT("Monate!B"&amp; MONTH(E14) + 1) + DAY(E14) - 260, INDIRECT("Jahre!I3")+INDIRECT("Monate!B"&amp; MONTH(E14) + 1) + DAY(E14)))</f>
        <v>142</v>
      </c>
      <c r="G14" s="6">
        <f t="shared" si="1"/>
        <v>45393</v>
      </c>
      <c r="H14" s="9" cm="1">
        <f t="array" aca="1" ref="H14" ca="1">IF(G14="","", IF(INDIRECT("Jahre!I3")+INDIRECT("Monate!B"&amp; MONTH(G14) + 1) + DAY(G14) &gt; 260, INDIRECT("Jahre!I3")+INDIRECT("Monate!B"&amp; MONTH(G14) + 1) + DAY(G14) - 260, INDIRECT("Jahre!I3")+INDIRECT("Monate!B"&amp; MONTH(G14) + 1) + DAY(G14)))</f>
        <v>173</v>
      </c>
      <c r="I14" s="6">
        <f t="shared" si="2"/>
        <v>45423</v>
      </c>
      <c r="J14" s="9" cm="1">
        <f t="array" aca="1" ref="J14" ca="1">IF(I14="","", IF(INDIRECT("Jahre!I3")+INDIRECT("Monate!B"&amp; MONTH(I14) + 1) + DAY(I14) &gt; 260, INDIRECT("Jahre!I3")+INDIRECT("Monate!B"&amp; MONTH(I14) + 1) + DAY(I14) - 260, INDIRECT("Jahre!I3")+INDIRECT("Monate!B"&amp; MONTH(I14) + 1) + DAY(I14)))</f>
        <v>203</v>
      </c>
      <c r="K14" s="6">
        <f t="shared" si="3"/>
        <v>45454</v>
      </c>
      <c r="L14" s="9" cm="1">
        <f t="array" aca="1" ref="L14" ca="1">IF(K14="","", IF(INDIRECT("Jahre!I3")+INDIRECT("Monate!B"&amp; MONTH(K14) + 1) + DAY(K14) &gt; 260, INDIRECT("Jahre!I3")+INDIRECT("Monate!B"&amp; MONTH(K14) + 1) + DAY(K14) - 260, INDIRECT("Jahre!I3")+INDIRECT("Monate!B"&amp; MONTH(K14) + 1) + DAY(K14)))</f>
        <v>234</v>
      </c>
      <c r="M14" s="6">
        <f t="shared" si="4"/>
        <v>45484</v>
      </c>
      <c r="N14" s="9" cm="1">
        <f t="array" aca="1" ref="N14" ca="1">IF(M14="","", IF(INDIRECT("Jahre!I3")+INDIRECT("Monate!B"&amp; MONTH(M14) + 1) + DAY(M14) &gt; 260, INDIRECT("Jahre!I3")+INDIRECT("Monate!B"&amp; MONTH(M14) + 1) + DAY(M14) - 260, INDIRECT("Jahre!I3")+INDIRECT("Monate!B"&amp; MONTH(M14) + 1) + DAY(M14)))</f>
        <v>4</v>
      </c>
      <c r="O14" s="6">
        <f t="shared" si="5"/>
        <v>45515</v>
      </c>
      <c r="P14" s="9" cm="1">
        <f t="array" aca="1" ref="P14" ca="1">IF(O14="","", IF(INDIRECT("Jahre!I3")+INDIRECT("Monate!B"&amp; MONTH(O14) + 1) + DAY(O14) &gt; 260, INDIRECT("Jahre!I3")+INDIRECT("Monate!B"&amp; MONTH(O14) + 1) + DAY(O14) - 260, INDIRECT("Jahre!I3")+INDIRECT("Monate!B"&amp; MONTH(O14) + 1) + DAY(O14)))</f>
        <v>35</v>
      </c>
      <c r="Q14" s="6">
        <f t="shared" si="6"/>
        <v>45546</v>
      </c>
      <c r="R14" s="9" cm="1">
        <f t="array" aca="1" ref="R14" ca="1">IF(Q14="","", IF(INDIRECT("Jahre!I3")+INDIRECT("Monate!B"&amp; MONTH(Q14) + 1) + DAY(Q14) &gt; 260, INDIRECT("Jahre!I3")+INDIRECT("Monate!B"&amp; MONTH(Q14) + 1) + DAY(Q14) - 260, INDIRECT("Jahre!I3")+INDIRECT("Monate!B"&amp; MONTH(Q14) + 1) + DAY(Q14)))</f>
        <v>66</v>
      </c>
      <c r="S14" s="6">
        <f t="shared" si="7"/>
        <v>45576</v>
      </c>
      <c r="T14" s="9" cm="1">
        <f t="array" aca="1" ref="T14" ca="1">IF(S14="","", IF(INDIRECT("Jahre!I3")+INDIRECT("Monate!B"&amp; MONTH(S14) + 1) + DAY(S14) &gt; 260, INDIRECT("Jahre!I3")+INDIRECT("Monate!B"&amp; MONTH(S14) + 1) + DAY(S14) - 260, INDIRECT("Jahre!I3")+INDIRECT("Monate!B"&amp; MONTH(S14) + 1) + DAY(S14)))</f>
        <v>96</v>
      </c>
      <c r="U14" s="6">
        <f t="shared" si="8"/>
        <v>45607</v>
      </c>
      <c r="V14" s="9" cm="1">
        <f t="array" aca="1" ref="V14" ca="1">IF(U14="","", IF(INDIRECT("Jahre!I3")+INDIRECT("Monate!B"&amp; MONTH(U14) + 1) + DAY(U14) &gt; 260, INDIRECT("Jahre!I3")+INDIRECT("Monate!B"&amp; MONTH(U14) + 1) + DAY(U14) - 260, INDIRECT("Jahre!I3")+INDIRECT("Monate!B"&amp; MONTH(U14) + 1) + DAY(U14)))</f>
        <v>127</v>
      </c>
      <c r="W14" s="5">
        <f t="shared" si="9"/>
        <v>45637</v>
      </c>
      <c r="X14" s="9" cm="1">
        <f t="array" aca="1" ref="X14" ca="1">IF(W14="","", IF(INDIRECT("Jahre!I3")+INDIRECT("Monate!B"&amp; MONTH(W14) + 1) + DAY(W14) &gt; 260, INDIRECT("Jahre!I3")+INDIRECT("Monate!B"&amp; MONTH(W14) + 1) + DAY(W14) - 260, INDIRECT("Jahre!I3")+INDIRECT("Monate!B"&amp; MONTH(W14) + 1) + DAY(W14)))</f>
        <v>157</v>
      </c>
    </row>
    <row r="15" spans="1:24" x14ac:dyDescent="0.35">
      <c r="A15" s="6">
        <v>45303</v>
      </c>
      <c r="B15" s="9" cm="1">
        <f t="array" aca="1" ref="B15" ca="1">IF(A15="","", IF(INDIRECT("Jahre!I3")+INDIRECT("Monate!B"&amp; MONTH(A15) + 1) + DAY(A15) &gt; 260, INDIRECT("Jahre!I3")+INDIRECT("Monate!B"&amp; MONTH(A15) + 1) + DAY(A15) - 260, INDIRECT("Jahre!I3")+INDIRECT("Monate!B"&amp; MONTH(A15) + 1) + DAY(A15)))</f>
        <v>84</v>
      </c>
      <c r="C15" s="6">
        <v>45334</v>
      </c>
      <c r="D15" s="9" cm="1">
        <f t="array" aca="1" ref="D15" ca="1">IF(C15="","", IF(INDIRECT("Jahre!I3")+INDIRECT("Monate!B"&amp; MONTH(C15) + 1) + DAY(C15) &gt; 260, INDIRECT("Jahre!I3")+INDIRECT("Monate!B"&amp; MONTH(C15) + 1) + DAY(C15) - 260, INDIRECT("Jahre!I3")+INDIRECT("Monate!B"&amp; MONTH(C15) + 1) + DAY(C15)))</f>
        <v>115</v>
      </c>
      <c r="E15" s="6">
        <f t="shared" si="0"/>
        <v>45363</v>
      </c>
      <c r="F15" s="9" cm="1">
        <f t="array" aca="1" ref="F15" ca="1">IF(E15="","", IF(INDIRECT("Jahre!I3")+INDIRECT("Monate!B"&amp; MONTH(E15) + 1) + DAY(E15) &gt; 260, INDIRECT("Jahre!I3")+INDIRECT("Monate!B"&amp; MONTH(E15) + 1) + DAY(E15) - 260, INDIRECT("Jahre!I3")+INDIRECT("Monate!B"&amp; MONTH(E15) + 1) + DAY(E15)))</f>
        <v>143</v>
      </c>
      <c r="G15" s="6">
        <f t="shared" si="1"/>
        <v>45394</v>
      </c>
      <c r="H15" s="9" cm="1">
        <f t="array" aca="1" ref="H15" ca="1">IF(G15="","", IF(INDIRECT("Jahre!I3")+INDIRECT("Monate!B"&amp; MONTH(G15) + 1) + DAY(G15) &gt; 260, INDIRECT("Jahre!I3")+INDIRECT("Monate!B"&amp; MONTH(G15) + 1) + DAY(G15) - 260, INDIRECT("Jahre!I3")+INDIRECT("Monate!B"&amp; MONTH(G15) + 1) + DAY(G15)))</f>
        <v>174</v>
      </c>
      <c r="I15" s="6">
        <f t="shared" si="2"/>
        <v>45424</v>
      </c>
      <c r="J15" s="9" cm="1">
        <f t="array" aca="1" ref="J15" ca="1">IF(I15="","", IF(INDIRECT("Jahre!I3")+INDIRECT("Monate!B"&amp; MONTH(I15) + 1) + DAY(I15) &gt; 260, INDIRECT("Jahre!I3")+INDIRECT("Monate!B"&amp; MONTH(I15) + 1) + DAY(I15) - 260, INDIRECT("Jahre!I3")+INDIRECT("Monate!B"&amp; MONTH(I15) + 1) + DAY(I15)))</f>
        <v>204</v>
      </c>
      <c r="K15" s="6">
        <f t="shared" si="3"/>
        <v>45455</v>
      </c>
      <c r="L15" s="9" cm="1">
        <f t="array" aca="1" ref="L15" ca="1">IF(K15="","", IF(INDIRECT("Jahre!I3")+INDIRECT("Monate!B"&amp; MONTH(K15) + 1) + DAY(K15) &gt; 260, INDIRECT("Jahre!I3")+INDIRECT("Monate!B"&amp; MONTH(K15) + 1) + DAY(K15) - 260, INDIRECT("Jahre!I3")+INDIRECT("Monate!B"&amp; MONTH(K15) + 1) + DAY(K15)))</f>
        <v>235</v>
      </c>
      <c r="M15" s="6">
        <f t="shared" si="4"/>
        <v>45485</v>
      </c>
      <c r="N15" s="9" cm="1">
        <f t="array" aca="1" ref="N15" ca="1">IF(M15="","", IF(INDIRECT("Jahre!I3")+INDIRECT("Monate!B"&amp; MONTH(M15) + 1) + DAY(M15) &gt; 260, INDIRECT("Jahre!I3")+INDIRECT("Monate!B"&amp; MONTH(M15) + 1) + DAY(M15) - 260, INDIRECT("Jahre!I3")+INDIRECT("Monate!B"&amp; MONTH(M15) + 1) + DAY(M15)))</f>
        <v>5</v>
      </c>
      <c r="O15" s="6">
        <f t="shared" si="5"/>
        <v>45516</v>
      </c>
      <c r="P15" s="9" cm="1">
        <f t="array" aca="1" ref="P15" ca="1">IF(O15="","", IF(INDIRECT("Jahre!I3")+INDIRECT("Monate!B"&amp; MONTH(O15) + 1) + DAY(O15) &gt; 260, INDIRECT("Jahre!I3")+INDIRECT("Monate!B"&amp; MONTH(O15) + 1) + DAY(O15) - 260, INDIRECT("Jahre!I3")+INDIRECT("Monate!B"&amp; MONTH(O15) + 1) + DAY(O15)))</f>
        <v>36</v>
      </c>
      <c r="Q15" s="6">
        <f t="shared" si="6"/>
        <v>45547</v>
      </c>
      <c r="R15" s="9" cm="1">
        <f t="array" aca="1" ref="R15" ca="1">IF(Q15="","", IF(INDIRECT("Jahre!I3")+INDIRECT("Monate!B"&amp; MONTH(Q15) + 1) + DAY(Q15) &gt; 260, INDIRECT("Jahre!I3")+INDIRECT("Monate!B"&amp; MONTH(Q15) + 1) + DAY(Q15) - 260, INDIRECT("Jahre!I3")+INDIRECT("Monate!B"&amp; MONTH(Q15) + 1) + DAY(Q15)))</f>
        <v>67</v>
      </c>
      <c r="S15" s="6">
        <f t="shared" si="7"/>
        <v>45577</v>
      </c>
      <c r="T15" s="9" cm="1">
        <f t="array" aca="1" ref="T15" ca="1">IF(S15="","", IF(INDIRECT("Jahre!I3")+INDIRECT("Monate!B"&amp; MONTH(S15) + 1) + DAY(S15) &gt; 260, INDIRECT("Jahre!I3")+INDIRECT("Monate!B"&amp; MONTH(S15) + 1) + DAY(S15) - 260, INDIRECT("Jahre!I3")+INDIRECT("Monate!B"&amp; MONTH(S15) + 1) + DAY(S15)))</f>
        <v>97</v>
      </c>
      <c r="U15" s="6">
        <f t="shared" si="8"/>
        <v>45608</v>
      </c>
      <c r="V15" s="9" cm="1">
        <f t="array" aca="1" ref="V15" ca="1">IF(U15="","", IF(INDIRECT("Jahre!I3")+INDIRECT("Monate!B"&amp; MONTH(U15) + 1) + DAY(U15) &gt; 260, INDIRECT("Jahre!I3")+INDIRECT("Monate!B"&amp; MONTH(U15) + 1) + DAY(U15) - 260, INDIRECT("Jahre!I3")+INDIRECT("Monate!B"&amp; MONTH(U15) + 1) + DAY(U15)))</f>
        <v>128</v>
      </c>
      <c r="W15" s="5">
        <f t="shared" si="9"/>
        <v>45638</v>
      </c>
      <c r="X15" s="9" cm="1">
        <f t="array" aca="1" ref="X15" ca="1">IF(W15="","", IF(INDIRECT("Jahre!I3")+INDIRECT("Monate!B"&amp; MONTH(W15) + 1) + DAY(W15) &gt; 260, INDIRECT("Jahre!I3")+INDIRECT("Monate!B"&amp; MONTH(W15) + 1) + DAY(W15) - 260, INDIRECT("Jahre!I3")+INDIRECT("Monate!B"&amp; MONTH(W15) + 1) + DAY(W15)))</f>
        <v>158</v>
      </c>
    </row>
    <row r="16" spans="1:24" x14ac:dyDescent="0.35">
      <c r="A16" s="6">
        <v>45304</v>
      </c>
      <c r="B16" s="9" cm="1">
        <f t="array" aca="1" ref="B16" ca="1">IF(A16="","", IF(INDIRECT("Jahre!I3")+INDIRECT("Monate!B"&amp; MONTH(A16) + 1) + DAY(A16) &gt; 260, INDIRECT("Jahre!I3")+INDIRECT("Monate!B"&amp; MONTH(A16) + 1) + DAY(A16) - 260, INDIRECT("Jahre!I3")+INDIRECT("Monate!B"&amp; MONTH(A16) + 1) + DAY(A16)))</f>
        <v>85</v>
      </c>
      <c r="C16" s="6">
        <v>45335</v>
      </c>
      <c r="D16" s="9" cm="1">
        <f t="array" aca="1" ref="D16" ca="1">IF(C16="","", IF(INDIRECT("Jahre!I3")+INDIRECT("Monate!B"&amp; MONTH(C16) + 1) + DAY(C16) &gt; 260, INDIRECT("Jahre!I3")+INDIRECT("Monate!B"&amp; MONTH(C16) + 1) + DAY(C16) - 260, INDIRECT("Jahre!I3")+INDIRECT("Monate!B"&amp; MONTH(C16) + 1) + DAY(C16)))</f>
        <v>116</v>
      </c>
      <c r="E16" s="6">
        <f t="shared" si="0"/>
        <v>45364</v>
      </c>
      <c r="F16" s="9" cm="1">
        <f t="array" aca="1" ref="F16" ca="1">IF(E16="","", IF(INDIRECT("Jahre!I3")+INDIRECT("Monate!B"&amp; MONTH(E16) + 1) + DAY(E16) &gt; 260, INDIRECT("Jahre!I3")+INDIRECT("Monate!B"&amp; MONTH(E16) + 1) + DAY(E16) - 260, INDIRECT("Jahre!I3")+INDIRECT("Monate!B"&amp; MONTH(E16) + 1) + DAY(E16)))</f>
        <v>144</v>
      </c>
      <c r="G16" s="6">
        <f t="shared" si="1"/>
        <v>45395</v>
      </c>
      <c r="H16" s="9" cm="1">
        <f t="array" aca="1" ref="H16" ca="1">IF(G16="","", IF(INDIRECT("Jahre!I3")+INDIRECT("Monate!B"&amp; MONTH(G16) + 1) + DAY(G16) &gt; 260, INDIRECT("Jahre!I3")+INDIRECT("Monate!B"&amp; MONTH(G16) + 1) + DAY(G16) - 260, INDIRECT("Jahre!I3")+INDIRECT("Monate!B"&amp; MONTH(G16) + 1) + DAY(G16)))</f>
        <v>175</v>
      </c>
      <c r="I16" s="6">
        <f t="shared" si="2"/>
        <v>45425</v>
      </c>
      <c r="J16" s="9" cm="1">
        <f t="array" aca="1" ref="J16" ca="1">IF(I16="","", IF(INDIRECT("Jahre!I3")+INDIRECT("Monate!B"&amp; MONTH(I16) + 1) + DAY(I16) &gt; 260, INDIRECT("Jahre!I3")+INDIRECT("Monate!B"&amp; MONTH(I16) + 1) + DAY(I16) - 260, INDIRECT("Jahre!I3")+INDIRECT("Monate!B"&amp; MONTH(I16) + 1) + DAY(I16)))</f>
        <v>205</v>
      </c>
      <c r="K16" s="6">
        <f t="shared" si="3"/>
        <v>45456</v>
      </c>
      <c r="L16" s="9" cm="1">
        <f t="array" aca="1" ref="L16" ca="1">IF(K16="","", IF(INDIRECT("Jahre!I3")+INDIRECT("Monate!B"&amp; MONTH(K16) + 1) + DAY(K16) &gt; 260, INDIRECT("Jahre!I3")+INDIRECT("Monate!B"&amp; MONTH(K16) + 1) + DAY(K16) - 260, INDIRECT("Jahre!I3")+INDIRECT("Monate!B"&amp; MONTH(K16) + 1) + DAY(K16)))</f>
        <v>236</v>
      </c>
      <c r="M16" s="6">
        <f t="shared" si="4"/>
        <v>45486</v>
      </c>
      <c r="N16" s="9" cm="1">
        <f t="array" aca="1" ref="N16" ca="1">IF(M16="","", IF(INDIRECT("Jahre!I3")+INDIRECT("Monate!B"&amp; MONTH(M16) + 1) + DAY(M16) &gt; 260, INDIRECT("Jahre!I3")+INDIRECT("Monate!B"&amp; MONTH(M16) + 1) + DAY(M16) - 260, INDIRECT("Jahre!I3")+INDIRECT("Monate!B"&amp; MONTH(M16) + 1) + DAY(M16)))</f>
        <v>6</v>
      </c>
      <c r="O16" s="6">
        <f t="shared" si="5"/>
        <v>45517</v>
      </c>
      <c r="P16" s="9" cm="1">
        <f t="array" aca="1" ref="P16" ca="1">IF(O16="","", IF(INDIRECT("Jahre!I3")+INDIRECT("Monate!B"&amp; MONTH(O16) + 1) + DAY(O16) &gt; 260, INDIRECT("Jahre!I3")+INDIRECT("Monate!B"&amp; MONTH(O16) + 1) + DAY(O16) - 260, INDIRECT("Jahre!I3")+INDIRECT("Monate!B"&amp; MONTH(O16) + 1) + DAY(O16)))</f>
        <v>37</v>
      </c>
      <c r="Q16" s="6">
        <f t="shared" si="6"/>
        <v>45548</v>
      </c>
      <c r="R16" s="9" cm="1">
        <f t="array" aca="1" ref="R16" ca="1">IF(Q16="","", IF(INDIRECT("Jahre!I3")+INDIRECT("Monate!B"&amp; MONTH(Q16) + 1) + DAY(Q16) &gt; 260, INDIRECT("Jahre!I3")+INDIRECT("Monate!B"&amp; MONTH(Q16) + 1) + DAY(Q16) - 260, INDIRECT("Jahre!I3")+INDIRECT("Monate!B"&amp; MONTH(Q16) + 1) + DAY(Q16)))</f>
        <v>68</v>
      </c>
      <c r="S16" s="6">
        <f t="shared" si="7"/>
        <v>45578</v>
      </c>
      <c r="T16" s="9" cm="1">
        <f t="array" aca="1" ref="T16" ca="1">IF(S16="","", IF(INDIRECT("Jahre!I3")+INDIRECT("Monate!B"&amp; MONTH(S16) + 1) + DAY(S16) &gt; 260, INDIRECT("Jahre!I3")+INDIRECT("Monate!B"&amp; MONTH(S16) + 1) + DAY(S16) - 260, INDIRECT("Jahre!I3")+INDIRECT("Monate!B"&amp; MONTH(S16) + 1) + DAY(S16)))</f>
        <v>98</v>
      </c>
      <c r="U16" s="6">
        <f t="shared" si="8"/>
        <v>45609</v>
      </c>
      <c r="V16" s="9" cm="1">
        <f t="array" aca="1" ref="V16" ca="1">IF(U16="","", IF(INDIRECT("Jahre!I3")+INDIRECT("Monate!B"&amp; MONTH(U16) + 1) + DAY(U16) &gt; 260, INDIRECT("Jahre!I3")+INDIRECT("Monate!B"&amp; MONTH(U16) + 1) + DAY(U16) - 260, INDIRECT("Jahre!I3")+INDIRECT("Monate!B"&amp; MONTH(U16) + 1) + DAY(U16)))</f>
        <v>129</v>
      </c>
      <c r="W16" s="5">
        <f t="shared" si="9"/>
        <v>45639</v>
      </c>
      <c r="X16" s="9" cm="1">
        <f t="array" aca="1" ref="X16" ca="1">IF(W16="","", IF(INDIRECT("Jahre!I3")+INDIRECT("Monate!B"&amp; MONTH(W16) + 1) + DAY(W16) &gt; 260, INDIRECT("Jahre!I3")+INDIRECT("Monate!B"&amp; MONTH(W16) + 1) + DAY(W16) - 260, INDIRECT("Jahre!I3")+INDIRECT("Monate!B"&amp; MONTH(W16) + 1) + DAY(W16)))</f>
        <v>159</v>
      </c>
    </row>
    <row r="17" spans="1:24" x14ac:dyDescent="0.35">
      <c r="A17" s="6">
        <v>45305</v>
      </c>
      <c r="B17" s="9" cm="1">
        <f t="array" aca="1" ref="B17" ca="1">IF(A17="","", IF(INDIRECT("Jahre!I3")+INDIRECT("Monate!B"&amp; MONTH(A17) + 1) + DAY(A17) &gt; 260, INDIRECT("Jahre!I3")+INDIRECT("Monate!B"&amp; MONTH(A17) + 1) + DAY(A17) - 260, INDIRECT("Jahre!I3")+INDIRECT("Monate!B"&amp; MONTH(A17) + 1) + DAY(A17)))</f>
        <v>86</v>
      </c>
      <c r="C17" s="6">
        <v>45336</v>
      </c>
      <c r="D17" s="9" cm="1">
        <f t="array" aca="1" ref="D17" ca="1">IF(C17="","", IF(INDIRECT("Jahre!I3")+INDIRECT("Monate!B"&amp; MONTH(C17) + 1) + DAY(C17) &gt; 260, INDIRECT("Jahre!I3")+INDIRECT("Monate!B"&amp; MONTH(C17) + 1) + DAY(C17) - 260, INDIRECT("Jahre!I3")+INDIRECT("Monate!B"&amp; MONTH(C17) + 1) + DAY(C17)))</f>
        <v>117</v>
      </c>
      <c r="E17" s="6">
        <f t="shared" si="0"/>
        <v>45365</v>
      </c>
      <c r="F17" s="9" cm="1">
        <f t="array" aca="1" ref="F17" ca="1">IF(E17="","", IF(INDIRECT("Jahre!I3")+INDIRECT("Monate!B"&amp; MONTH(E17) + 1) + DAY(E17) &gt; 260, INDIRECT("Jahre!I3")+INDIRECT("Monate!B"&amp; MONTH(E17) + 1) + DAY(E17) - 260, INDIRECT("Jahre!I3")+INDIRECT("Monate!B"&amp; MONTH(E17) + 1) + DAY(E17)))</f>
        <v>145</v>
      </c>
      <c r="G17" s="6">
        <f t="shared" si="1"/>
        <v>45396</v>
      </c>
      <c r="H17" s="9" cm="1">
        <f t="array" aca="1" ref="H17" ca="1">IF(G17="","", IF(INDIRECT("Jahre!I3")+INDIRECT("Monate!B"&amp; MONTH(G17) + 1) + DAY(G17) &gt; 260, INDIRECT("Jahre!I3")+INDIRECT("Monate!B"&amp; MONTH(G17) + 1) + DAY(G17) - 260, INDIRECT("Jahre!I3")+INDIRECT("Monate!B"&amp; MONTH(G17) + 1) + DAY(G17)))</f>
        <v>176</v>
      </c>
      <c r="I17" s="6">
        <f t="shared" si="2"/>
        <v>45426</v>
      </c>
      <c r="J17" s="9" cm="1">
        <f t="array" aca="1" ref="J17" ca="1">IF(I17="","", IF(INDIRECT("Jahre!I3")+INDIRECT("Monate!B"&amp; MONTH(I17) + 1) + DAY(I17) &gt; 260, INDIRECT("Jahre!I3")+INDIRECT("Monate!B"&amp; MONTH(I17) + 1) + DAY(I17) - 260, INDIRECT("Jahre!I3")+INDIRECT("Monate!B"&amp; MONTH(I17) + 1) + DAY(I17)))</f>
        <v>206</v>
      </c>
      <c r="K17" s="6">
        <f t="shared" si="3"/>
        <v>45457</v>
      </c>
      <c r="L17" s="9" cm="1">
        <f t="array" aca="1" ref="L17" ca="1">IF(K17="","", IF(INDIRECT("Jahre!I3")+INDIRECT("Monate!B"&amp; MONTH(K17) + 1) + DAY(K17) &gt; 260, INDIRECT("Jahre!I3")+INDIRECT("Monate!B"&amp; MONTH(K17) + 1) + DAY(K17) - 260, INDIRECT("Jahre!I3")+INDIRECT("Monate!B"&amp; MONTH(K17) + 1) + DAY(K17)))</f>
        <v>237</v>
      </c>
      <c r="M17" s="6">
        <f t="shared" si="4"/>
        <v>45487</v>
      </c>
      <c r="N17" s="9" cm="1">
        <f t="array" aca="1" ref="N17" ca="1">IF(M17="","", IF(INDIRECT("Jahre!I3")+INDIRECT("Monate!B"&amp; MONTH(M17) + 1) + DAY(M17) &gt; 260, INDIRECT("Jahre!I3")+INDIRECT("Monate!B"&amp; MONTH(M17) + 1) + DAY(M17) - 260, INDIRECT("Jahre!I3")+INDIRECT("Monate!B"&amp; MONTH(M17) + 1) + DAY(M17)))</f>
        <v>7</v>
      </c>
      <c r="O17" s="6">
        <f t="shared" si="5"/>
        <v>45518</v>
      </c>
      <c r="P17" s="9" cm="1">
        <f t="array" aca="1" ref="P17" ca="1">IF(O17="","", IF(INDIRECT("Jahre!I3")+INDIRECT("Monate!B"&amp; MONTH(O17) + 1) + DAY(O17) &gt; 260, INDIRECT("Jahre!I3")+INDIRECT("Monate!B"&amp; MONTH(O17) + 1) + DAY(O17) - 260, INDIRECT("Jahre!I3")+INDIRECT("Monate!B"&amp; MONTH(O17) + 1) + DAY(O17)))</f>
        <v>38</v>
      </c>
      <c r="Q17" s="6">
        <f t="shared" si="6"/>
        <v>45549</v>
      </c>
      <c r="R17" s="9" cm="1">
        <f t="array" aca="1" ref="R17" ca="1">IF(Q17="","", IF(INDIRECT("Jahre!I3")+INDIRECT("Monate!B"&amp; MONTH(Q17) + 1) + DAY(Q17) &gt; 260, INDIRECT("Jahre!I3")+INDIRECT("Monate!B"&amp; MONTH(Q17) + 1) + DAY(Q17) - 260, INDIRECT("Jahre!I3")+INDIRECT("Monate!B"&amp; MONTH(Q17) + 1) + DAY(Q17)))</f>
        <v>69</v>
      </c>
      <c r="S17" s="6">
        <f t="shared" si="7"/>
        <v>45579</v>
      </c>
      <c r="T17" s="9" cm="1">
        <f t="array" aca="1" ref="T17" ca="1">IF(S17="","", IF(INDIRECT("Jahre!I3")+INDIRECT("Monate!B"&amp; MONTH(S17) + 1) + DAY(S17) &gt; 260, INDIRECT("Jahre!I3")+INDIRECT("Monate!B"&amp; MONTH(S17) + 1) + DAY(S17) - 260, INDIRECT("Jahre!I3")+INDIRECT("Monate!B"&amp; MONTH(S17) + 1) + DAY(S17)))</f>
        <v>99</v>
      </c>
      <c r="U17" s="6">
        <f t="shared" si="8"/>
        <v>45610</v>
      </c>
      <c r="V17" s="9" cm="1">
        <f t="array" aca="1" ref="V17" ca="1">IF(U17="","", IF(INDIRECT("Jahre!I3")+INDIRECT("Monate!B"&amp; MONTH(U17) + 1) + DAY(U17) &gt; 260, INDIRECT("Jahre!I3")+INDIRECT("Monate!B"&amp; MONTH(U17) + 1) + DAY(U17) - 260, INDIRECT("Jahre!I3")+INDIRECT("Monate!B"&amp; MONTH(U17) + 1) + DAY(U17)))</f>
        <v>130</v>
      </c>
      <c r="W17" s="5">
        <f t="shared" si="9"/>
        <v>45640</v>
      </c>
      <c r="X17" s="9" cm="1">
        <f t="array" aca="1" ref="X17" ca="1">IF(W17="","", IF(INDIRECT("Jahre!I3")+INDIRECT("Monate!B"&amp; MONTH(W17) + 1) + DAY(W17) &gt; 260, INDIRECT("Jahre!I3")+INDIRECT("Monate!B"&amp; MONTH(W17) + 1) + DAY(W17) - 260, INDIRECT("Jahre!I3")+INDIRECT("Monate!B"&amp; MONTH(W17) + 1) + DAY(W17)))</f>
        <v>160</v>
      </c>
    </row>
    <row r="18" spans="1:24" x14ac:dyDescent="0.35">
      <c r="A18" s="6">
        <v>45306</v>
      </c>
      <c r="B18" s="9" cm="1">
        <f t="array" aca="1" ref="B18" ca="1">IF(A18="","", IF(INDIRECT("Jahre!I3")+INDIRECT("Monate!B"&amp; MONTH(A18) + 1) + DAY(A18) &gt; 260, INDIRECT("Jahre!I3")+INDIRECT("Monate!B"&amp; MONTH(A18) + 1) + DAY(A18) - 260, INDIRECT("Jahre!I3")+INDIRECT("Monate!B"&amp; MONTH(A18) + 1) + DAY(A18)))</f>
        <v>87</v>
      </c>
      <c r="C18" s="6">
        <v>45337</v>
      </c>
      <c r="D18" s="9" cm="1">
        <f t="array" aca="1" ref="D18" ca="1">IF(C18="","", IF(INDIRECT("Jahre!I3")+INDIRECT("Monate!B"&amp; MONTH(C18) + 1) + DAY(C18) &gt; 260, INDIRECT("Jahre!I3")+INDIRECT("Monate!B"&amp; MONTH(C18) + 1) + DAY(C18) - 260, INDIRECT("Jahre!I3")+INDIRECT("Monate!B"&amp; MONTH(C18) + 1) + DAY(C18)))</f>
        <v>118</v>
      </c>
      <c r="E18" s="6">
        <f t="shared" si="0"/>
        <v>45366</v>
      </c>
      <c r="F18" s="9" cm="1">
        <f t="array" aca="1" ref="F18" ca="1">IF(E18="","", IF(INDIRECT("Jahre!I3")+INDIRECT("Monate!B"&amp; MONTH(E18) + 1) + DAY(E18) &gt; 260, INDIRECT("Jahre!I3")+INDIRECT("Monate!B"&amp; MONTH(E18) + 1) + DAY(E18) - 260, INDIRECT("Jahre!I3")+INDIRECT("Monate!B"&amp; MONTH(E18) + 1) + DAY(E18)))</f>
        <v>146</v>
      </c>
      <c r="G18" s="6">
        <f t="shared" si="1"/>
        <v>45397</v>
      </c>
      <c r="H18" s="9" cm="1">
        <f t="array" aca="1" ref="H18" ca="1">IF(G18="","", IF(INDIRECT("Jahre!I3")+INDIRECT("Monate!B"&amp; MONTH(G18) + 1) + DAY(G18) &gt; 260, INDIRECT("Jahre!I3")+INDIRECT("Monate!B"&amp; MONTH(G18) + 1) + DAY(G18) - 260, INDIRECT("Jahre!I3")+INDIRECT("Monate!B"&amp; MONTH(G18) + 1) + DAY(G18)))</f>
        <v>177</v>
      </c>
      <c r="I18" s="6">
        <f t="shared" si="2"/>
        <v>45427</v>
      </c>
      <c r="J18" s="9" cm="1">
        <f t="array" aca="1" ref="J18" ca="1">IF(I18="","", IF(INDIRECT("Jahre!I3")+INDIRECT("Monate!B"&amp; MONTH(I18) + 1) + DAY(I18) &gt; 260, INDIRECT("Jahre!I3")+INDIRECT("Monate!B"&amp; MONTH(I18) + 1) + DAY(I18) - 260, INDIRECT("Jahre!I3")+INDIRECT("Monate!B"&amp; MONTH(I18) + 1) + DAY(I18)))</f>
        <v>207</v>
      </c>
      <c r="K18" s="6">
        <f t="shared" si="3"/>
        <v>45458</v>
      </c>
      <c r="L18" s="9" cm="1">
        <f t="array" aca="1" ref="L18" ca="1">IF(K18="","", IF(INDIRECT("Jahre!I3")+INDIRECT("Monate!B"&amp; MONTH(K18) + 1) + DAY(K18) &gt; 260, INDIRECT("Jahre!I3")+INDIRECT("Monate!B"&amp; MONTH(K18) + 1) + DAY(K18) - 260, INDIRECT("Jahre!I3")+INDIRECT("Monate!B"&amp; MONTH(K18) + 1) + DAY(K18)))</f>
        <v>238</v>
      </c>
      <c r="M18" s="6">
        <f t="shared" si="4"/>
        <v>45488</v>
      </c>
      <c r="N18" s="9" cm="1">
        <f t="array" aca="1" ref="N18" ca="1">IF(M18="","", IF(INDIRECT("Jahre!I3")+INDIRECT("Monate!B"&amp; MONTH(M18) + 1) + DAY(M18) &gt; 260, INDIRECT("Jahre!I3")+INDIRECT("Monate!B"&amp; MONTH(M18) + 1) + DAY(M18) - 260, INDIRECT("Jahre!I3")+INDIRECT("Monate!B"&amp; MONTH(M18) + 1) + DAY(M18)))</f>
        <v>8</v>
      </c>
      <c r="O18" s="6">
        <f t="shared" si="5"/>
        <v>45519</v>
      </c>
      <c r="P18" s="9" cm="1">
        <f t="array" aca="1" ref="P18" ca="1">IF(O18="","", IF(INDIRECT("Jahre!I3")+INDIRECT("Monate!B"&amp; MONTH(O18) + 1) + DAY(O18) &gt; 260, INDIRECT("Jahre!I3")+INDIRECT("Monate!B"&amp; MONTH(O18) + 1) + DAY(O18) - 260, INDIRECT("Jahre!I3")+INDIRECT("Monate!B"&amp; MONTH(O18) + 1) + DAY(O18)))</f>
        <v>39</v>
      </c>
      <c r="Q18" s="6">
        <f t="shared" si="6"/>
        <v>45550</v>
      </c>
      <c r="R18" s="9" cm="1">
        <f t="array" aca="1" ref="R18" ca="1">IF(Q18="","", IF(INDIRECT("Jahre!I3")+INDIRECT("Monate!B"&amp; MONTH(Q18) + 1) + DAY(Q18) &gt; 260, INDIRECT("Jahre!I3")+INDIRECT("Monate!B"&amp; MONTH(Q18) + 1) + DAY(Q18) - 260, INDIRECT("Jahre!I3")+INDIRECT("Monate!B"&amp; MONTH(Q18) + 1) + DAY(Q18)))</f>
        <v>70</v>
      </c>
      <c r="S18" s="6">
        <f t="shared" si="7"/>
        <v>45580</v>
      </c>
      <c r="T18" s="9" cm="1">
        <f t="array" aca="1" ref="T18" ca="1">IF(S18="","", IF(INDIRECT("Jahre!I3")+INDIRECT("Monate!B"&amp; MONTH(S18) + 1) + DAY(S18) &gt; 260, INDIRECT("Jahre!I3")+INDIRECT("Monate!B"&amp; MONTH(S18) + 1) + DAY(S18) - 260, INDIRECT("Jahre!I3")+INDIRECT("Monate!B"&amp; MONTH(S18) + 1) + DAY(S18)))</f>
        <v>100</v>
      </c>
      <c r="U18" s="6">
        <f t="shared" si="8"/>
        <v>45611</v>
      </c>
      <c r="V18" s="9" cm="1">
        <f t="array" aca="1" ref="V18" ca="1">IF(U18="","", IF(INDIRECT("Jahre!I3")+INDIRECT("Monate!B"&amp; MONTH(U18) + 1) + DAY(U18) &gt; 260, INDIRECT("Jahre!I3")+INDIRECT("Monate!B"&amp; MONTH(U18) + 1) + DAY(U18) - 260, INDIRECT("Jahre!I3")+INDIRECT("Monate!B"&amp; MONTH(U18) + 1) + DAY(U18)))</f>
        <v>131</v>
      </c>
      <c r="W18" s="5">
        <f t="shared" si="9"/>
        <v>45641</v>
      </c>
      <c r="X18" s="9" cm="1">
        <f t="array" aca="1" ref="X18" ca="1">IF(W18="","", IF(INDIRECT("Jahre!I3")+INDIRECT("Monate!B"&amp; MONTH(W18) + 1) + DAY(W18) &gt; 260, INDIRECT("Jahre!I3")+INDIRECT("Monate!B"&amp; MONTH(W18) + 1) + DAY(W18) - 260, INDIRECT("Jahre!I3")+INDIRECT("Monate!B"&amp; MONTH(W18) + 1) + DAY(W18)))</f>
        <v>161</v>
      </c>
    </row>
    <row r="19" spans="1:24" x14ac:dyDescent="0.35">
      <c r="A19" s="6">
        <v>45307</v>
      </c>
      <c r="B19" s="9" cm="1">
        <f t="array" aca="1" ref="B19" ca="1">IF(A19="","", IF(INDIRECT("Jahre!I3")+INDIRECT("Monate!B"&amp; MONTH(A19) + 1) + DAY(A19) &gt; 260, INDIRECT("Jahre!I3")+INDIRECT("Monate!B"&amp; MONTH(A19) + 1) + DAY(A19) - 260, INDIRECT("Jahre!I3")+INDIRECT("Monate!B"&amp; MONTH(A19) + 1) + DAY(A19)))</f>
        <v>88</v>
      </c>
      <c r="C19" s="6">
        <v>45338</v>
      </c>
      <c r="D19" s="9" cm="1">
        <f t="array" aca="1" ref="D19" ca="1">IF(C19="","", IF(INDIRECT("Jahre!I3")+INDIRECT("Monate!B"&amp; MONTH(C19) + 1) + DAY(C19) &gt; 260, INDIRECT("Jahre!I3")+INDIRECT("Monate!B"&amp; MONTH(C19) + 1) + DAY(C19) - 260, INDIRECT("Jahre!I3")+INDIRECT("Monate!B"&amp; MONTH(C19) + 1) + DAY(C19)))</f>
        <v>119</v>
      </c>
      <c r="E19" s="6">
        <f t="shared" si="0"/>
        <v>45367</v>
      </c>
      <c r="F19" s="9" cm="1">
        <f t="array" aca="1" ref="F19" ca="1">IF(E19="","", IF(INDIRECT("Jahre!I3")+INDIRECT("Monate!B"&amp; MONTH(E19) + 1) + DAY(E19) &gt; 260, INDIRECT("Jahre!I3")+INDIRECT("Monate!B"&amp; MONTH(E19) + 1) + DAY(E19) - 260, INDIRECT("Jahre!I3")+INDIRECT("Monate!B"&amp; MONTH(E19) + 1) + DAY(E19)))</f>
        <v>147</v>
      </c>
      <c r="G19" s="6">
        <f t="shared" si="1"/>
        <v>45398</v>
      </c>
      <c r="H19" s="9" cm="1">
        <f t="array" aca="1" ref="H19" ca="1">IF(G19="","", IF(INDIRECT("Jahre!I3")+INDIRECT("Monate!B"&amp; MONTH(G19) + 1) + DAY(G19) &gt; 260, INDIRECT("Jahre!I3")+INDIRECT("Monate!B"&amp; MONTH(G19) + 1) + DAY(G19) - 260, INDIRECT("Jahre!I3")+INDIRECT("Monate!B"&amp; MONTH(G19) + 1) + DAY(G19)))</f>
        <v>178</v>
      </c>
      <c r="I19" s="6">
        <f t="shared" si="2"/>
        <v>45428</v>
      </c>
      <c r="J19" s="9" cm="1">
        <f t="array" aca="1" ref="J19" ca="1">IF(I19="","", IF(INDIRECT("Jahre!I3")+INDIRECT("Monate!B"&amp; MONTH(I19) + 1) + DAY(I19) &gt; 260, INDIRECT("Jahre!I3")+INDIRECT("Monate!B"&amp; MONTH(I19) + 1) + DAY(I19) - 260, INDIRECT("Jahre!I3")+INDIRECT("Monate!B"&amp; MONTH(I19) + 1) + DAY(I19)))</f>
        <v>208</v>
      </c>
      <c r="K19" s="6">
        <f t="shared" si="3"/>
        <v>45459</v>
      </c>
      <c r="L19" s="9" cm="1">
        <f t="array" aca="1" ref="L19" ca="1">IF(K19="","", IF(INDIRECT("Jahre!I3")+INDIRECT("Monate!B"&amp; MONTH(K19) + 1) + DAY(K19) &gt; 260, INDIRECT("Jahre!I3")+INDIRECT("Monate!B"&amp; MONTH(K19) + 1) + DAY(K19) - 260, INDIRECT("Jahre!I3")+INDIRECT("Monate!B"&amp; MONTH(K19) + 1) + DAY(K19)))</f>
        <v>239</v>
      </c>
      <c r="M19" s="6">
        <f t="shared" si="4"/>
        <v>45489</v>
      </c>
      <c r="N19" s="9" cm="1">
        <f t="array" aca="1" ref="N19" ca="1">IF(M19="","", IF(INDIRECT("Jahre!I3")+INDIRECT("Monate!B"&amp; MONTH(M19) + 1) + DAY(M19) &gt; 260, INDIRECT("Jahre!I3")+INDIRECT("Monate!B"&amp; MONTH(M19) + 1) + DAY(M19) - 260, INDIRECT("Jahre!I3")+INDIRECT("Monate!B"&amp; MONTH(M19) + 1) + DAY(M19)))</f>
        <v>9</v>
      </c>
      <c r="O19" s="6">
        <f t="shared" si="5"/>
        <v>45520</v>
      </c>
      <c r="P19" s="9" cm="1">
        <f t="array" aca="1" ref="P19" ca="1">IF(O19="","", IF(INDIRECT("Jahre!I3")+INDIRECT("Monate!B"&amp; MONTH(O19) + 1) + DAY(O19) &gt; 260, INDIRECT("Jahre!I3")+INDIRECT("Monate!B"&amp; MONTH(O19) + 1) + DAY(O19) - 260, INDIRECT("Jahre!I3")+INDIRECT("Monate!B"&amp; MONTH(O19) + 1) + DAY(O19)))</f>
        <v>40</v>
      </c>
      <c r="Q19" s="6">
        <f t="shared" si="6"/>
        <v>45551</v>
      </c>
      <c r="R19" s="9" cm="1">
        <f t="array" aca="1" ref="R19" ca="1">IF(Q19="","", IF(INDIRECT("Jahre!I3")+INDIRECT("Monate!B"&amp; MONTH(Q19) + 1) + DAY(Q19) &gt; 260, INDIRECT("Jahre!I3")+INDIRECT("Monate!B"&amp; MONTH(Q19) + 1) + DAY(Q19) - 260, INDIRECT("Jahre!I3")+INDIRECT("Monate!B"&amp; MONTH(Q19) + 1) + DAY(Q19)))</f>
        <v>71</v>
      </c>
      <c r="S19" s="6">
        <f t="shared" si="7"/>
        <v>45581</v>
      </c>
      <c r="T19" s="9" cm="1">
        <f t="array" aca="1" ref="T19" ca="1">IF(S19="","", IF(INDIRECT("Jahre!I3")+INDIRECT("Monate!B"&amp; MONTH(S19) + 1) + DAY(S19) &gt; 260, INDIRECT("Jahre!I3")+INDIRECT("Monate!B"&amp; MONTH(S19) + 1) + DAY(S19) - 260, INDIRECT("Jahre!I3")+INDIRECT("Monate!B"&amp; MONTH(S19) + 1) + DAY(S19)))</f>
        <v>101</v>
      </c>
      <c r="U19" s="6">
        <f t="shared" si="8"/>
        <v>45612</v>
      </c>
      <c r="V19" s="9" cm="1">
        <f t="array" aca="1" ref="V19" ca="1">IF(U19="","", IF(INDIRECT("Jahre!I3")+INDIRECT("Monate!B"&amp; MONTH(U19) + 1) + DAY(U19) &gt; 260, INDIRECT("Jahre!I3")+INDIRECT("Monate!B"&amp; MONTH(U19) + 1) + DAY(U19) - 260, INDIRECT("Jahre!I3")+INDIRECT("Monate!B"&amp; MONTH(U19) + 1) + DAY(U19)))</f>
        <v>132</v>
      </c>
      <c r="W19" s="5">
        <f t="shared" si="9"/>
        <v>45642</v>
      </c>
      <c r="X19" s="9" cm="1">
        <f t="array" aca="1" ref="X19" ca="1">IF(W19="","", IF(INDIRECT("Jahre!I3")+INDIRECT("Monate!B"&amp; MONTH(W19) + 1) + DAY(W19) &gt; 260, INDIRECT("Jahre!I3")+INDIRECT("Monate!B"&amp; MONTH(W19) + 1) + DAY(W19) - 260, INDIRECT("Jahre!I3")+INDIRECT("Monate!B"&amp; MONTH(W19) + 1) + DAY(W19)))</f>
        <v>162</v>
      </c>
    </row>
    <row r="20" spans="1:24" x14ac:dyDescent="0.35">
      <c r="A20" s="6">
        <v>45308</v>
      </c>
      <c r="B20" s="9" cm="1">
        <f t="array" aca="1" ref="B20" ca="1">IF(A20="","", IF(INDIRECT("Jahre!I3")+INDIRECT("Monate!B"&amp; MONTH(A20) + 1) + DAY(A20) &gt; 260, INDIRECT("Jahre!I3")+INDIRECT("Monate!B"&amp; MONTH(A20) + 1) + DAY(A20) - 260, INDIRECT("Jahre!I3")+INDIRECT("Monate!B"&amp; MONTH(A20) + 1) + DAY(A20)))</f>
        <v>89</v>
      </c>
      <c r="C20" s="6">
        <v>45339</v>
      </c>
      <c r="D20" s="9" cm="1">
        <f t="array" aca="1" ref="D20" ca="1">IF(C20="","", IF(INDIRECT("Jahre!I3")+INDIRECT("Monate!B"&amp; MONTH(C20) + 1) + DAY(C20) &gt; 260, INDIRECT("Jahre!I3")+INDIRECT("Monate!B"&amp; MONTH(C20) + 1) + DAY(C20) - 260, INDIRECT("Jahre!I3")+INDIRECT("Monate!B"&amp; MONTH(C20) + 1) + DAY(C20)))</f>
        <v>120</v>
      </c>
      <c r="E20" s="6">
        <f t="shared" si="0"/>
        <v>45368</v>
      </c>
      <c r="F20" s="9" cm="1">
        <f t="array" aca="1" ref="F20" ca="1">IF(E20="","", IF(INDIRECT("Jahre!I3")+INDIRECT("Monate!B"&amp; MONTH(E20) + 1) + DAY(E20) &gt; 260, INDIRECT("Jahre!I3")+INDIRECT("Monate!B"&amp; MONTH(E20) + 1) + DAY(E20) - 260, INDIRECT("Jahre!I3")+INDIRECT("Monate!B"&amp; MONTH(E20) + 1) + DAY(E20)))</f>
        <v>148</v>
      </c>
      <c r="G20" s="6">
        <f t="shared" si="1"/>
        <v>45399</v>
      </c>
      <c r="H20" s="9" cm="1">
        <f t="array" aca="1" ref="H20" ca="1">IF(G20="","", IF(INDIRECT("Jahre!I3")+INDIRECT("Monate!B"&amp; MONTH(G20) + 1) + DAY(G20) &gt; 260, INDIRECT("Jahre!I3")+INDIRECT("Monate!B"&amp; MONTH(G20) + 1) + DAY(G20) - 260, INDIRECT("Jahre!I3")+INDIRECT("Monate!B"&amp; MONTH(G20) + 1) + DAY(G20)))</f>
        <v>179</v>
      </c>
      <c r="I20" s="6">
        <f t="shared" si="2"/>
        <v>45429</v>
      </c>
      <c r="J20" s="9" cm="1">
        <f t="array" aca="1" ref="J20" ca="1">IF(I20="","", IF(INDIRECT("Jahre!I3")+INDIRECT("Monate!B"&amp; MONTH(I20) + 1) + DAY(I20) &gt; 260, INDIRECT("Jahre!I3")+INDIRECT("Monate!B"&amp; MONTH(I20) + 1) + DAY(I20) - 260, INDIRECT("Jahre!I3")+INDIRECT("Monate!B"&amp; MONTH(I20) + 1) + DAY(I20)))</f>
        <v>209</v>
      </c>
      <c r="K20" s="6">
        <f t="shared" si="3"/>
        <v>45460</v>
      </c>
      <c r="L20" s="9" cm="1">
        <f t="array" aca="1" ref="L20" ca="1">IF(K20="","", IF(INDIRECT("Jahre!I3")+INDIRECT("Monate!B"&amp; MONTH(K20) + 1) + DAY(K20) &gt; 260, INDIRECT("Jahre!I3")+INDIRECT("Monate!B"&amp; MONTH(K20) + 1) + DAY(K20) - 260, INDIRECT("Jahre!I3")+INDIRECT("Monate!B"&amp; MONTH(K20) + 1) + DAY(K20)))</f>
        <v>240</v>
      </c>
      <c r="M20" s="6">
        <f t="shared" si="4"/>
        <v>45490</v>
      </c>
      <c r="N20" s="9" cm="1">
        <f t="array" aca="1" ref="N20" ca="1">IF(M20="","", IF(INDIRECT("Jahre!I3")+INDIRECT("Monate!B"&amp; MONTH(M20) + 1) + DAY(M20) &gt; 260, INDIRECT("Jahre!I3")+INDIRECT("Monate!B"&amp; MONTH(M20) + 1) + DAY(M20) - 260, INDIRECT("Jahre!I3")+INDIRECT("Monate!B"&amp; MONTH(M20) + 1) + DAY(M20)))</f>
        <v>10</v>
      </c>
      <c r="O20" s="6">
        <f t="shared" si="5"/>
        <v>45521</v>
      </c>
      <c r="P20" s="9" cm="1">
        <f t="array" aca="1" ref="P20" ca="1">IF(O20="","", IF(INDIRECT("Jahre!I3")+INDIRECT("Monate!B"&amp; MONTH(O20) + 1) + DAY(O20) &gt; 260, INDIRECT("Jahre!I3")+INDIRECT("Monate!B"&amp; MONTH(O20) + 1) + DAY(O20) - 260, INDIRECT("Jahre!I3")+INDIRECT("Monate!B"&amp; MONTH(O20) + 1) + DAY(O20)))</f>
        <v>41</v>
      </c>
      <c r="Q20" s="6">
        <f t="shared" si="6"/>
        <v>45552</v>
      </c>
      <c r="R20" s="9" cm="1">
        <f t="array" aca="1" ref="R20" ca="1">IF(Q20="","", IF(INDIRECT("Jahre!I3")+INDIRECT("Monate!B"&amp; MONTH(Q20) + 1) + DAY(Q20) &gt; 260, INDIRECT("Jahre!I3")+INDIRECT("Monate!B"&amp; MONTH(Q20) + 1) + DAY(Q20) - 260, INDIRECT("Jahre!I3")+INDIRECT("Monate!B"&amp; MONTH(Q20) + 1) + DAY(Q20)))</f>
        <v>72</v>
      </c>
      <c r="S20" s="6">
        <f t="shared" si="7"/>
        <v>45582</v>
      </c>
      <c r="T20" s="9" cm="1">
        <f t="array" aca="1" ref="T20" ca="1">IF(S20="","", IF(INDIRECT("Jahre!I3")+INDIRECT("Monate!B"&amp; MONTH(S20) + 1) + DAY(S20) &gt; 260, INDIRECT("Jahre!I3")+INDIRECT("Monate!B"&amp; MONTH(S20) + 1) + DAY(S20) - 260, INDIRECT("Jahre!I3")+INDIRECT("Monate!B"&amp; MONTH(S20) + 1) + DAY(S20)))</f>
        <v>102</v>
      </c>
      <c r="U20" s="6">
        <f t="shared" si="8"/>
        <v>45613</v>
      </c>
      <c r="V20" s="9" cm="1">
        <f t="array" aca="1" ref="V20" ca="1">IF(U20="","", IF(INDIRECT("Jahre!I3")+INDIRECT("Monate!B"&amp; MONTH(U20) + 1) + DAY(U20) &gt; 260, INDIRECT("Jahre!I3")+INDIRECT("Monate!B"&amp; MONTH(U20) + 1) + DAY(U20) - 260, INDIRECT("Jahre!I3")+INDIRECT("Monate!B"&amp; MONTH(U20) + 1) + DAY(U20)))</f>
        <v>133</v>
      </c>
      <c r="W20" s="5">
        <f t="shared" si="9"/>
        <v>45643</v>
      </c>
      <c r="X20" s="9" cm="1">
        <f t="array" aca="1" ref="X20" ca="1">IF(W20="","", IF(INDIRECT("Jahre!I3")+INDIRECT("Monate!B"&amp; MONTH(W20) + 1) + DAY(W20) &gt; 260, INDIRECT("Jahre!I3")+INDIRECT("Monate!B"&amp; MONTH(W20) + 1) + DAY(W20) - 260, INDIRECT("Jahre!I3")+INDIRECT("Monate!B"&amp; MONTH(W20) + 1) + DAY(W20)))</f>
        <v>163</v>
      </c>
    </row>
    <row r="21" spans="1:24" x14ac:dyDescent="0.35">
      <c r="A21" s="6">
        <v>45309</v>
      </c>
      <c r="B21" s="9" cm="1">
        <f t="array" aca="1" ref="B21" ca="1">IF(A21="","", IF(INDIRECT("Jahre!I3")+INDIRECT("Monate!B"&amp; MONTH(A21) + 1) + DAY(A21) &gt; 260, INDIRECT("Jahre!I3")+INDIRECT("Monate!B"&amp; MONTH(A21) + 1) + DAY(A21) - 260, INDIRECT("Jahre!I3")+INDIRECT("Monate!B"&amp; MONTH(A21) + 1) + DAY(A21)))</f>
        <v>90</v>
      </c>
      <c r="C21" s="6">
        <v>45340</v>
      </c>
      <c r="D21" s="9" cm="1">
        <f t="array" aca="1" ref="D21" ca="1">IF(C21="","", IF(INDIRECT("Jahre!I3")+INDIRECT("Monate!B"&amp; MONTH(C21) + 1) + DAY(C21) &gt; 260, INDIRECT("Jahre!I3")+INDIRECT("Monate!B"&amp; MONTH(C21) + 1) + DAY(C21) - 260, INDIRECT("Jahre!I3")+INDIRECT("Monate!B"&amp; MONTH(C21) + 1) + DAY(C21)))</f>
        <v>121</v>
      </c>
      <c r="E21" s="6">
        <f t="shared" si="0"/>
        <v>45369</v>
      </c>
      <c r="F21" s="9" cm="1">
        <f t="array" aca="1" ref="F21" ca="1">IF(E21="","", IF(INDIRECT("Jahre!I3")+INDIRECT("Monate!B"&amp; MONTH(E21) + 1) + DAY(E21) &gt; 260, INDIRECT("Jahre!I3")+INDIRECT("Monate!B"&amp; MONTH(E21) + 1) + DAY(E21) - 260, INDIRECT("Jahre!I3")+INDIRECT("Monate!B"&amp; MONTH(E21) + 1) + DAY(E21)))</f>
        <v>149</v>
      </c>
      <c r="G21" s="6">
        <f t="shared" si="1"/>
        <v>45400</v>
      </c>
      <c r="H21" s="9" cm="1">
        <f t="array" aca="1" ref="H21" ca="1">IF(G21="","", IF(INDIRECT("Jahre!I3")+INDIRECT("Monate!B"&amp; MONTH(G21) + 1) + DAY(G21) &gt; 260, INDIRECT("Jahre!I3")+INDIRECT("Monate!B"&amp; MONTH(G21) + 1) + DAY(G21) - 260, INDIRECT("Jahre!I3")+INDIRECT("Monate!B"&amp; MONTH(G21) + 1) + DAY(G21)))</f>
        <v>180</v>
      </c>
      <c r="I21" s="6">
        <f t="shared" si="2"/>
        <v>45430</v>
      </c>
      <c r="J21" s="9" cm="1">
        <f t="array" aca="1" ref="J21" ca="1">IF(I21="","", IF(INDIRECT("Jahre!I3")+INDIRECT("Monate!B"&amp; MONTH(I21) + 1) + DAY(I21) &gt; 260, INDIRECT("Jahre!I3")+INDIRECT("Monate!B"&amp; MONTH(I21) + 1) + DAY(I21) - 260, INDIRECT("Jahre!I3")+INDIRECT("Monate!B"&amp; MONTH(I21) + 1) + DAY(I21)))</f>
        <v>210</v>
      </c>
      <c r="K21" s="6">
        <f t="shared" si="3"/>
        <v>45461</v>
      </c>
      <c r="L21" s="9" cm="1">
        <f t="array" aca="1" ref="L21" ca="1">IF(K21="","", IF(INDIRECT("Jahre!I3")+INDIRECT("Monate!B"&amp; MONTH(K21) + 1) + DAY(K21) &gt; 260, INDIRECT("Jahre!I3")+INDIRECT("Monate!B"&amp; MONTH(K21) + 1) + DAY(K21) - 260, INDIRECT("Jahre!I3")+INDIRECT("Monate!B"&amp; MONTH(K21) + 1) + DAY(K21)))</f>
        <v>241</v>
      </c>
      <c r="M21" s="6">
        <f t="shared" si="4"/>
        <v>45491</v>
      </c>
      <c r="N21" s="9" cm="1">
        <f t="array" aca="1" ref="N21" ca="1">IF(M21="","", IF(INDIRECT("Jahre!I3")+INDIRECT("Monate!B"&amp; MONTH(M21) + 1) + DAY(M21) &gt; 260, INDIRECT("Jahre!I3")+INDIRECT("Monate!B"&amp; MONTH(M21) + 1) + DAY(M21) - 260, INDIRECT("Jahre!I3")+INDIRECT("Monate!B"&amp; MONTH(M21) + 1) + DAY(M21)))</f>
        <v>11</v>
      </c>
      <c r="O21" s="6">
        <f t="shared" si="5"/>
        <v>45522</v>
      </c>
      <c r="P21" s="9" cm="1">
        <f t="array" aca="1" ref="P21" ca="1">IF(O21="","", IF(INDIRECT("Jahre!I3")+INDIRECT("Monate!B"&amp; MONTH(O21) + 1) + DAY(O21) &gt; 260, INDIRECT("Jahre!I3")+INDIRECT("Monate!B"&amp; MONTH(O21) + 1) + DAY(O21) - 260, INDIRECT("Jahre!I3")+INDIRECT("Monate!B"&amp; MONTH(O21) + 1) + DAY(O21)))</f>
        <v>42</v>
      </c>
      <c r="Q21" s="6">
        <f t="shared" si="6"/>
        <v>45553</v>
      </c>
      <c r="R21" s="9" cm="1">
        <f t="array" aca="1" ref="R21" ca="1">IF(Q21="","", IF(INDIRECT("Jahre!I3")+INDIRECT("Monate!B"&amp; MONTH(Q21) + 1) + DAY(Q21) &gt; 260, INDIRECT("Jahre!I3")+INDIRECT("Monate!B"&amp; MONTH(Q21) + 1) + DAY(Q21) - 260, INDIRECT("Jahre!I3")+INDIRECT("Monate!B"&amp; MONTH(Q21) + 1) + DAY(Q21)))</f>
        <v>73</v>
      </c>
      <c r="S21" s="6">
        <f t="shared" si="7"/>
        <v>45583</v>
      </c>
      <c r="T21" s="9" cm="1">
        <f t="array" aca="1" ref="T21" ca="1">IF(S21="","", IF(INDIRECT("Jahre!I3")+INDIRECT("Monate!B"&amp; MONTH(S21) + 1) + DAY(S21) &gt; 260, INDIRECT("Jahre!I3")+INDIRECT("Monate!B"&amp; MONTH(S21) + 1) + DAY(S21) - 260, INDIRECT("Jahre!I3")+INDIRECT("Monate!B"&amp; MONTH(S21) + 1) + DAY(S21)))</f>
        <v>103</v>
      </c>
      <c r="U21" s="6">
        <f t="shared" si="8"/>
        <v>45614</v>
      </c>
      <c r="V21" s="9" cm="1">
        <f t="array" aca="1" ref="V21" ca="1">IF(U21="","", IF(INDIRECT("Jahre!I3")+INDIRECT("Monate!B"&amp; MONTH(U21) + 1) + DAY(U21) &gt; 260, INDIRECT("Jahre!I3")+INDIRECT("Monate!B"&amp; MONTH(U21) + 1) + DAY(U21) - 260, INDIRECT("Jahre!I3")+INDIRECT("Monate!B"&amp; MONTH(U21) + 1) + DAY(U21)))</f>
        <v>134</v>
      </c>
      <c r="W21" s="5">
        <f t="shared" si="9"/>
        <v>45644</v>
      </c>
      <c r="X21" s="9" cm="1">
        <f t="array" aca="1" ref="X21" ca="1">IF(W21="","", IF(INDIRECT("Jahre!I3")+INDIRECT("Monate!B"&amp; MONTH(W21) + 1) + DAY(W21) &gt; 260, INDIRECT("Jahre!I3")+INDIRECT("Monate!B"&amp; MONTH(W21) + 1) + DAY(W21) - 260, INDIRECT("Jahre!I3")+INDIRECT("Monate!B"&amp; MONTH(W21) + 1) + DAY(W21)))</f>
        <v>164</v>
      </c>
    </row>
    <row r="22" spans="1:24" x14ac:dyDescent="0.35">
      <c r="A22" s="6">
        <v>45310</v>
      </c>
      <c r="B22" s="9" cm="1">
        <f t="array" aca="1" ref="B22" ca="1">IF(A22="","", IF(INDIRECT("Jahre!I3")+INDIRECT("Monate!B"&amp; MONTH(A22) + 1) + DAY(A22) &gt; 260, INDIRECT("Jahre!I3")+INDIRECT("Monate!B"&amp; MONTH(A22) + 1) + DAY(A22) - 260, INDIRECT("Jahre!I3")+INDIRECT("Monate!B"&amp; MONTH(A22) + 1) + DAY(A22)))</f>
        <v>91</v>
      </c>
      <c r="C22" s="6">
        <v>45341</v>
      </c>
      <c r="D22" s="9" cm="1">
        <f t="array" aca="1" ref="D22" ca="1">IF(C22="","", IF(INDIRECT("Jahre!I3")+INDIRECT("Monate!B"&amp; MONTH(C22) + 1) + DAY(C22) &gt; 260, INDIRECT("Jahre!I3")+INDIRECT("Monate!B"&amp; MONTH(C22) + 1) + DAY(C22) - 260, INDIRECT("Jahre!I3")+INDIRECT("Monate!B"&amp; MONTH(C22) + 1) + DAY(C22)))</f>
        <v>122</v>
      </c>
      <c r="E22" s="6">
        <f t="shared" si="0"/>
        <v>45370</v>
      </c>
      <c r="F22" s="9" cm="1">
        <f t="array" aca="1" ref="F22" ca="1">IF(E22="","", IF(INDIRECT("Jahre!I3")+INDIRECT("Monate!B"&amp; MONTH(E22) + 1) + DAY(E22) &gt; 260, INDIRECT("Jahre!I3")+INDIRECT("Monate!B"&amp; MONTH(E22) + 1) + DAY(E22) - 260, INDIRECT("Jahre!I3")+INDIRECT("Monate!B"&amp; MONTH(E22) + 1) + DAY(E22)))</f>
        <v>150</v>
      </c>
      <c r="G22" s="6">
        <f t="shared" si="1"/>
        <v>45401</v>
      </c>
      <c r="H22" s="9" cm="1">
        <f t="array" aca="1" ref="H22" ca="1">IF(G22="","", IF(INDIRECT("Jahre!I3")+INDIRECT("Monate!B"&amp; MONTH(G22) + 1) + DAY(G22) &gt; 260, INDIRECT("Jahre!I3")+INDIRECT("Monate!B"&amp; MONTH(G22) + 1) + DAY(G22) - 260, INDIRECT("Jahre!I3")+INDIRECT("Monate!B"&amp; MONTH(G22) + 1) + DAY(G22)))</f>
        <v>181</v>
      </c>
      <c r="I22" s="6">
        <f t="shared" si="2"/>
        <v>45431</v>
      </c>
      <c r="J22" s="9" cm="1">
        <f t="array" aca="1" ref="J22" ca="1">IF(I22="","", IF(INDIRECT("Jahre!I3")+INDIRECT("Monate!B"&amp; MONTH(I22) + 1) + DAY(I22) &gt; 260, INDIRECT("Jahre!I3")+INDIRECT("Monate!B"&amp; MONTH(I22) + 1) + DAY(I22) - 260, INDIRECT("Jahre!I3")+INDIRECT("Monate!B"&amp; MONTH(I22) + 1) + DAY(I22)))</f>
        <v>211</v>
      </c>
      <c r="K22" s="6">
        <f t="shared" si="3"/>
        <v>45462</v>
      </c>
      <c r="L22" s="9" cm="1">
        <f t="array" aca="1" ref="L22" ca="1">IF(K22="","", IF(INDIRECT("Jahre!I3")+INDIRECT("Monate!B"&amp; MONTH(K22) + 1) + DAY(K22) &gt; 260, INDIRECT("Jahre!I3")+INDIRECT("Monate!B"&amp; MONTH(K22) + 1) + DAY(K22) - 260, INDIRECT("Jahre!I3")+INDIRECT("Monate!B"&amp; MONTH(K22) + 1) + DAY(K22)))</f>
        <v>242</v>
      </c>
      <c r="M22" s="6">
        <f t="shared" si="4"/>
        <v>45492</v>
      </c>
      <c r="N22" s="9" cm="1">
        <f t="array" aca="1" ref="N22" ca="1">IF(M22="","", IF(INDIRECT("Jahre!I3")+INDIRECT("Monate!B"&amp; MONTH(M22) + 1) + DAY(M22) &gt; 260, INDIRECT("Jahre!I3")+INDIRECT("Monate!B"&amp; MONTH(M22) + 1) + DAY(M22) - 260, INDIRECT("Jahre!I3")+INDIRECT("Monate!B"&amp; MONTH(M22) + 1) + DAY(M22)))</f>
        <v>12</v>
      </c>
      <c r="O22" s="6">
        <f t="shared" si="5"/>
        <v>45523</v>
      </c>
      <c r="P22" s="9" cm="1">
        <f t="array" aca="1" ref="P22" ca="1">IF(O22="","", IF(INDIRECT("Jahre!I3")+INDIRECT("Monate!B"&amp; MONTH(O22) + 1) + DAY(O22) &gt; 260, INDIRECT("Jahre!I3")+INDIRECT("Monate!B"&amp; MONTH(O22) + 1) + DAY(O22) - 260, INDIRECT("Jahre!I3")+INDIRECT("Monate!B"&amp; MONTH(O22) + 1) + DAY(O22)))</f>
        <v>43</v>
      </c>
      <c r="Q22" s="6">
        <f t="shared" si="6"/>
        <v>45554</v>
      </c>
      <c r="R22" s="9" cm="1">
        <f t="array" aca="1" ref="R22" ca="1">IF(Q22="","", IF(INDIRECT("Jahre!I3")+INDIRECT("Monate!B"&amp; MONTH(Q22) + 1) + DAY(Q22) &gt; 260, INDIRECT("Jahre!I3")+INDIRECT("Monate!B"&amp; MONTH(Q22) + 1) + DAY(Q22) - 260, INDIRECT("Jahre!I3")+INDIRECT("Monate!B"&amp; MONTH(Q22) + 1) + DAY(Q22)))</f>
        <v>74</v>
      </c>
      <c r="S22" s="6">
        <f t="shared" si="7"/>
        <v>45584</v>
      </c>
      <c r="T22" s="9" cm="1">
        <f t="array" aca="1" ref="T22" ca="1">IF(S22="","", IF(INDIRECT("Jahre!I3")+INDIRECT("Monate!B"&amp; MONTH(S22) + 1) + DAY(S22) &gt; 260, INDIRECT("Jahre!I3")+INDIRECT("Monate!B"&amp; MONTH(S22) + 1) + DAY(S22) - 260, INDIRECT("Jahre!I3")+INDIRECT("Monate!B"&amp; MONTH(S22) + 1) + DAY(S22)))</f>
        <v>104</v>
      </c>
      <c r="U22" s="6">
        <f t="shared" si="8"/>
        <v>45615</v>
      </c>
      <c r="V22" s="9" cm="1">
        <f t="array" aca="1" ref="V22" ca="1">IF(U22="","", IF(INDIRECT("Jahre!I3")+INDIRECT("Monate!B"&amp; MONTH(U22) + 1) + DAY(U22) &gt; 260, INDIRECT("Jahre!I3")+INDIRECT("Monate!B"&amp; MONTH(U22) + 1) + DAY(U22) - 260, INDIRECT("Jahre!I3")+INDIRECT("Monate!B"&amp; MONTH(U22) + 1) + DAY(U22)))</f>
        <v>135</v>
      </c>
      <c r="W22" s="5">
        <f t="shared" si="9"/>
        <v>45645</v>
      </c>
      <c r="X22" s="9" cm="1">
        <f t="array" aca="1" ref="X22" ca="1">IF(W22="","", IF(INDIRECT("Jahre!I3")+INDIRECT("Monate!B"&amp; MONTH(W22) + 1) + DAY(W22) &gt; 260, INDIRECT("Jahre!I3")+INDIRECT("Monate!B"&amp; MONTH(W22) + 1) + DAY(W22) - 260, INDIRECT("Jahre!I3")+INDIRECT("Monate!B"&amp; MONTH(W22) + 1) + DAY(W22)))</f>
        <v>165</v>
      </c>
    </row>
    <row r="23" spans="1:24" x14ac:dyDescent="0.35">
      <c r="A23" s="6">
        <v>45311</v>
      </c>
      <c r="B23" s="9" cm="1">
        <f t="array" aca="1" ref="B23" ca="1">IF(A23="","", IF(INDIRECT("Jahre!I3")+INDIRECT("Monate!B"&amp; MONTH(A23) + 1) + DAY(A23) &gt; 260, INDIRECT("Jahre!I3")+INDIRECT("Monate!B"&amp; MONTH(A23) + 1) + DAY(A23) - 260, INDIRECT("Jahre!I3")+INDIRECT("Monate!B"&amp; MONTH(A23) + 1) + DAY(A23)))</f>
        <v>92</v>
      </c>
      <c r="C23" s="6">
        <v>45342</v>
      </c>
      <c r="D23" s="9" cm="1">
        <f t="array" aca="1" ref="D23" ca="1">IF(C23="","", IF(INDIRECT("Jahre!I3")+INDIRECT("Monate!B"&amp; MONTH(C23) + 1) + DAY(C23) &gt; 260, INDIRECT("Jahre!I3")+INDIRECT("Monate!B"&amp; MONTH(C23) + 1) + DAY(C23) - 260, INDIRECT("Jahre!I3")+INDIRECT("Monate!B"&amp; MONTH(C23) + 1) + DAY(C23)))</f>
        <v>123</v>
      </c>
      <c r="E23" s="6">
        <f t="shared" si="0"/>
        <v>45371</v>
      </c>
      <c r="F23" s="9" cm="1">
        <f t="array" aca="1" ref="F23" ca="1">IF(E23="","", IF(INDIRECT("Jahre!I3")+INDIRECT("Monate!B"&amp; MONTH(E23) + 1) + DAY(E23) &gt; 260, INDIRECT("Jahre!I3")+INDIRECT("Monate!B"&amp; MONTH(E23) + 1) + DAY(E23) - 260, INDIRECT("Jahre!I3")+INDIRECT("Monate!B"&amp; MONTH(E23) + 1) + DAY(E23)))</f>
        <v>151</v>
      </c>
      <c r="G23" s="6">
        <f t="shared" si="1"/>
        <v>45402</v>
      </c>
      <c r="H23" s="9" cm="1">
        <f t="array" aca="1" ref="H23" ca="1">IF(G23="","", IF(INDIRECT("Jahre!I3")+INDIRECT("Monate!B"&amp; MONTH(G23) + 1) + DAY(G23) &gt; 260, INDIRECT("Jahre!I3")+INDIRECT("Monate!B"&amp; MONTH(G23) + 1) + DAY(G23) - 260, INDIRECT("Jahre!I3")+INDIRECT("Monate!B"&amp; MONTH(G23) + 1) + DAY(G23)))</f>
        <v>182</v>
      </c>
      <c r="I23" s="6">
        <f t="shared" si="2"/>
        <v>45432</v>
      </c>
      <c r="J23" s="9" cm="1">
        <f t="array" aca="1" ref="J23" ca="1">IF(I23="","", IF(INDIRECT("Jahre!I3")+INDIRECT("Monate!B"&amp; MONTH(I23) + 1) + DAY(I23) &gt; 260, INDIRECT("Jahre!I3")+INDIRECT("Monate!B"&amp; MONTH(I23) + 1) + DAY(I23) - 260, INDIRECT("Jahre!I3")+INDIRECT("Monate!B"&amp; MONTH(I23) + 1) + DAY(I23)))</f>
        <v>212</v>
      </c>
      <c r="K23" s="6">
        <f t="shared" si="3"/>
        <v>45463</v>
      </c>
      <c r="L23" s="9" cm="1">
        <f t="array" aca="1" ref="L23" ca="1">IF(K23="","", IF(INDIRECT("Jahre!I3")+INDIRECT("Monate!B"&amp; MONTH(K23) + 1) + DAY(K23) &gt; 260, INDIRECT("Jahre!I3")+INDIRECT("Monate!B"&amp; MONTH(K23) + 1) + DAY(K23) - 260, INDIRECT("Jahre!I3")+INDIRECT("Monate!B"&amp; MONTH(K23) + 1) + DAY(K23)))</f>
        <v>243</v>
      </c>
      <c r="M23" s="6">
        <f t="shared" si="4"/>
        <v>45493</v>
      </c>
      <c r="N23" s="9" cm="1">
        <f t="array" aca="1" ref="N23" ca="1">IF(M23="","", IF(INDIRECT("Jahre!I3")+INDIRECT("Monate!B"&amp; MONTH(M23) + 1) + DAY(M23) &gt; 260, INDIRECT("Jahre!I3")+INDIRECT("Monate!B"&amp; MONTH(M23) + 1) + DAY(M23) - 260, INDIRECT("Jahre!I3")+INDIRECT("Monate!B"&amp; MONTH(M23) + 1) + DAY(M23)))</f>
        <v>13</v>
      </c>
      <c r="O23" s="6">
        <f t="shared" si="5"/>
        <v>45524</v>
      </c>
      <c r="P23" s="9" cm="1">
        <f t="array" aca="1" ref="P23" ca="1">IF(O23="","", IF(INDIRECT("Jahre!I3")+INDIRECT("Monate!B"&amp; MONTH(O23) + 1) + DAY(O23) &gt; 260, INDIRECT("Jahre!I3")+INDIRECT("Monate!B"&amp; MONTH(O23) + 1) + DAY(O23) - 260, INDIRECT("Jahre!I3")+INDIRECT("Monate!B"&amp; MONTH(O23) + 1) + DAY(O23)))</f>
        <v>44</v>
      </c>
      <c r="Q23" s="6">
        <f t="shared" si="6"/>
        <v>45555</v>
      </c>
      <c r="R23" s="9" cm="1">
        <f t="array" aca="1" ref="R23" ca="1">IF(Q23="","", IF(INDIRECT("Jahre!I3")+INDIRECT("Monate!B"&amp; MONTH(Q23) + 1) + DAY(Q23) &gt; 260, INDIRECT("Jahre!I3")+INDIRECT("Monate!B"&amp; MONTH(Q23) + 1) + DAY(Q23) - 260, INDIRECT("Jahre!I3")+INDIRECT("Monate!B"&amp; MONTH(Q23) + 1) + DAY(Q23)))</f>
        <v>75</v>
      </c>
      <c r="S23" s="6">
        <f t="shared" si="7"/>
        <v>45585</v>
      </c>
      <c r="T23" s="9" cm="1">
        <f t="array" aca="1" ref="T23" ca="1">IF(S23="","", IF(INDIRECT("Jahre!I3")+INDIRECT("Monate!B"&amp; MONTH(S23) + 1) + DAY(S23) &gt; 260, INDIRECT("Jahre!I3")+INDIRECT("Monate!B"&amp; MONTH(S23) + 1) + DAY(S23) - 260, INDIRECT("Jahre!I3")+INDIRECT("Monate!B"&amp; MONTH(S23) + 1) + DAY(S23)))</f>
        <v>105</v>
      </c>
      <c r="U23" s="6">
        <f t="shared" si="8"/>
        <v>45616</v>
      </c>
      <c r="V23" s="9" cm="1">
        <f t="array" aca="1" ref="V23" ca="1">IF(U23="","", IF(INDIRECT("Jahre!I3")+INDIRECT("Monate!B"&amp; MONTH(U23) + 1) + DAY(U23) &gt; 260, INDIRECT("Jahre!I3")+INDIRECT("Monate!B"&amp; MONTH(U23) + 1) + DAY(U23) - 260, INDIRECT("Jahre!I3")+INDIRECT("Monate!B"&amp; MONTH(U23) + 1) + DAY(U23)))</f>
        <v>136</v>
      </c>
      <c r="W23" s="5">
        <f t="shared" si="9"/>
        <v>45646</v>
      </c>
      <c r="X23" s="9" cm="1">
        <f t="array" aca="1" ref="X23" ca="1">IF(W23="","", IF(INDIRECT("Jahre!I3")+INDIRECT("Monate!B"&amp; MONTH(W23) + 1) + DAY(W23) &gt; 260, INDIRECT("Jahre!I3")+INDIRECT("Monate!B"&amp; MONTH(W23) + 1) + DAY(W23) - 260, INDIRECT("Jahre!I3")+INDIRECT("Monate!B"&amp; MONTH(W23) + 1) + DAY(W23)))</f>
        <v>166</v>
      </c>
    </row>
    <row r="24" spans="1:24" x14ac:dyDescent="0.35">
      <c r="A24" s="6">
        <v>45312</v>
      </c>
      <c r="B24" s="9" cm="1">
        <f t="array" aca="1" ref="B24" ca="1">IF(A24="","", IF(INDIRECT("Jahre!I3")+INDIRECT("Monate!B"&amp; MONTH(A24) + 1) + DAY(A24) &gt; 260, INDIRECT("Jahre!I3")+INDIRECT("Monate!B"&amp; MONTH(A24) + 1) + DAY(A24) - 260, INDIRECT("Jahre!I3")+INDIRECT("Monate!B"&amp; MONTH(A24) + 1) + DAY(A24)))</f>
        <v>93</v>
      </c>
      <c r="C24" s="6">
        <v>45343</v>
      </c>
      <c r="D24" s="9" cm="1">
        <f t="array" aca="1" ref="D24" ca="1">IF(C24="","", IF(INDIRECT("Jahre!I3")+INDIRECT("Monate!B"&amp; MONTH(C24) + 1) + DAY(C24) &gt; 260, INDIRECT("Jahre!I3")+INDIRECT("Monate!B"&amp; MONTH(C24) + 1) + DAY(C24) - 260, INDIRECT("Jahre!I3")+INDIRECT("Monate!B"&amp; MONTH(C24) + 1) + DAY(C24)))</f>
        <v>124</v>
      </c>
      <c r="E24" s="6">
        <f t="shared" si="0"/>
        <v>45372</v>
      </c>
      <c r="F24" s="9" cm="1">
        <f t="array" aca="1" ref="F24" ca="1">IF(E24="","", IF(INDIRECT("Jahre!I3")+INDIRECT("Monate!B"&amp; MONTH(E24) + 1) + DAY(E24) &gt; 260, INDIRECT("Jahre!I3")+INDIRECT("Monate!B"&amp; MONTH(E24) + 1) + DAY(E24) - 260, INDIRECT("Jahre!I3")+INDIRECT("Monate!B"&amp; MONTH(E24) + 1) + DAY(E24)))</f>
        <v>152</v>
      </c>
      <c r="G24" s="6">
        <f t="shared" si="1"/>
        <v>45403</v>
      </c>
      <c r="H24" s="9" cm="1">
        <f t="array" aca="1" ref="H24" ca="1">IF(G24="","", IF(INDIRECT("Jahre!I3")+INDIRECT("Monate!B"&amp; MONTH(G24) + 1) + DAY(G24) &gt; 260, INDIRECT("Jahre!I3")+INDIRECT("Monate!B"&amp; MONTH(G24) + 1) + DAY(G24) - 260, INDIRECT("Jahre!I3")+INDIRECT("Monate!B"&amp; MONTH(G24) + 1) + DAY(G24)))</f>
        <v>183</v>
      </c>
      <c r="I24" s="6">
        <f t="shared" si="2"/>
        <v>45433</v>
      </c>
      <c r="J24" s="9" cm="1">
        <f t="array" aca="1" ref="J24" ca="1">IF(I24="","", IF(INDIRECT("Jahre!I3")+INDIRECT("Monate!B"&amp; MONTH(I24) + 1) + DAY(I24) &gt; 260, INDIRECT("Jahre!I3")+INDIRECT("Monate!B"&amp; MONTH(I24) + 1) + DAY(I24) - 260, INDIRECT("Jahre!I3")+INDIRECT("Monate!B"&amp; MONTH(I24) + 1) + DAY(I24)))</f>
        <v>213</v>
      </c>
      <c r="K24" s="6">
        <f t="shared" si="3"/>
        <v>45464</v>
      </c>
      <c r="L24" s="9" cm="1">
        <f t="array" aca="1" ref="L24" ca="1">IF(K24="","", IF(INDIRECT("Jahre!I3")+INDIRECT("Monate!B"&amp; MONTH(K24) + 1) + DAY(K24) &gt; 260, INDIRECT("Jahre!I3")+INDIRECT("Monate!B"&amp; MONTH(K24) + 1) + DAY(K24) - 260, INDIRECT("Jahre!I3")+INDIRECT("Monate!B"&amp; MONTH(K24) + 1) + DAY(K24)))</f>
        <v>244</v>
      </c>
      <c r="M24" s="6">
        <f t="shared" si="4"/>
        <v>45494</v>
      </c>
      <c r="N24" s="9" cm="1">
        <f t="array" aca="1" ref="N24" ca="1">IF(M24="","", IF(INDIRECT("Jahre!I3")+INDIRECT("Monate!B"&amp; MONTH(M24) + 1) + DAY(M24) &gt; 260, INDIRECT("Jahre!I3")+INDIRECT("Monate!B"&amp; MONTH(M24) + 1) + DAY(M24) - 260, INDIRECT("Jahre!I3")+INDIRECT("Monate!B"&amp; MONTH(M24) + 1) + DAY(M24)))</f>
        <v>14</v>
      </c>
      <c r="O24" s="6">
        <f t="shared" si="5"/>
        <v>45525</v>
      </c>
      <c r="P24" s="9" cm="1">
        <f t="array" aca="1" ref="P24" ca="1">IF(O24="","", IF(INDIRECT("Jahre!I3")+INDIRECT("Monate!B"&amp; MONTH(O24) + 1) + DAY(O24) &gt; 260, INDIRECT("Jahre!I3")+INDIRECT("Monate!B"&amp; MONTH(O24) + 1) + DAY(O24) - 260, INDIRECT("Jahre!I3")+INDIRECT("Monate!B"&amp; MONTH(O24) + 1) + DAY(O24)))</f>
        <v>45</v>
      </c>
      <c r="Q24" s="6">
        <f t="shared" si="6"/>
        <v>45556</v>
      </c>
      <c r="R24" s="9" cm="1">
        <f t="array" aca="1" ref="R24" ca="1">IF(Q24="","", IF(INDIRECT("Jahre!I3")+INDIRECT("Monate!B"&amp; MONTH(Q24) + 1) + DAY(Q24) &gt; 260, INDIRECT("Jahre!I3")+INDIRECT("Monate!B"&amp; MONTH(Q24) + 1) + DAY(Q24) - 260, INDIRECT("Jahre!I3")+INDIRECT("Monate!B"&amp; MONTH(Q24) + 1) + DAY(Q24)))</f>
        <v>76</v>
      </c>
      <c r="S24" s="6">
        <f t="shared" si="7"/>
        <v>45586</v>
      </c>
      <c r="T24" s="9" cm="1">
        <f t="array" aca="1" ref="T24" ca="1">IF(S24="","", IF(INDIRECT("Jahre!I3")+INDIRECT("Monate!B"&amp; MONTH(S24) + 1) + DAY(S24) &gt; 260, INDIRECT("Jahre!I3")+INDIRECT("Monate!B"&amp; MONTH(S24) + 1) + DAY(S24) - 260, INDIRECT("Jahre!I3")+INDIRECT("Monate!B"&amp; MONTH(S24) + 1) + DAY(S24)))</f>
        <v>106</v>
      </c>
      <c r="U24" s="6">
        <f t="shared" si="8"/>
        <v>45617</v>
      </c>
      <c r="V24" s="9" cm="1">
        <f t="array" aca="1" ref="V24" ca="1">IF(U24="","", IF(INDIRECT("Jahre!I3")+INDIRECT("Monate!B"&amp; MONTH(U24) + 1) + DAY(U24) &gt; 260, INDIRECT("Jahre!I3")+INDIRECT("Monate!B"&amp; MONTH(U24) + 1) + DAY(U24) - 260, INDIRECT("Jahre!I3")+INDIRECT("Monate!B"&amp; MONTH(U24) + 1) + DAY(U24)))</f>
        <v>137</v>
      </c>
      <c r="W24" s="5">
        <f t="shared" si="9"/>
        <v>45647</v>
      </c>
      <c r="X24" s="9" cm="1">
        <f t="array" aca="1" ref="X24" ca="1">IF(W24="","", IF(INDIRECT("Jahre!I3")+INDIRECT("Monate!B"&amp; MONTH(W24) + 1) + DAY(W24) &gt; 260, INDIRECT("Jahre!I3")+INDIRECT("Monate!B"&amp; MONTH(W24) + 1) + DAY(W24) - 260, INDIRECT("Jahre!I3")+INDIRECT("Monate!B"&amp; MONTH(W24) + 1) + DAY(W24)))</f>
        <v>167</v>
      </c>
    </row>
    <row r="25" spans="1:24" x14ac:dyDescent="0.35">
      <c r="A25" s="6">
        <v>45313</v>
      </c>
      <c r="B25" s="9" cm="1">
        <f t="array" aca="1" ref="B25" ca="1">IF(A25="","", IF(INDIRECT("Jahre!I3")+INDIRECT("Monate!B"&amp; MONTH(A25) + 1) + DAY(A25) &gt; 260, INDIRECT("Jahre!I3")+INDIRECT("Monate!B"&amp; MONTH(A25) + 1) + DAY(A25) - 260, INDIRECT("Jahre!I3")+INDIRECT("Monate!B"&amp; MONTH(A25) + 1) + DAY(A25)))</f>
        <v>94</v>
      </c>
      <c r="C25" s="6">
        <v>45344</v>
      </c>
      <c r="D25" s="9" cm="1">
        <f t="array" aca="1" ref="D25" ca="1">IF(C25="","", IF(INDIRECT("Jahre!I3")+INDIRECT("Monate!B"&amp; MONTH(C25) + 1) + DAY(C25) &gt; 260, INDIRECT("Jahre!I3")+INDIRECT("Monate!B"&amp; MONTH(C25) + 1) + DAY(C25) - 260, INDIRECT("Jahre!I3")+INDIRECT("Monate!B"&amp; MONTH(C25) + 1) + DAY(C25)))</f>
        <v>125</v>
      </c>
      <c r="E25" s="6">
        <f t="shared" si="0"/>
        <v>45373</v>
      </c>
      <c r="F25" s="9" cm="1">
        <f t="array" aca="1" ref="F25" ca="1">IF(E25="","", IF(INDIRECT("Jahre!I3")+INDIRECT("Monate!B"&amp; MONTH(E25) + 1) + DAY(E25) &gt; 260, INDIRECT("Jahre!I3")+INDIRECT("Monate!B"&amp; MONTH(E25) + 1) + DAY(E25) - 260, INDIRECT("Jahre!I3")+INDIRECT("Monate!B"&amp; MONTH(E25) + 1) + DAY(E25)))</f>
        <v>153</v>
      </c>
      <c r="G25" s="6">
        <f t="shared" si="1"/>
        <v>45404</v>
      </c>
      <c r="H25" s="9" cm="1">
        <f t="array" aca="1" ref="H25" ca="1">IF(G25="","", IF(INDIRECT("Jahre!I3")+INDIRECT("Monate!B"&amp; MONTH(G25) + 1) + DAY(G25) &gt; 260, INDIRECT("Jahre!I3")+INDIRECT("Monate!B"&amp; MONTH(G25) + 1) + DAY(G25) - 260, INDIRECT("Jahre!I3")+INDIRECT("Monate!B"&amp; MONTH(G25) + 1) + DAY(G25)))</f>
        <v>184</v>
      </c>
      <c r="I25" s="6">
        <f t="shared" si="2"/>
        <v>45434</v>
      </c>
      <c r="J25" s="9" cm="1">
        <f t="array" aca="1" ref="J25" ca="1">IF(I25="","", IF(INDIRECT("Jahre!I3")+INDIRECT("Monate!B"&amp; MONTH(I25) + 1) + DAY(I25) &gt; 260, INDIRECT("Jahre!I3")+INDIRECT("Monate!B"&amp; MONTH(I25) + 1) + DAY(I25) - 260, INDIRECT("Jahre!I3")+INDIRECT("Monate!B"&amp; MONTH(I25) + 1) + DAY(I25)))</f>
        <v>214</v>
      </c>
      <c r="K25" s="6">
        <f t="shared" si="3"/>
        <v>45465</v>
      </c>
      <c r="L25" s="9" cm="1">
        <f t="array" aca="1" ref="L25" ca="1">IF(K25="","", IF(INDIRECT("Jahre!I3")+INDIRECT("Monate!B"&amp; MONTH(K25) + 1) + DAY(K25) &gt; 260, INDIRECT("Jahre!I3")+INDIRECT("Monate!B"&amp; MONTH(K25) + 1) + DAY(K25) - 260, INDIRECT("Jahre!I3")+INDIRECT("Monate!B"&amp; MONTH(K25) + 1) + DAY(K25)))</f>
        <v>245</v>
      </c>
      <c r="M25" s="6">
        <f t="shared" si="4"/>
        <v>45495</v>
      </c>
      <c r="N25" s="9" cm="1">
        <f t="array" aca="1" ref="N25" ca="1">IF(M25="","", IF(INDIRECT("Jahre!I3")+INDIRECT("Monate!B"&amp; MONTH(M25) + 1) + DAY(M25) &gt; 260, INDIRECT("Jahre!I3")+INDIRECT("Monate!B"&amp; MONTH(M25) + 1) + DAY(M25) - 260, INDIRECT("Jahre!I3")+INDIRECT("Monate!B"&amp; MONTH(M25) + 1) + DAY(M25)))</f>
        <v>15</v>
      </c>
      <c r="O25" s="6">
        <f t="shared" si="5"/>
        <v>45526</v>
      </c>
      <c r="P25" s="9" cm="1">
        <f t="array" aca="1" ref="P25" ca="1">IF(O25="","", IF(INDIRECT("Jahre!I3")+INDIRECT("Monate!B"&amp; MONTH(O25) + 1) + DAY(O25) &gt; 260, INDIRECT("Jahre!I3")+INDIRECT("Monate!B"&amp; MONTH(O25) + 1) + DAY(O25) - 260, INDIRECT("Jahre!I3")+INDIRECT("Monate!B"&amp; MONTH(O25) + 1) + DAY(O25)))</f>
        <v>46</v>
      </c>
      <c r="Q25" s="6">
        <f t="shared" si="6"/>
        <v>45557</v>
      </c>
      <c r="R25" s="9" cm="1">
        <f t="array" aca="1" ref="R25" ca="1">IF(Q25="","", IF(INDIRECT("Jahre!I3")+INDIRECT("Monate!B"&amp; MONTH(Q25) + 1) + DAY(Q25) &gt; 260, INDIRECT("Jahre!I3")+INDIRECT("Monate!B"&amp; MONTH(Q25) + 1) + DAY(Q25) - 260, INDIRECT("Jahre!I3")+INDIRECT("Monate!B"&amp; MONTH(Q25) + 1) + DAY(Q25)))</f>
        <v>77</v>
      </c>
      <c r="S25" s="6">
        <f t="shared" si="7"/>
        <v>45587</v>
      </c>
      <c r="T25" s="9" cm="1">
        <f t="array" aca="1" ref="T25" ca="1">IF(S25="","", IF(INDIRECT("Jahre!I3")+INDIRECT("Monate!B"&amp; MONTH(S25) + 1) + DAY(S25) &gt; 260, INDIRECT("Jahre!I3")+INDIRECT("Monate!B"&amp; MONTH(S25) + 1) + DAY(S25) - 260, INDIRECT("Jahre!I3")+INDIRECT("Monate!B"&amp; MONTH(S25) + 1) + DAY(S25)))</f>
        <v>107</v>
      </c>
      <c r="U25" s="6">
        <f t="shared" si="8"/>
        <v>45618</v>
      </c>
      <c r="V25" s="9" cm="1">
        <f t="array" aca="1" ref="V25" ca="1">IF(U25="","", IF(INDIRECT("Jahre!I3")+INDIRECT("Monate!B"&amp; MONTH(U25) + 1) + DAY(U25) &gt; 260, INDIRECT("Jahre!I3")+INDIRECT("Monate!B"&amp; MONTH(U25) + 1) + DAY(U25) - 260, INDIRECT("Jahre!I3")+INDIRECT("Monate!B"&amp; MONTH(U25) + 1) + DAY(U25)))</f>
        <v>138</v>
      </c>
      <c r="W25" s="5">
        <f t="shared" si="9"/>
        <v>45648</v>
      </c>
      <c r="X25" s="9" cm="1">
        <f t="array" aca="1" ref="X25" ca="1">IF(W25="","", IF(INDIRECT("Jahre!I3")+INDIRECT("Monate!B"&amp; MONTH(W25) + 1) + DAY(W25) &gt; 260, INDIRECT("Jahre!I3")+INDIRECT("Monate!B"&amp; MONTH(W25) + 1) + DAY(W25) - 260, INDIRECT("Jahre!I3")+INDIRECT("Monate!B"&amp; MONTH(W25) + 1) + DAY(W25)))</f>
        <v>168</v>
      </c>
    </row>
    <row r="26" spans="1:24" x14ac:dyDescent="0.35">
      <c r="A26" s="6">
        <v>45314</v>
      </c>
      <c r="B26" s="9" cm="1">
        <f t="array" aca="1" ref="B26" ca="1">IF(A26="","", IF(INDIRECT("Jahre!I3")+INDIRECT("Monate!B"&amp; MONTH(A26) + 1) + DAY(A26) &gt; 260, INDIRECT("Jahre!I3")+INDIRECT("Monate!B"&amp; MONTH(A26) + 1) + DAY(A26) - 260, INDIRECT("Jahre!I3")+INDIRECT("Monate!B"&amp; MONTH(A26) + 1) + DAY(A26)))</f>
        <v>95</v>
      </c>
      <c r="C26" s="6">
        <v>45345</v>
      </c>
      <c r="D26" s="9" cm="1">
        <f t="array" aca="1" ref="D26" ca="1">IF(C26="","", IF(INDIRECT("Jahre!I3")+INDIRECT("Monate!B"&amp; MONTH(C26) + 1) + DAY(C26) &gt; 260, INDIRECT("Jahre!I3")+INDIRECT("Monate!B"&amp; MONTH(C26) + 1) + DAY(C26) - 260, INDIRECT("Jahre!I3")+INDIRECT("Monate!B"&amp; MONTH(C26) + 1) + DAY(C26)))</f>
        <v>126</v>
      </c>
      <c r="E26" s="6">
        <f t="shared" si="0"/>
        <v>45374</v>
      </c>
      <c r="F26" s="9" cm="1">
        <f t="array" aca="1" ref="F26" ca="1">IF(E26="","", IF(INDIRECT("Jahre!I3")+INDIRECT("Monate!B"&amp; MONTH(E26) + 1) + DAY(E26) &gt; 260, INDIRECT("Jahre!I3")+INDIRECT("Monate!B"&amp; MONTH(E26) + 1) + DAY(E26) - 260, INDIRECT("Jahre!I3")+INDIRECT("Monate!B"&amp; MONTH(E26) + 1) + DAY(E26)))</f>
        <v>154</v>
      </c>
      <c r="G26" s="6">
        <f t="shared" si="1"/>
        <v>45405</v>
      </c>
      <c r="H26" s="9" cm="1">
        <f t="array" aca="1" ref="H26" ca="1">IF(G26="","", IF(INDIRECT("Jahre!I3")+INDIRECT("Monate!B"&amp; MONTH(G26) + 1) + DAY(G26) &gt; 260, INDIRECT("Jahre!I3")+INDIRECT("Monate!B"&amp; MONTH(G26) + 1) + DAY(G26) - 260, INDIRECT("Jahre!I3")+INDIRECT("Monate!B"&amp; MONTH(G26) + 1) + DAY(G26)))</f>
        <v>185</v>
      </c>
      <c r="I26" s="6">
        <f t="shared" si="2"/>
        <v>45435</v>
      </c>
      <c r="J26" s="9" cm="1">
        <f t="array" aca="1" ref="J26" ca="1">IF(I26="","", IF(INDIRECT("Jahre!I3")+INDIRECT("Monate!B"&amp; MONTH(I26) + 1) + DAY(I26) &gt; 260, INDIRECT("Jahre!I3")+INDIRECT("Monate!B"&amp; MONTH(I26) + 1) + DAY(I26) - 260, INDIRECT("Jahre!I3")+INDIRECT("Monate!B"&amp; MONTH(I26) + 1) + DAY(I26)))</f>
        <v>215</v>
      </c>
      <c r="K26" s="6">
        <f t="shared" si="3"/>
        <v>45466</v>
      </c>
      <c r="L26" s="9" cm="1">
        <f t="array" aca="1" ref="L26" ca="1">IF(K26="","", IF(INDIRECT("Jahre!I3")+INDIRECT("Monate!B"&amp; MONTH(K26) + 1) + DAY(K26) &gt; 260, INDIRECT("Jahre!I3")+INDIRECT("Monate!B"&amp; MONTH(K26) + 1) + DAY(K26) - 260, INDIRECT("Jahre!I3")+INDIRECT("Monate!B"&amp; MONTH(K26) + 1) + DAY(K26)))</f>
        <v>246</v>
      </c>
      <c r="M26" s="6">
        <f t="shared" si="4"/>
        <v>45496</v>
      </c>
      <c r="N26" s="9" cm="1">
        <f t="array" aca="1" ref="N26" ca="1">IF(M26="","", IF(INDIRECT("Jahre!I3")+INDIRECT("Monate!B"&amp; MONTH(M26) + 1) + DAY(M26) &gt; 260, INDIRECT("Jahre!I3")+INDIRECT("Monate!B"&amp; MONTH(M26) + 1) + DAY(M26) - 260, INDIRECT("Jahre!I3")+INDIRECT("Monate!B"&amp; MONTH(M26) + 1) + DAY(M26)))</f>
        <v>16</v>
      </c>
      <c r="O26" s="6">
        <f t="shared" si="5"/>
        <v>45527</v>
      </c>
      <c r="P26" s="9" cm="1">
        <f t="array" aca="1" ref="P26" ca="1">IF(O26="","", IF(INDIRECT("Jahre!I3")+INDIRECT("Monate!B"&amp; MONTH(O26) + 1) + DAY(O26) &gt; 260, INDIRECT("Jahre!I3")+INDIRECT("Monate!B"&amp; MONTH(O26) + 1) + DAY(O26) - 260, INDIRECT("Jahre!I3")+INDIRECT("Monate!B"&amp; MONTH(O26) + 1) + DAY(O26)))</f>
        <v>47</v>
      </c>
      <c r="Q26" s="6">
        <f t="shared" si="6"/>
        <v>45558</v>
      </c>
      <c r="R26" s="9" cm="1">
        <f t="array" aca="1" ref="R26" ca="1">IF(Q26="","", IF(INDIRECT("Jahre!I3")+INDIRECT("Monate!B"&amp; MONTH(Q26) + 1) + DAY(Q26) &gt; 260, INDIRECT("Jahre!I3")+INDIRECT("Monate!B"&amp; MONTH(Q26) + 1) + DAY(Q26) - 260, INDIRECT("Jahre!I3")+INDIRECT("Monate!B"&amp; MONTH(Q26) + 1) + DAY(Q26)))</f>
        <v>78</v>
      </c>
      <c r="S26" s="6">
        <f t="shared" si="7"/>
        <v>45588</v>
      </c>
      <c r="T26" s="9" cm="1">
        <f t="array" aca="1" ref="T26" ca="1">IF(S26="","", IF(INDIRECT("Jahre!I3")+INDIRECT("Monate!B"&amp; MONTH(S26) + 1) + DAY(S26) &gt; 260, INDIRECT("Jahre!I3")+INDIRECT("Monate!B"&amp; MONTH(S26) + 1) + DAY(S26) - 260, INDIRECT("Jahre!I3")+INDIRECT("Monate!B"&amp; MONTH(S26) + 1) + DAY(S26)))</f>
        <v>108</v>
      </c>
      <c r="U26" s="6">
        <f t="shared" si="8"/>
        <v>45619</v>
      </c>
      <c r="V26" s="9" cm="1">
        <f t="array" aca="1" ref="V26" ca="1">IF(U26="","", IF(INDIRECT("Jahre!I3")+INDIRECT("Monate!B"&amp; MONTH(U26) + 1) + DAY(U26) &gt; 260, INDIRECT("Jahre!I3")+INDIRECT("Monate!B"&amp; MONTH(U26) + 1) + DAY(U26) - 260, INDIRECT("Jahre!I3")+INDIRECT("Monate!B"&amp; MONTH(U26) + 1) + DAY(U26)))</f>
        <v>139</v>
      </c>
      <c r="W26" s="5">
        <f t="shared" si="9"/>
        <v>45649</v>
      </c>
      <c r="X26" s="9" cm="1">
        <f t="array" aca="1" ref="X26" ca="1">IF(W26="","", IF(INDIRECT("Jahre!I3")+INDIRECT("Monate!B"&amp; MONTH(W26) + 1) + DAY(W26) &gt; 260, INDIRECT("Jahre!I3")+INDIRECT("Monate!B"&amp; MONTH(W26) + 1) + DAY(W26) - 260, INDIRECT("Jahre!I3")+INDIRECT("Monate!B"&amp; MONTH(W26) + 1) + DAY(W26)))</f>
        <v>169</v>
      </c>
    </row>
    <row r="27" spans="1:24" x14ac:dyDescent="0.35">
      <c r="A27" s="6">
        <v>45315</v>
      </c>
      <c r="B27" s="9" cm="1">
        <f t="array" aca="1" ref="B27" ca="1">IF(A27="","", IF(INDIRECT("Jahre!I3")+INDIRECT("Monate!B"&amp; MONTH(A27) + 1) + DAY(A27) &gt; 260, INDIRECT("Jahre!I3")+INDIRECT("Monate!B"&amp; MONTH(A27) + 1) + DAY(A27) - 260, INDIRECT("Jahre!I3")+INDIRECT("Monate!B"&amp; MONTH(A27) + 1) + DAY(A27)))</f>
        <v>96</v>
      </c>
      <c r="C27" s="6">
        <v>45346</v>
      </c>
      <c r="D27" s="9" cm="1">
        <f t="array" aca="1" ref="D27" ca="1">IF(C27="","", IF(INDIRECT("Jahre!I3")+INDIRECT("Monate!B"&amp; MONTH(C27) + 1) + DAY(C27) &gt; 260, INDIRECT("Jahre!I3")+INDIRECT("Monate!B"&amp; MONTH(C27) + 1) + DAY(C27) - 260, INDIRECT("Jahre!I3")+INDIRECT("Monate!B"&amp; MONTH(C27) + 1) + DAY(C27)))</f>
        <v>127</v>
      </c>
      <c r="E27" s="6">
        <f t="shared" si="0"/>
        <v>45375</v>
      </c>
      <c r="F27" s="9" cm="1">
        <f t="array" aca="1" ref="F27" ca="1">IF(E27="","", IF(INDIRECT("Jahre!I3")+INDIRECT("Monate!B"&amp; MONTH(E27) + 1) + DAY(E27) &gt; 260, INDIRECT("Jahre!I3")+INDIRECT("Monate!B"&amp; MONTH(E27) + 1) + DAY(E27) - 260, INDIRECT("Jahre!I3")+INDIRECT("Monate!B"&amp; MONTH(E27) + 1) + DAY(E27)))</f>
        <v>155</v>
      </c>
      <c r="G27" s="6">
        <f t="shared" si="1"/>
        <v>45406</v>
      </c>
      <c r="H27" s="9" cm="1">
        <f t="array" aca="1" ref="H27" ca="1">IF(G27="","", IF(INDIRECT("Jahre!I3")+INDIRECT("Monate!B"&amp; MONTH(G27) + 1) + DAY(G27) &gt; 260, INDIRECT("Jahre!I3")+INDIRECT("Monate!B"&amp; MONTH(G27) + 1) + DAY(G27) - 260, INDIRECT("Jahre!I3")+INDIRECT("Monate!B"&amp; MONTH(G27) + 1) + DAY(G27)))</f>
        <v>186</v>
      </c>
      <c r="I27" s="6">
        <f t="shared" si="2"/>
        <v>45436</v>
      </c>
      <c r="J27" s="9" cm="1">
        <f t="array" aca="1" ref="J27" ca="1">IF(I27="","", IF(INDIRECT("Jahre!I3")+INDIRECT("Monate!B"&amp; MONTH(I27) + 1) + DAY(I27) &gt; 260, INDIRECT("Jahre!I3")+INDIRECT("Monate!B"&amp; MONTH(I27) + 1) + DAY(I27) - 260, INDIRECT("Jahre!I3")+INDIRECT("Monate!B"&amp; MONTH(I27) + 1) + DAY(I27)))</f>
        <v>216</v>
      </c>
      <c r="K27" s="6">
        <f t="shared" si="3"/>
        <v>45467</v>
      </c>
      <c r="L27" s="9" cm="1">
        <f t="array" aca="1" ref="L27" ca="1">IF(K27="","", IF(INDIRECT("Jahre!I3")+INDIRECT("Monate!B"&amp; MONTH(K27) + 1) + DAY(K27) &gt; 260, INDIRECT("Jahre!I3")+INDIRECT("Monate!B"&amp; MONTH(K27) + 1) + DAY(K27) - 260, INDIRECT("Jahre!I3")+INDIRECT("Monate!B"&amp; MONTH(K27) + 1) + DAY(K27)))</f>
        <v>247</v>
      </c>
      <c r="M27" s="6">
        <f t="shared" si="4"/>
        <v>45497</v>
      </c>
      <c r="N27" s="9" cm="1">
        <f t="array" aca="1" ref="N27" ca="1">IF(M27="","", IF(INDIRECT("Jahre!I3")+INDIRECT("Monate!B"&amp; MONTH(M27) + 1) + DAY(M27) &gt; 260, INDIRECT("Jahre!I3")+INDIRECT("Monate!B"&amp; MONTH(M27) + 1) + DAY(M27) - 260, INDIRECT("Jahre!I3")+INDIRECT("Monate!B"&amp; MONTH(M27) + 1) + DAY(M27)))</f>
        <v>17</v>
      </c>
      <c r="O27" s="6">
        <f t="shared" si="5"/>
        <v>45528</v>
      </c>
      <c r="P27" s="9" cm="1">
        <f t="array" aca="1" ref="P27" ca="1">IF(O27="","", IF(INDIRECT("Jahre!I3")+INDIRECT("Monate!B"&amp; MONTH(O27) + 1) + DAY(O27) &gt; 260, INDIRECT("Jahre!I3")+INDIRECT("Monate!B"&amp; MONTH(O27) + 1) + DAY(O27) - 260, INDIRECT("Jahre!I3")+INDIRECT("Monate!B"&amp; MONTH(O27) + 1) + DAY(O27)))</f>
        <v>48</v>
      </c>
      <c r="Q27" s="6">
        <f t="shared" si="6"/>
        <v>45559</v>
      </c>
      <c r="R27" s="9" cm="1">
        <f t="array" aca="1" ref="R27" ca="1">IF(Q27="","", IF(INDIRECT("Jahre!I3")+INDIRECT("Monate!B"&amp; MONTH(Q27) + 1) + DAY(Q27) &gt; 260, INDIRECT("Jahre!I3")+INDIRECT("Monate!B"&amp; MONTH(Q27) + 1) + DAY(Q27) - 260, INDIRECT("Jahre!I3")+INDIRECT("Monate!B"&amp; MONTH(Q27) + 1) + DAY(Q27)))</f>
        <v>79</v>
      </c>
      <c r="S27" s="6">
        <f t="shared" si="7"/>
        <v>45589</v>
      </c>
      <c r="T27" s="9" cm="1">
        <f t="array" aca="1" ref="T27" ca="1">IF(S27="","", IF(INDIRECT("Jahre!I3")+INDIRECT("Monate!B"&amp; MONTH(S27) + 1) + DAY(S27) &gt; 260, INDIRECT("Jahre!I3")+INDIRECT("Monate!B"&amp; MONTH(S27) + 1) + DAY(S27) - 260, INDIRECT("Jahre!I3")+INDIRECT("Monate!B"&amp; MONTH(S27) + 1) + DAY(S27)))</f>
        <v>109</v>
      </c>
      <c r="U27" s="6">
        <f t="shared" si="8"/>
        <v>45620</v>
      </c>
      <c r="V27" s="9" cm="1">
        <f t="array" aca="1" ref="V27" ca="1">IF(U27="","", IF(INDIRECT("Jahre!I3")+INDIRECT("Monate!B"&amp; MONTH(U27) + 1) + DAY(U27) &gt; 260, INDIRECT("Jahre!I3")+INDIRECT("Monate!B"&amp; MONTH(U27) + 1) + DAY(U27) - 260, INDIRECT("Jahre!I3")+INDIRECT("Monate!B"&amp; MONTH(U27) + 1) + DAY(U27)))</f>
        <v>140</v>
      </c>
      <c r="W27" s="5">
        <f t="shared" si="9"/>
        <v>45650</v>
      </c>
      <c r="X27" s="9" cm="1">
        <f t="array" aca="1" ref="X27" ca="1">IF(W27="","", IF(INDIRECT("Jahre!I3")+INDIRECT("Monate!B"&amp; MONTH(W27) + 1) + DAY(W27) &gt; 260, INDIRECT("Jahre!I3")+INDIRECT("Monate!B"&amp; MONTH(W27) + 1) + DAY(W27) - 260, INDIRECT("Jahre!I3")+INDIRECT("Monate!B"&amp; MONTH(W27) + 1) + DAY(W27)))</f>
        <v>170</v>
      </c>
    </row>
    <row r="28" spans="1:24" x14ac:dyDescent="0.35">
      <c r="A28" s="6">
        <v>45316</v>
      </c>
      <c r="B28" s="9" cm="1">
        <f t="array" aca="1" ref="B28" ca="1">IF(A28="","", IF(INDIRECT("Jahre!I3")+INDIRECT("Monate!B"&amp; MONTH(A28) + 1) + DAY(A28) &gt; 260, INDIRECT("Jahre!I3")+INDIRECT("Monate!B"&amp; MONTH(A28) + 1) + DAY(A28) - 260, INDIRECT("Jahre!I3")+INDIRECT("Monate!B"&amp; MONTH(A28) + 1) + DAY(A28)))</f>
        <v>97</v>
      </c>
      <c r="C28" s="6">
        <v>45347</v>
      </c>
      <c r="D28" s="9" cm="1">
        <f t="array" aca="1" ref="D28" ca="1">IF(C28="","", IF(INDIRECT("Jahre!I3")+INDIRECT("Monate!B"&amp; MONTH(C28) + 1) + DAY(C28) &gt; 260, INDIRECT("Jahre!I3")+INDIRECT("Monate!B"&amp; MONTH(C28) + 1) + DAY(C28) - 260, INDIRECT("Jahre!I3")+INDIRECT("Monate!B"&amp; MONTH(C28) + 1) + DAY(C28)))</f>
        <v>128</v>
      </c>
      <c r="E28" s="6">
        <f t="shared" si="0"/>
        <v>45376</v>
      </c>
      <c r="F28" s="9" cm="1">
        <f t="array" aca="1" ref="F28" ca="1">IF(E28="","", IF(INDIRECT("Jahre!I3")+INDIRECT("Monate!B"&amp; MONTH(E28) + 1) + DAY(E28) &gt; 260, INDIRECT("Jahre!I3")+INDIRECT("Monate!B"&amp; MONTH(E28) + 1) + DAY(E28) - 260, INDIRECT("Jahre!I3")+INDIRECT("Monate!B"&amp; MONTH(E28) + 1) + DAY(E28)))</f>
        <v>156</v>
      </c>
      <c r="G28" s="6">
        <f t="shared" si="1"/>
        <v>45407</v>
      </c>
      <c r="H28" s="9" cm="1">
        <f t="array" aca="1" ref="H28" ca="1">IF(G28="","", IF(INDIRECT("Jahre!I3")+INDIRECT("Monate!B"&amp; MONTH(G28) + 1) + DAY(G28) &gt; 260, INDIRECT("Jahre!I3")+INDIRECT("Monate!B"&amp; MONTH(G28) + 1) + DAY(G28) - 260, INDIRECT("Jahre!I3")+INDIRECT("Monate!B"&amp; MONTH(G28) + 1) + DAY(G28)))</f>
        <v>187</v>
      </c>
      <c r="I28" s="6">
        <f t="shared" si="2"/>
        <v>45437</v>
      </c>
      <c r="J28" s="9" cm="1">
        <f t="array" aca="1" ref="J28" ca="1">IF(I28="","", IF(INDIRECT("Jahre!I3")+INDIRECT("Monate!B"&amp; MONTH(I28) + 1) + DAY(I28) &gt; 260, INDIRECT("Jahre!I3")+INDIRECT("Monate!B"&amp; MONTH(I28) + 1) + DAY(I28) - 260, INDIRECT("Jahre!I3")+INDIRECT("Monate!B"&amp; MONTH(I28) + 1) + DAY(I28)))</f>
        <v>217</v>
      </c>
      <c r="K28" s="6">
        <f t="shared" si="3"/>
        <v>45468</v>
      </c>
      <c r="L28" s="9" cm="1">
        <f t="array" aca="1" ref="L28" ca="1">IF(K28="","", IF(INDIRECT("Jahre!I3")+INDIRECT("Monate!B"&amp; MONTH(K28) + 1) + DAY(K28) &gt; 260, INDIRECT("Jahre!I3")+INDIRECT("Monate!B"&amp; MONTH(K28) + 1) + DAY(K28) - 260, INDIRECT("Jahre!I3")+INDIRECT("Monate!B"&amp; MONTH(K28) + 1) + DAY(K28)))</f>
        <v>248</v>
      </c>
      <c r="M28" s="6">
        <f t="shared" si="4"/>
        <v>45498</v>
      </c>
      <c r="N28" s="9" cm="1">
        <f t="array" aca="1" ref="N28" ca="1">IF(M28="","", IF(INDIRECT("Jahre!I3")+INDIRECT("Monate!B"&amp; MONTH(M28) + 1) + DAY(M28) &gt; 260, INDIRECT("Jahre!I3")+INDIRECT("Monate!B"&amp; MONTH(M28) + 1) + DAY(M28) - 260, INDIRECT("Jahre!I3")+INDIRECT("Monate!B"&amp; MONTH(M28) + 1) + DAY(M28)))</f>
        <v>18</v>
      </c>
      <c r="O28" s="6">
        <f t="shared" si="5"/>
        <v>45529</v>
      </c>
      <c r="P28" s="9" cm="1">
        <f t="array" aca="1" ref="P28" ca="1">IF(O28="","", IF(INDIRECT("Jahre!I3")+INDIRECT("Monate!B"&amp; MONTH(O28) + 1) + DAY(O28) &gt; 260, INDIRECT("Jahre!I3")+INDIRECT("Monate!B"&amp; MONTH(O28) + 1) + DAY(O28) - 260, INDIRECT("Jahre!I3")+INDIRECT("Monate!B"&amp; MONTH(O28) + 1) + DAY(O28)))</f>
        <v>49</v>
      </c>
      <c r="Q28" s="6">
        <f t="shared" si="6"/>
        <v>45560</v>
      </c>
      <c r="R28" s="9" cm="1">
        <f t="array" aca="1" ref="R28" ca="1">IF(Q28="","", IF(INDIRECT("Jahre!I3")+INDIRECT("Monate!B"&amp; MONTH(Q28) + 1) + DAY(Q28) &gt; 260, INDIRECT("Jahre!I3")+INDIRECT("Monate!B"&amp; MONTH(Q28) + 1) + DAY(Q28) - 260, INDIRECT("Jahre!I3")+INDIRECT("Monate!B"&amp; MONTH(Q28) + 1) + DAY(Q28)))</f>
        <v>80</v>
      </c>
      <c r="S28" s="6">
        <f t="shared" si="7"/>
        <v>45590</v>
      </c>
      <c r="T28" s="9" cm="1">
        <f t="array" aca="1" ref="T28" ca="1">IF(S28="","", IF(INDIRECT("Jahre!I3")+INDIRECT("Monate!B"&amp; MONTH(S28) + 1) + DAY(S28) &gt; 260, INDIRECT("Jahre!I3")+INDIRECT("Monate!B"&amp; MONTH(S28) + 1) + DAY(S28) - 260, INDIRECT("Jahre!I3")+INDIRECT("Monate!B"&amp; MONTH(S28) + 1) + DAY(S28)))</f>
        <v>110</v>
      </c>
      <c r="U28" s="6">
        <f t="shared" si="8"/>
        <v>45621</v>
      </c>
      <c r="V28" s="9" cm="1">
        <f t="array" aca="1" ref="V28" ca="1">IF(U28="","", IF(INDIRECT("Jahre!I3")+INDIRECT("Monate!B"&amp; MONTH(U28) + 1) + DAY(U28) &gt; 260, INDIRECT("Jahre!I3")+INDIRECT("Monate!B"&amp; MONTH(U28) + 1) + DAY(U28) - 260, INDIRECT("Jahre!I3")+INDIRECT("Monate!B"&amp; MONTH(U28) + 1) + DAY(U28)))</f>
        <v>141</v>
      </c>
      <c r="W28" s="5">
        <f t="shared" si="9"/>
        <v>45651</v>
      </c>
      <c r="X28" s="9" cm="1">
        <f t="array" aca="1" ref="X28" ca="1">IF(W28="","", IF(INDIRECT("Jahre!I3")+INDIRECT("Monate!B"&amp; MONTH(W28) + 1) + DAY(W28) &gt; 260, INDIRECT("Jahre!I3")+INDIRECT("Monate!B"&amp; MONTH(W28) + 1) + DAY(W28) - 260, INDIRECT("Jahre!I3")+INDIRECT("Monate!B"&amp; MONTH(W28) + 1) + DAY(W28)))</f>
        <v>171</v>
      </c>
    </row>
    <row r="29" spans="1:24" x14ac:dyDescent="0.35">
      <c r="A29" s="6">
        <v>45317</v>
      </c>
      <c r="B29" s="9" cm="1">
        <f t="array" aca="1" ref="B29" ca="1">IF(A29="","", IF(INDIRECT("Jahre!I3")+INDIRECT("Monate!B"&amp; MONTH(A29) + 1) + DAY(A29) &gt; 260, INDIRECT("Jahre!I3")+INDIRECT("Monate!B"&amp; MONTH(A29) + 1) + DAY(A29) - 260, INDIRECT("Jahre!I3")+INDIRECT("Monate!B"&amp; MONTH(A29) + 1) + DAY(A29)))</f>
        <v>98</v>
      </c>
      <c r="C29" s="6">
        <v>45348</v>
      </c>
      <c r="D29" s="9" cm="1">
        <f t="array" aca="1" ref="D29" ca="1">IF(C29="","", IF(INDIRECT("Jahre!I3")+INDIRECT("Monate!B"&amp; MONTH(C29) + 1) + DAY(C29) &gt; 260, INDIRECT("Jahre!I3")+INDIRECT("Monate!B"&amp; MONTH(C29) + 1) + DAY(C29) - 260, INDIRECT("Jahre!I3")+INDIRECT("Monate!B"&amp; MONTH(C29) + 1) + DAY(C29)))</f>
        <v>129</v>
      </c>
      <c r="E29" s="6">
        <f t="shared" si="0"/>
        <v>45377</v>
      </c>
      <c r="F29" s="9" cm="1">
        <f t="array" aca="1" ref="F29" ca="1">IF(E29="","", IF(INDIRECT("Jahre!I3")+INDIRECT("Monate!B"&amp; MONTH(E29) + 1) + DAY(E29) &gt; 260, INDIRECT("Jahre!I3")+INDIRECT("Monate!B"&amp; MONTH(E29) + 1) + DAY(E29) - 260, INDIRECT("Jahre!I3")+INDIRECT("Monate!B"&amp; MONTH(E29) + 1) + DAY(E29)))</f>
        <v>157</v>
      </c>
      <c r="G29" s="6">
        <f t="shared" si="1"/>
        <v>45408</v>
      </c>
      <c r="H29" s="9" cm="1">
        <f t="array" aca="1" ref="H29" ca="1">IF(G29="","", IF(INDIRECT("Jahre!I3")+INDIRECT("Monate!B"&amp; MONTH(G29) + 1) + DAY(G29) &gt; 260, INDIRECT("Jahre!I3")+INDIRECT("Monate!B"&amp; MONTH(G29) + 1) + DAY(G29) - 260, INDIRECT("Jahre!I3")+INDIRECT("Monate!B"&amp; MONTH(G29) + 1) + DAY(G29)))</f>
        <v>188</v>
      </c>
      <c r="I29" s="6">
        <f t="shared" si="2"/>
        <v>45438</v>
      </c>
      <c r="J29" s="9" cm="1">
        <f t="array" aca="1" ref="J29" ca="1">IF(I29="","", IF(INDIRECT("Jahre!I3")+INDIRECT("Monate!B"&amp; MONTH(I29) + 1) + DAY(I29) &gt; 260, INDIRECT("Jahre!I3")+INDIRECT("Monate!B"&amp; MONTH(I29) + 1) + DAY(I29) - 260, INDIRECT("Jahre!I3")+INDIRECT("Monate!B"&amp; MONTH(I29) + 1) + DAY(I29)))</f>
        <v>218</v>
      </c>
      <c r="K29" s="6">
        <f t="shared" si="3"/>
        <v>45469</v>
      </c>
      <c r="L29" s="9" cm="1">
        <f t="array" aca="1" ref="L29" ca="1">IF(K29="","", IF(INDIRECT("Jahre!I3")+INDIRECT("Monate!B"&amp; MONTH(K29) + 1) + DAY(K29) &gt; 260, INDIRECT("Jahre!I3")+INDIRECT("Monate!B"&amp; MONTH(K29) + 1) + DAY(K29) - 260, INDIRECT("Jahre!I3")+INDIRECT("Monate!B"&amp; MONTH(K29) + 1) + DAY(K29)))</f>
        <v>249</v>
      </c>
      <c r="M29" s="6">
        <f t="shared" si="4"/>
        <v>45499</v>
      </c>
      <c r="N29" s="9" cm="1">
        <f t="array" aca="1" ref="N29" ca="1">IF(M29="","", IF(INDIRECT("Jahre!I3")+INDIRECT("Monate!B"&amp; MONTH(M29) + 1) + DAY(M29) &gt; 260, INDIRECT("Jahre!I3")+INDIRECT("Monate!B"&amp; MONTH(M29) + 1) + DAY(M29) - 260, INDIRECT("Jahre!I3")+INDIRECT("Monate!B"&amp; MONTH(M29) + 1) + DAY(M29)))</f>
        <v>19</v>
      </c>
      <c r="O29" s="6">
        <f t="shared" si="5"/>
        <v>45530</v>
      </c>
      <c r="P29" s="9" cm="1">
        <f t="array" aca="1" ref="P29" ca="1">IF(O29="","", IF(INDIRECT("Jahre!I3")+INDIRECT("Monate!B"&amp; MONTH(O29) + 1) + DAY(O29) &gt; 260, INDIRECT("Jahre!I3")+INDIRECT("Monate!B"&amp; MONTH(O29) + 1) + DAY(O29) - 260, INDIRECT("Jahre!I3")+INDIRECT("Monate!B"&amp; MONTH(O29) + 1) + DAY(O29)))</f>
        <v>50</v>
      </c>
      <c r="Q29" s="6">
        <f t="shared" si="6"/>
        <v>45561</v>
      </c>
      <c r="R29" s="9" cm="1">
        <f t="array" aca="1" ref="R29" ca="1">IF(Q29="","", IF(INDIRECT("Jahre!I3")+INDIRECT("Monate!B"&amp; MONTH(Q29) + 1) + DAY(Q29) &gt; 260, INDIRECT("Jahre!I3")+INDIRECT("Monate!B"&amp; MONTH(Q29) + 1) + DAY(Q29) - 260, INDIRECT("Jahre!I3")+INDIRECT("Monate!B"&amp; MONTH(Q29) + 1) + DAY(Q29)))</f>
        <v>81</v>
      </c>
      <c r="S29" s="6">
        <f t="shared" si="7"/>
        <v>45591</v>
      </c>
      <c r="T29" s="9" cm="1">
        <f t="array" aca="1" ref="T29" ca="1">IF(S29="","", IF(INDIRECT("Jahre!I3")+INDIRECT("Monate!B"&amp; MONTH(S29) + 1) + DAY(S29) &gt; 260, INDIRECT("Jahre!I3")+INDIRECT("Monate!B"&amp; MONTH(S29) + 1) + DAY(S29) - 260, INDIRECT("Jahre!I3")+INDIRECT("Monate!B"&amp; MONTH(S29) + 1) + DAY(S29)))</f>
        <v>111</v>
      </c>
      <c r="U29" s="6">
        <f t="shared" si="8"/>
        <v>45622</v>
      </c>
      <c r="V29" s="9" cm="1">
        <f t="array" aca="1" ref="V29" ca="1">IF(U29="","", IF(INDIRECT("Jahre!I3")+INDIRECT("Monate!B"&amp; MONTH(U29) + 1) + DAY(U29) &gt; 260, INDIRECT("Jahre!I3")+INDIRECT("Monate!B"&amp; MONTH(U29) + 1) + DAY(U29) - 260, INDIRECT("Jahre!I3")+INDIRECT("Monate!B"&amp; MONTH(U29) + 1) + DAY(U29)))</f>
        <v>142</v>
      </c>
      <c r="W29" s="5">
        <f t="shared" si="9"/>
        <v>45652</v>
      </c>
      <c r="X29" s="9" cm="1">
        <f t="array" aca="1" ref="X29" ca="1">IF(W29="","", IF(INDIRECT("Jahre!I3")+INDIRECT("Monate!B"&amp; MONTH(W29) + 1) + DAY(W29) &gt; 260, INDIRECT("Jahre!I3")+INDIRECT("Monate!B"&amp; MONTH(W29) + 1) + DAY(W29) - 260, INDIRECT("Jahre!I3")+INDIRECT("Monate!B"&amp; MONTH(W29) + 1) + DAY(W29)))</f>
        <v>172</v>
      </c>
    </row>
    <row r="30" spans="1:24" x14ac:dyDescent="0.35">
      <c r="A30" s="6">
        <v>45318</v>
      </c>
      <c r="B30" s="9" cm="1">
        <f t="array" aca="1" ref="B30" ca="1">IF(A30="","", IF(INDIRECT("Jahre!I3")+INDIRECT("Monate!B"&amp; MONTH(A30) + 1) + DAY(A30) &gt; 260, INDIRECT("Jahre!I3")+INDIRECT("Monate!B"&amp; MONTH(A30) + 1) + DAY(A30) - 260, INDIRECT("Jahre!I3")+INDIRECT("Monate!B"&amp; MONTH(A30) + 1) + DAY(A30)))</f>
        <v>99</v>
      </c>
      <c r="C30" s="6">
        <v>45349</v>
      </c>
      <c r="D30" s="9" cm="1">
        <f t="array" aca="1" ref="D30" ca="1">IF(C30="","", IF(INDIRECT("Jahre!I3")+INDIRECT("Monate!B"&amp; MONTH(C30) + 1) + DAY(C30) &gt; 260, INDIRECT("Jahre!I3")+INDIRECT("Monate!B"&amp; MONTH(C30) + 1) + DAY(C30) - 260, INDIRECT("Jahre!I3")+INDIRECT("Monate!B"&amp; MONTH(C30) + 1) + DAY(C30)))</f>
        <v>130</v>
      </c>
      <c r="E30" s="6">
        <f t="shared" si="0"/>
        <v>45378</v>
      </c>
      <c r="F30" s="9" cm="1">
        <f t="array" aca="1" ref="F30" ca="1">IF(E30="","", IF(INDIRECT("Jahre!I3")+INDIRECT("Monate!B"&amp; MONTH(E30) + 1) + DAY(E30) &gt; 260, INDIRECT("Jahre!I3")+INDIRECT("Monate!B"&amp; MONTH(E30) + 1) + DAY(E30) - 260, INDIRECT("Jahre!I3")+INDIRECT("Monate!B"&amp; MONTH(E30) + 1) + DAY(E30)))</f>
        <v>158</v>
      </c>
      <c r="G30" s="6">
        <f t="shared" si="1"/>
        <v>45409</v>
      </c>
      <c r="H30" s="9" cm="1">
        <f t="array" aca="1" ref="H30" ca="1">IF(G30="","", IF(INDIRECT("Jahre!I3")+INDIRECT("Monate!B"&amp; MONTH(G30) + 1) + DAY(G30) &gt; 260, INDIRECT("Jahre!I3")+INDIRECT("Monate!B"&amp; MONTH(G30) + 1) + DAY(G30) - 260, INDIRECT("Jahre!I3")+INDIRECT("Monate!B"&amp; MONTH(G30) + 1) + DAY(G30)))</f>
        <v>189</v>
      </c>
      <c r="I30" s="6">
        <f t="shared" si="2"/>
        <v>45439</v>
      </c>
      <c r="J30" s="9" cm="1">
        <f t="array" aca="1" ref="J30" ca="1">IF(I30="","", IF(INDIRECT("Jahre!I3")+INDIRECT("Monate!B"&amp; MONTH(I30) + 1) + DAY(I30) &gt; 260, INDIRECT("Jahre!I3")+INDIRECT("Monate!B"&amp; MONTH(I30) + 1) + DAY(I30) - 260, INDIRECT("Jahre!I3")+INDIRECT("Monate!B"&amp; MONTH(I30) + 1) + DAY(I30)))</f>
        <v>219</v>
      </c>
      <c r="K30" s="6">
        <f t="shared" si="3"/>
        <v>45470</v>
      </c>
      <c r="L30" s="9" cm="1">
        <f t="array" aca="1" ref="L30" ca="1">IF(K30="","", IF(INDIRECT("Jahre!I3")+INDIRECT("Monate!B"&amp; MONTH(K30) + 1) + DAY(K30) &gt; 260, INDIRECT("Jahre!I3")+INDIRECT("Monate!B"&amp; MONTH(K30) + 1) + DAY(K30) - 260, INDIRECT("Jahre!I3")+INDIRECT("Monate!B"&amp; MONTH(K30) + 1) + DAY(K30)))</f>
        <v>250</v>
      </c>
      <c r="M30" s="6">
        <f t="shared" si="4"/>
        <v>45500</v>
      </c>
      <c r="N30" s="9" cm="1">
        <f t="array" aca="1" ref="N30" ca="1">IF(M30="","", IF(INDIRECT("Jahre!I3")+INDIRECT("Monate!B"&amp; MONTH(M30) + 1) + DAY(M30) &gt; 260, INDIRECT("Jahre!I3")+INDIRECT("Monate!B"&amp; MONTH(M30) + 1) + DAY(M30) - 260, INDIRECT("Jahre!I3")+INDIRECT("Monate!B"&amp; MONTH(M30) + 1) + DAY(M30)))</f>
        <v>20</v>
      </c>
      <c r="O30" s="6">
        <f t="shared" si="5"/>
        <v>45531</v>
      </c>
      <c r="P30" s="9" cm="1">
        <f t="array" aca="1" ref="P30" ca="1">IF(O30="","", IF(INDIRECT("Jahre!I3")+INDIRECT("Monate!B"&amp; MONTH(O30) + 1) + DAY(O30) &gt; 260, INDIRECT("Jahre!I3")+INDIRECT("Monate!B"&amp; MONTH(O30) + 1) + DAY(O30) - 260, INDIRECT("Jahre!I3")+INDIRECT("Monate!B"&amp; MONTH(O30) + 1) + DAY(O30)))</f>
        <v>51</v>
      </c>
      <c r="Q30" s="6">
        <f t="shared" si="6"/>
        <v>45562</v>
      </c>
      <c r="R30" s="9" cm="1">
        <f t="array" aca="1" ref="R30" ca="1">IF(Q30="","", IF(INDIRECT("Jahre!I3")+INDIRECT("Monate!B"&amp; MONTH(Q30) + 1) + DAY(Q30) &gt; 260, INDIRECT("Jahre!I3")+INDIRECT("Monate!B"&amp; MONTH(Q30) + 1) + DAY(Q30) - 260, INDIRECT("Jahre!I3")+INDIRECT("Monate!B"&amp; MONTH(Q30) + 1) + DAY(Q30)))</f>
        <v>82</v>
      </c>
      <c r="S30" s="6">
        <f t="shared" si="7"/>
        <v>45592</v>
      </c>
      <c r="T30" s="9" cm="1">
        <f t="array" aca="1" ref="T30" ca="1">IF(S30="","", IF(INDIRECT("Jahre!I3")+INDIRECT("Monate!B"&amp; MONTH(S30) + 1) + DAY(S30) &gt; 260, INDIRECT("Jahre!I3")+INDIRECT("Monate!B"&amp; MONTH(S30) + 1) + DAY(S30) - 260, INDIRECT("Jahre!I3")+INDIRECT("Monate!B"&amp; MONTH(S30) + 1) + DAY(S30)))</f>
        <v>112</v>
      </c>
      <c r="U30" s="6">
        <f t="shared" si="8"/>
        <v>45623</v>
      </c>
      <c r="V30" s="9" cm="1">
        <f t="array" aca="1" ref="V30" ca="1">IF(U30="","", IF(INDIRECT("Jahre!I3")+INDIRECT("Monate!B"&amp; MONTH(U30) + 1) + DAY(U30) &gt; 260, INDIRECT("Jahre!I3")+INDIRECT("Monate!B"&amp; MONTH(U30) + 1) + DAY(U30) - 260, INDIRECT("Jahre!I3")+INDIRECT("Monate!B"&amp; MONTH(U30) + 1) + DAY(U30)))</f>
        <v>143</v>
      </c>
      <c r="W30" s="5">
        <f t="shared" si="9"/>
        <v>45653</v>
      </c>
      <c r="X30" s="9" cm="1">
        <f t="array" aca="1" ref="X30" ca="1">IF(W30="","", IF(INDIRECT("Jahre!I3")+INDIRECT("Monate!B"&amp; MONTH(W30) + 1) + DAY(W30) &gt; 260, INDIRECT("Jahre!I3")+INDIRECT("Monate!B"&amp; MONTH(W30) + 1) + DAY(W30) - 260, INDIRECT("Jahre!I3")+INDIRECT("Monate!B"&amp; MONTH(W30) + 1) + DAY(W30)))</f>
        <v>173</v>
      </c>
    </row>
    <row r="31" spans="1:24" x14ac:dyDescent="0.35">
      <c r="A31" s="6">
        <v>45319</v>
      </c>
      <c r="B31" s="9" cm="1">
        <f t="array" aca="1" ref="B31" ca="1">IF(A31="","", IF(INDIRECT("Jahre!I3")+INDIRECT("Monate!B"&amp; MONTH(A31) + 1) + DAY(A31) &gt; 260, INDIRECT("Jahre!I3")+INDIRECT("Monate!B"&amp; MONTH(A31) + 1) + DAY(A31) - 260, INDIRECT("Jahre!I3")+INDIRECT("Monate!B"&amp; MONTH(A31) + 1) + DAY(A31)))</f>
        <v>100</v>
      </c>
      <c r="C31" s="6">
        <v>45350</v>
      </c>
      <c r="D31" s="9" cm="1">
        <f t="array" aca="1" ref="D31" ca="1">IF(C31="","", IF(INDIRECT("Jahre!I3")+INDIRECT("Monate!B"&amp; MONTH(C31) + 1) + DAY(C31) &gt; 260, INDIRECT("Jahre!I3")+INDIRECT("Monate!B"&amp; MONTH(C31) + 1) + DAY(C31) - 260, INDIRECT("Jahre!I3")+INDIRECT("Monate!B"&amp; MONTH(C31) + 1) + DAY(C31)))</f>
        <v>131</v>
      </c>
      <c r="E31" s="6">
        <f t="shared" si="0"/>
        <v>45379</v>
      </c>
      <c r="F31" s="9" cm="1">
        <f t="array" aca="1" ref="F31" ca="1">IF(E31="","", IF(INDIRECT("Jahre!I3")+INDIRECT("Monate!B"&amp; MONTH(E31) + 1) + DAY(E31) &gt; 260, INDIRECT("Jahre!I3")+INDIRECT("Monate!B"&amp; MONTH(E31) + 1) + DAY(E31) - 260, INDIRECT("Jahre!I3")+INDIRECT("Monate!B"&amp; MONTH(E31) + 1) + DAY(E31)))</f>
        <v>159</v>
      </c>
      <c r="G31" s="6">
        <f t="shared" si="1"/>
        <v>45410</v>
      </c>
      <c r="H31" s="9" cm="1">
        <f t="array" aca="1" ref="H31" ca="1">IF(G31="","", IF(INDIRECT("Jahre!I3")+INDIRECT("Monate!B"&amp; MONTH(G31) + 1) + DAY(G31) &gt; 260, INDIRECT("Jahre!I3")+INDIRECT("Monate!B"&amp; MONTH(G31) + 1) + DAY(G31) - 260, INDIRECT("Jahre!I3")+INDIRECT("Monate!B"&amp; MONTH(G31) + 1) + DAY(G31)))</f>
        <v>190</v>
      </c>
      <c r="I31" s="6">
        <f t="shared" si="2"/>
        <v>45440</v>
      </c>
      <c r="J31" s="9" cm="1">
        <f t="array" aca="1" ref="J31" ca="1">IF(I31="","", IF(INDIRECT("Jahre!I3")+INDIRECT("Monate!B"&amp; MONTH(I31) + 1) + DAY(I31) &gt; 260, INDIRECT("Jahre!I3")+INDIRECT("Monate!B"&amp; MONTH(I31) + 1) + DAY(I31) - 260, INDIRECT("Jahre!I3")+INDIRECT("Monate!B"&amp; MONTH(I31) + 1) + DAY(I31)))</f>
        <v>220</v>
      </c>
      <c r="K31" s="6">
        <f t="shared" si="3"/>
        <v>45471</v>
      </c>
      <c r="L31" s="9" cm="1">
        <f t="array" aca="1" ref="L31" ca="1">IF(K31="","", IF(INDIRECT("Jahre!I3")+INDIRECT("Monate!B"&amp; MONTH(K31) + 1) + DAY(K31) &gt; 260, INDIRECT("Jahre!I3")+INDIRECT("Monate!B"&amp; MONTH(K31) + 1) + DAY(K31) - 260, INDIRECT("Jahre!I3")+INDIRECT("Monate!B"&amp; MONTH(K31) + 1) + DAY(K31)))</f>
        <v>251</v>
      </c>
      <c r="M31" s="6">
        <f t="shared" si="4"/>
        <v>45501</v>
      </c>
      <c r="N31" s="9" cm="1">
        <f t="array" aca="1" ref="N31" ca="1">IF(M31="","", IF(INDIRECT("Jahre!I3")+INDIRECT("Monate!B"&amp; MONTH(M31) + 1) + DAY(M31) &gt; 260, INDIRECT("Jahre!I3")+INDIRECT("Monate!B"&amp; MONTH(M31) + 1) + DAY(M31) - 260, INDIRECT("Jahre!I3")+INDIRECT("Monate!B"&amp; MONTH(M31) + 1) + DAY(M31)))</f>
        <v>21</v>
      </c>
      <c r="O31" s="6">
        <f t="shared" si="5"/>
        <v>45532</v>
      </c>
      <c r="P31" s="9" cm="1">
        <f t="array" aca="1" ref="P31" ca="1">IF(O31="","", IF(INDIRECT("Jahre!I3")+INDIRECT("Monate!B"&amp; MONTH(O31) + 1) + DAY(O31) &gt; 260, INDIRECT("Jahre!I3")+INDIRECT("Monate!B"&amp; MONTH(O31) + 1) + DAY(O31) - 260, INDIRECT("Jahre!I3")+INDIRECT("Monate!B"&amp; MONTH(O31) + 1) + DAY(O31)))</f>
        <v>52</v>
      </c>
      <c r="Q31" s="6">
        <f t="shared" si="6"/>
        <v>45563</v>
      </c>
      <c r="R31" s="9" cm="1">
        <f t="array" aca="1" ref="R31" ca="1">IF(Q31="","", IF(INDIRECT("Jahre!I3")+INDIRECT("Monate!B"&amp; MONTH(Q31) + 1) + DAY(Q31) &gt; 260, INDIRECT("Jahre!I3")+INDIRECT("Monate!B"&amp; MONTH(Q31) + 1) + DAY(Q31) - 260, INDIRECT("Jahre!I3")+INDIRECT("Monate!B"&amp; MONTH(Q31) + 1) + DAY(Q31)))</f>
        <v>83</v>
      </c>
      <c r="S31" s="6">
        <f t="shared" si="7"/>
        <v>45593</v>
      </c>
      <c r="T31" s="9" cm="1">
        <f t="array" aca="1" ref="T31" ca="1">IF(S31="","", IF(INDIRECT("Jahre!I3")+INDIRECT("Monate!B"&amp; MONTH(S31) + 1) + DAY(S31) &gt; 260, INDIRECT("Jahre!I3")+INDIRECT("Monate!B"&amp; MONTH(S31) + 1) + DAY(S31) - 260, INDIRECT("Jahre!I3")+INDIRECT("Monate!B"&amp; MONTH(S31) + 1) + DAY(S31)))</f>
        <v>113</v>
      </c>
      <c r="U31" s="6">
        <f t="shared" si="8"/>
        <v>45624</v>
      </c>
      <c r="V31" s="9" cm="1">
        <f t="array" aca="1" ref="V31" ca="1">IF(U31="","", IF(INDIRECT("Jahre!I3")+INDIRECT("Monate!B"&amp; MONTH(U31) + 1) + DAY(U31) &gt; 260, INDIRECT("Jahre!I3")+INDIRECT("Monate!B"&amp; MONTH(U31) + 1) + DAY(U31) - 260, INDIRECT("Jahre!I3")+INDIRECT("Monate!B"&amp; MONTH(U31) + 1) + DAY(U31)))</f>
        <v>144</v>
      </c>
      <c r="W31" s="5">
        <f t="shared" si="9"/>
        <v>45654</v>
      </c>
      <c r="X31" s="9" cm="1">
        <f t="array" aca="1" ref="X31" ca="1">IF(W31="","", IF(INDIRECT("Jahre!I3")+INDIRECT("Monate!B"&amp; MONTH(W31) + 1) + DAY(W31) &gt; 260, INDIRECT("Jahre!I3")+INDIRECT("Monate!B"&amp; MONTH(W31) + 1) + DAY(W31) - 260, INDIRECT("Jahre!I3")+INDIRECT("Monate!B"&amp; MONTH(W31) + 1) + DAY(W31)))</f>
        <v>174</v>
      </c>
    </row>
    <row r="32" spans="1:24" x14ac:dyDescent="0.35">
      <c r="A32" s="6">
        <v>45320</v>
      </c>
      <c r="B32" s="9" cm="1">
        <f t="array" aca="1" ref="B32" ca="1">IF(A32="","", IF(INDIRECT("Jahre!I3")+INDIRECT("Monate!B"&amp; MONTH(A32) + 1) + DAY(A32) &gt; 260, INDIRECT("Jahre!I3")+INDIRECT("Monate!B"&amp; MONTH(A32) + 1) + DAY(A32) - 260, INDIRECT("Jahre!I3")+INDIRECT("Monate!B"&amp; MONTH(A32) + 1) + DAY(A32)))</f>
        <v>101</v>
      </c>
      <c r="C32" s="6">
        <v>45351</v>
      </c>
      <c r="D32" s="9" cm="1">
        <f t="array" aca="1" ref="D32" ca="1">IF(C32="","", IF(INDIRECT("Jahre!I3")+INDIRECT("Monate!B"&amp; MONTH(C32) + 1) + DAY(C32) &gt; 260, INDIRECT("Jahre!I3")+INDIRECT("Monate!B"&amp; MONTH(C32) + 1) + DAY(C31) - 260, INDIRECT("Jahre!I3")+INDIRECT("Monate!B"&amp; MONTH(C32) + 1) + DAY(C31)))</f>
        <v>131</v>
      </c>
      <c r="E32" s="6">
        <f t="shared" si="0"/>
        <v>45380</v>
      </c>
      <c r="F32" s="9" cm="1">
        <f t="array" aca="1" ref="F32" ca="1">IF(E32="","", IF(INDIRECT("Jahre!I3")+INDIRECT("Monate!B"&amp; MONTH(E32) + 1) + DAY(E32) &gt; 260, INDIRECT("Jahre!I3")+INDIRECT("Monate!B"&amp; MONTH(E32) + 1) + DAY(E32) - 260, INDIRECT("Jahre!I3")+INDIRECT("Monate!B"&amp; MONTH(E32) + 1) + DAY(E32)))</f>
        <v>160</v>
      </c>
      <c r="G32" s="6">
        <f t="shared" si="1"/>
        <v>45411</v>
      </c>
      <c r="H32" s="9" cm="1">
        <f t="array" aca="1" ref="H32" ca="1">IF(G32="","", IF(INDIRECT("Jahre!I3")+INDIRECT("Monate!B"&amp; MONTH(G32) + 1) + DAY(G32) &gt; 260, INDIRECT("Jahre!I3")+INDIRECT("Monate!B"&amp; MONTH(G32) + 1) + DAY(G32) - 260, INDIRECT("Jahre!I3")+INDIRECT("Monate!B"&amp; MONTH(G32) + 1) + DAY(G32)))</f>
        <v>191</v>
      </c>
      <c r="I32" s="6">
        <f t="shared" si="2"/>
        <v>45441</v>
      </c>
      <c r="J32" s="9" cm="1">
        <f t="array" aca="1" ref="J32" ca="1">IF(I32="","", IF(INDIRECT("Jahre!I3")+INDIRECT("Monate!B"&amp; MONTH(I32) + 1) + DAY(I32) &gt; 260, INDIRECT("Jahre!I3")+INDIRECT("Monate!B"&amp; MONTH(I32) + 1) + DAY(I32) - 260, INDIRECT("Jahre!I3")+INDIRECT("Monate!B"&amp; MONTH(I32) + 1) + DAY(I32)))</f>
        <v>221</v>
      </c>
      <c r="K32" s="6">
        <f t="shared" si="3"/>
        <v>45472</v>
      </c>
      <c r="L32" s="9" cm="1">
        <f t="array" aca="1" ref="L32" ca="1">IF(K32="","", IF(INDIRECT("Jahre!I3")+INDIRECT("Monate!B"&amp; MONTH(K32) + 1) + DAY(K32) &gt; 260, INDIRECT("Jahre!I3")+INDIRECT("Monate!B"&amp; MONTH(K32) + 1) + DAY(K32) - 260, INDIRECT("Jahre!I3")+INDIRECT("Monate!B"&amp; MONTH(K32) + 1) + DAY(K32)))</f>
        <v>252</v>
      </c>
      <c r="M32" s="6">
        <f t="shared" si="4"/>
        <v>45502</v>
      </c>
      <c r="N32" s="9" cm="1">
        <f t="array" aca="1" ref="N32" ca="1">IF(M32="","", IF(INDIRECT("Jahre!I3")+INDIRECT("Monate!B"&amp; MONTH(M32) + 1) + DAY(M32) &gt; 260, INDIRECT("Jahre!I3")+INDIRECT("Monate!B"&amp; MONTH(M32) + 1) + DAY(M32) - 260, INDIRECT("Jahre!I3")+INDIRECT("Monate!B"&amp; MONTH(M32) + 1) + DAY(M32)))</f>
        <v>22</v>
      </c>
      <c r="O32" s="6">
        <f t="shared" si="5"/>
        <v>45533</v>
      </c>
      <c r="P32" s="9" cm="1">
        <f t="array" aca="1" ref="P32" ca="1">IF(O32="","", IF(INDIRECT("Jahre!I3")+INDIRECT("Monate!B"&amp; MONTH(O32) + 1) + DAY(O32) &gt; 260, INDIRECT("Jahre!I3")+INDIRECT("Monate!B"&amp; MONTH(O32) + 1) + DAY(O32) - 260, INDIRECT("Jahre!I3")+INDIRECT("Monate!B"&amp; MONTH(O32) + 1) + DAY(O32)))</f>
        <v>53</v>
      </c>
      <c r="Q32" s="6">
        <f t="shared" si="6"/>
        <v>45564</v>
      </c>
      <c r="R32" s="9" cm="1">
        <f t="array" aca="1" ref="R32" ca="1">IF(Q32="","", IF(INDIRECT("Jahre!I3")+INDIRECT("Monate!B"&amp; MONTH(Q32) + 1) + DAY(Q32) &gt; 260, INDIRECT("Jahre!I3")+INDIRECT("Monate!B"&amp; MONTH(Q32) + 1) + DAY(Q32) - 260, INDIRECT("Jahre!I3")+INDIRECT("Monate!B"&amp; MONTH(Q32) + 1) + DAY(Q32)))</f>
        <v>84</v>
      </c>
      <c r="S32" s="6">
        <f t="shared" si="7"/>
        <v>45594</v>
      </c>
      <c r="T32" s="9" cm="1">
        <f t="array" aca="1" ref="T32" ca="1">IF(S32="","", IF(INDIRECT("Jahre!I3")+INDIRECT("Monate!B"&amp; MONTH(S32) + 1) + DAY(S32) &gt; 260, INDIRECT("Jahre!I3")+INDIRECT("Monate!B"&amp; MONTH(S32) + 1) + DAY(S32) - 260, INDIRECT("Jahre!I3")+INDIRECT("Monate!B"&amp; MONTH(S32) + 1) + DAY(S32)))</f>
        <v>114</v>
      </c>
      <c r="U32" s="6">
        <f t="shared" si="8"/>
        <v>45625</v>
      </c>
      <c r="V32" s="9" cm="1">
        <f t="array" aca="1" ref="V32" ca="1">IF(U32="","", IF(INDIRECT("Jahre!I3")+INDIRECT("Monate!B"&amp; MONTH(U32) + 1) + DAY(U32) &gt; 260, INDIRECT("Jahre!I3")+INDIRECT("Monate!B"&amp; MONTH(U32) + 1) + DAY(U32) - 260, INDIRECT("Jahre!I3")+INDIRECT("Monate!B"&amp; MONTH(U32) + 1) + DAY(U32)))</f>
        <v>145</v>
      </c>
      <c r="W32" s="5">
        <f t="shared" si="9"/>
        <v>45655</v>
      </c>
      <c r="X32" s="9" cm="1">
        <f t="array" aca="1" ref="X32" ca="1">IF(W32="","", IF(INDIRECT("Jahre!I3")+INDIRECT("Monate!B"&amp; MONTH(W32) + 1) + DAY(W32) &gt; 260, INDIRECT("Jahre!I3")+INDIRECT("Monate!B"&amp; MONTH(W32) + 1) + DAY(W32) - 260, INDIRECT("Jahre!I3")+INDIRECT("Monate!B"&amp; MONTH(W32) + 1) + DAY(W32)))</f>
        <v>175</v>
      </c>
    </row>
    <row r="33" spans="1:24" x14ac:dyDescent="0.35">
      <c r="A33" s="6">
        <v>45321</v>
      </c>
      <c r="B33" s="9" cm="1">
        <f t="array" aca="1" ref="B33" ca="1">IF(A33="","", IF(INDIRECT("Jahre!I3")+INDIRECT("Monate!B"&amp; MONTH(A33) + 1) + DAY(A33) &gt; 260, INDIRECT("Jahre!I3")+INDIRECT("Monate!B"&amp; MONTH(A33) + 1) + DAY(A33) - 260, INDIRECT("Jahre!I3")+INDIRECT("Monate!B"&amp; MONTH(A33) + 1) + DAY(A33)))</f>
        <v>102</v>
      </c>
      <c r="D33" s="9" cm="1">
        <f t="array" aca="1" ref="D33" ca="1">IF(C32="","", IF(INDIRECT("Jahre!I3")+INDIRECT("Monate!B"&amp; MONTH(E4) + 1) + DAY(E4) &gt; 260, INDIRECT("Jahre!I3")+INDIRECT("Monate!B"&amp; MONTH(E4) + 1) + DAY(E4) - 260, INDIRECT("Jahre!I3")+INDIRECT("Monate!B"&amp; MONTH(E4) + 1) + DAY(E4)))</f>
        <v>132</v>
      </c>
      <c r="E33" s="6">
        <f t="shared" si="0"/>
        <v>45381</v>
      </c>
      <c r="F33" s="9" cm="1">
        <f t="array" aca="1" ref="F33" ca="1">IF(E33="","", IF(INDIRECT("Jahre!I3")+INDIRECT("Monate!B"&amp; MONTH(E33) + 1) + DAY(E33) &gt; 260, INDIRECT("Jahre!I3")+INDIRECT("Monate!B"&amp; MONTH(E33) + 1) + DAY(E33) - 260, INDIRECT("Jahre!I3")+INDIRECT("Monate!B"&amp; MONTH(E33) + 1) + DAY(E33)))</f>
        <v>161</v>
      </c>
      <c r="G33" s="6">
        <f t="shared" si="1"/>
        <v>45412</v>
      </c>
      <c r="H33" s="9" cm="1">
        <f t="array" aca="1" ref="H33" ca="1">IF(G33="","", IF(INDIRECT("Jahre!I3")+INDIRECT("Monate!B"&amp; MONTH(G33) + 1) + DAY(G33) &gt; 260, INDIRECT("Jahre!I3")+INDIRECT("Monate!B"&amp; MONTH(G33) + 1) + DAY(G33) - 260, INDIRECT("Jahre!I3")+INDIRECT("Monate!B"&amp; MONTH(G33) + 1) + DAY(G33)))</f>
        <v>192</v>
      </c>
      <c r="I33" s="6">
        <f t="shared" si="2"/>
        <v>45442</v>
      </c>
      <c r="J33" s="9" cm="1">
        <f t="array" aca="1" ref="J33" ca="1">IF(I33="","", IF(INDIRECT("Jahre!I3")+INDIRECT("Monate!B"&amp; MONTH(I33) + 1) + DAY(I33) &gt; 260, INDIRECT("Jahre!I3")+INDIRECT("Monate!B"&amp; MONTH(I33) + 1) + DAY(I33) - 260, INDIRECT("Jahre!I3")+INDIRECT("Monate!B"&amp; MONTH(I33) + 1) + DAY(I33)))</f>
        <v>222</v>
      </c>
      <c r="K33" s="6">
        <f t="shared" si="3"/>
        <v>45473</v>
      </c>
      <c r="L33" s="9" cm="1">
        <f t="array" aca="1" ref="L33" ca="1">IF(K33="","", IF(INDIRECT("Jahre!I3")+INDIRECT("Monate!B"&amp; MONTH(K33) + 1) + DAY(K33) &gt; 260, INDIRECT("Jahre!I3")+INDIRECT("Monate!B"&amp; MONTH(K33) + 1) + DAY(K33) - 260, INDIRECT("Jahre!I3")+INDIRECT("Monate!B"&amp; MONTH(K33) + 1) + DAY(K33)))</f>
        <v>253</v>
      </c>
      <c r="M33" s="6">
        <f t="shared" si="4"/>
        <v>45503</v>
      </c>
      <c r="N33" s="9" cm="1">
        <f t="array" aca="1" ref="N33" ca="1">IF(M33="","", IF(INDIRECT("Jahre!I3")+INDIRECT("Monate!B"&amp; MONTH(M33) + 1) + DAY(M33) &gt; 260, INDIRECT("Jahre!I3")+INDIRECT("Monate!B"&amp; MONTH(M33) + 1) + DAY(M33) - 260, INDIRECT("Jahre!I3")+INDIRECT("Monate!B"&amp; MONTH(M33) + 1) + DAY(M33)))</f>
        <v>23</v>
      </c>
      <c r="O33" s="6">
        <f t="shared" si="5"/>
        <v>45534</v>
      </c>
      <c r="P33" s="9" cm="1">
        <f t="array" aca="1" ref="P33" ca="1">IF(O33="","", IF(INDIRECT("Jahre!I3")+INDIRECT("Monate!B"&amp; MONTH(O33) + 1) + DAY(O33) &gt; 260, INDIRECT("Jahre!I3")+INDIRECT("Monate!B"&amp; MONTH(O33) + 1) + DAY(O33) - 260, INDIRECT("Jahre!I3")+INDIRECT("Monate!B"&amp; MONTH(O33) + 1) + DAY(O33)))</f>
        <v>54</v>
      </c>
      <c r="Q33" s="6">
        <f t="shared" si="6"/>
        <v>45565</v>
      </c>
      <c r="R33" s="9" cm="1">
        <f t="array" aca="1" ref="R33" ca="1">IF(Q33="","", IF(INDIRECT("Jahre!I3")+INDIRECT("Monate!B"&amp; MONTH(Q33) + 1) + DAY(Q33) &gt; 260, INDIRECT("Jahre!I3")+INDIRECT("Monate!B"&amp; MONTH(Q33) + 1) + DAY(Q33) - 260, INDIRECT("Jahre!I3")+INDIRECT("Monate!B"&amp; MONTH(Q33) + 1) + DAY(Q33)))</f>
        <v>85</v>
      </c>
      <c r="S33" s="6">
        <f t="shared" si="7"/>
        <v>45595</v>
      </c>
      <c r="T33" s="9" cm="1">
        <f t="array" aca="1" ref="T33" ca="1">IF(S33="","", IF(INDIRECT("Jahre!I3")+INDIRECT("Monate!B"&amp; MONTH(S33) + 1) + DAY(S33) &gt; 260, INDIRECT("Jahre!I3")+INDIRECT("Monate!B"&amp; MONTH(S33) + 1) + DAY(S33) - 260, INDIRECT("Jahre!I3")+INDIRECT("Monate!B"&amp; MONTH(S33) + 1) + DAY(S33)))</f>
        <v>115</v>
      </c>
      <c r="U33" s="6">
        <f t="shared" si="8"/>
        <v>45626</v>
      </c>
      <c r="V33" s="9" cm="1">
        <f t="array" aca="1" ref="V33" ca="1">IF(U33="","", IF(INDIRECT("Jahre!I3")+INDIRECT("Monate!B"&amp; MONTH(U33) + 1) + DAY(U33) &gt; 260, INDIRECT("Jahre!I3")+INDIRECT("Monate!B"&amp; MONTH(U33) + 1) + DAY(U33) - 260, INDIRECT("Jahre!I3")+INDIRECT("Monate!B"&amp; MONTH(U33) + 1) + DAY(U33)))</f>
        <v>146</v>
      </c>
      <c r="W33" s="5">
        <f t="shared" si="9"/>
        <v>45656</v>
      </c>
      <c r="X33" s="9" cm="1">
        <f t="array" aca="1" ref="X33" ca="1">IF(W33="","", IF(INDIRECT("Jahre!I3")+INDIRECT("Monate!B"&amp; MONTH(W33) + 1) + DAY(W33) &gt; 260, INDIRECT("Jahre!I3")+INDIRECT("Monate!B"&amp; MONTH(W33) + 1) + DAY(W33) - 260, INDIRECT("Jahre!I3")+INDIRECT("Monate!B"&amp; MONTH(W33) + 1) + DAY(W33)))</f>
        <v>176</v>
      </c>
    </row>
    <row r="34" spans="1:24" x14ac:dyDescent="0.35">
      <c r="A34" s="6">
        <v>45322</v>
      </c>
      <c r="B34" s="9" cm="1">
        <f t="array" aca="1" ref="B34" ca="1">IF(A34="","", IF(INDIRECT("Jahre!I3")+INDIRECT("Monate!B"&amp; MONTH(A34) + 1) + DAY(A34) &gt; 260, INDIRECT("Jahre!I3")+INDIRECT("Monate!B"&amp; MONTH(A34) + 1) + DAY(A34) - 260, INDIRECT("Jahre!I3")+INDIRECT("Monate!B"&amp; MONTH(A34) + 1) + DAY(A34)))</f>
        <v>103</v>
      </c>
      <c r="D34" s="9" t="str" cm="1">
        <f t="array" aca="1" ref="D34" ca="1">IF(C34="","", IF(INDIRECT("Jahre!I3")+INDIRECT("Monate!B"&amp; MONTH(C34) + 1) + DAY(C34) &gt; 260, INDIRECT("Jahre!I3")+INDIRECT("Monate!B"&amp; MONTH(C34) + 1) + DAY(C34) - 260, INDIRECT("Jahre!I3")+INDIRECT("Monate!B"&amp; MONTH(C34) + 1) + DAY(C34)))</f>
        <v/>
      </c>
      <c r="E34" s="6">
        <f t="shared" si="0"/>
        <v>45382</v>
      </c>
      <c r="F34" s="9" cm="1">
        <f t="array" aca="1" ref="F34" ca="1">IF(E34="","", IF(INDIRECT("Jahre!I3")+INDIRECT("Monate!B"&amp; MONTH(E34) + 1) + DAY(E34) &gt; 260, INDIRECT("Jahre!I3")+INDIRECT("Monate!B"&amp; MONTH(E34) + 1) + DAY(E34) - 260, INDIRECT("Jahre!I3")+INDIRECT("Monate!B"&amp; MONTH(E34) + 1) + DAY(E34)))</f>
        <v>162</v>
      </c>
      <c r="G34" s="6" t="str">
        <f t="shared" si="1"/>
        <v/>
      </c>
      <c r="H34" s="9" t="str" cm="1">
        <f t="array" aca="1" ref="H34" ca="1">IF(G34="","", IF(INDIRECT("Jahre!I3")+INDIRECT("Monate!B"&amp; MONTH(G34) + 1) + DAY(G34) &gt; 260, INDIRECT("Jahre!I3")+INDIRECT("Monate!B"&amp; MONTH(G34) + 1) + DAY(G34) - 260, INDIRECT("Jahre!I3")+INDIRECT("Monate!B"&amp; MONTH(G34) + 1) + DAY(G34)))</f>
        <v/>
      </c>
      <c r="I34" s="6">
        <f t="shared" si="2"/>
        <v>45443</v>
      </c>
      <c r="J34" s="9" cm="1">
        <f t="array" aca="1" ref="J34" ca="1">IF(I34="","", IF(INDIRECT("Jahre!I3")+INDIRECT("Monate!B"&amp; MONTH(I34) + 1) + DAY(I34) &gt; 260, INDIRECT("Jahre!I3")+INDIRECT("Monate!B"&amp; MONTH(I34) + 1) + DAY(I34) - 260, INDIRECT("Jahre!I3")+INDIRECT("Monate!B"&amp; MONTH(I34) + 1) + DAY(I34)))</f>
        <v>223</v>
      </c>
      <c r="K34" s="6" t="str">
        <f t="shared" si="3"/>
        <v/>
      </c>
      <c r="L34" s="9" t="str" cm="1">
        <f t="array" aca="1" ref="L34" ca="1">IF(K34="","", IF(INDIRECT("Jahre!I3")+INDIRECT("Monate!B"&amp; MONTH(K34) + 1) + DAY(K34) &gt; 260, INDIRECT("Jahre!I3")+INDIRECT("Monate!B"&amp; MONTH(K34) + 1) + DAY(K34) - 260, INDIRECT("Jahre!I3")+INDIRECT("Monate!B"&amp; MONTH(K34) + 1) + DAY(K34)))</f>
        <v/>
      </c>
      <c r="M34" s="6">
        <f t="shared" si="4"/>
        <v>45504</v>
      </c>
      <c r="N34" s="9" cm="1">
        <f t="array" aca="1" ref="N34" ca="1">IF(M34="","", IF(INDIRECT("Jahre!I3")+INDIRECT("Monate!B"&amp; MONTH(M34) + 1) + DAY(M34) &gt; 260, INDIRECT("Jahre!I3")+INDIRECT("Monate!B"&amp; MONTH(M34) + 1) + DAY(M34) - 260, INDIRECT("Jahre!I3")+INDIRECT("Monate!B"&amp; MONTH(M34) + 1) + DAY(M34)))</f>
        <v>24</v>
      </c>
      <c r="O34" s="6">
        <f t="shared" si="5"/>
        <v>45535</v>
      </c>
      <c r="P34" s="9" cm="1">
        <f t="array" aca="1" ref="P34" ca="1">IF(O34="","", IF(INDIRECT("Jahre!I3")+INDIRECT("Monate!B"&amp; MONTH(O34) + 1) + DAY(O34) &gt; 260, INDIRECT("Jahre!I3")+INDIRECT("Monate!B"&amp; MONTH(O34) + 1) + DAY(O34) - 260, INDIRECT("Jahre!I3")+INDIRECT("Monate!B"&amp; MONTH(O34) + 1) + DAY(O34)))</f>
        <v>55</v>
      </c>
      <c r="Q34" s="6" t="str">
        <f t="shared" si="6"/>
        <v/>
      </c>
      <c r="R34" s="9" t="str" cm="1">
        <f t="array" aca="1" ref="R34" ca="1">IF(Q34="","", IF(INDIRECT("Jahre!I3")+INDIRECT("Monate!B"&amp; MONTH(Q34) + 1) + DAY(Q34) &gt; 260, INDIRECT("Jahre!I3")+INDIRECT("Monate!B"&amp; MONTH(Q34) + 1) + DAY(Q34) - 260, INDIRECT("Jahre!I3")+INDIRECT("Monate!B"&amp; MONTH(Q34) + 1) + DAY(Q34)))</f>
        <v/>
      </c>
      <c r="S34" s="6">
        <f t="shared" si="7"/>
        <v>45596</v>
      </c>
      <c r="T34" s="9" cm="1">
        <f t="array" aca="1" ref="T34" ca="1">IF(S34="","", IF(INDIRECT("Jahre!I3")+INDIRECT("Monate!B"&amp; MONTH(S34) + 1) + DAY(S34) &gt; 260, INDIRECT("Jahre!I3")+INDIRECT("Monate!B"&amp; MONTH(S34) + 1) + DAY(S34) - 260, INDIRECT("Jahre!I3")+INDIRECT("Monate!B"&amp; MONTH(S34) + 1) + DAY(S34)))</f>
        <v>116</v>
      </c>
      <c r="U34" s="6" t="str">
        <f t="shared" si="8"/>
        <v/>
      </c>
      <c r="V34" s="9" t="str" cm="1">
        <f t="array" aca="1" ref="V34" ca="1">IF(U34="","", IF(INDIRECT("Jahre!I3")+INDIRECT("Monate!B"&amp; MONTH(U34) + 1) + DAY(U34) &gt; 260, INDIRECT("Jahre!I3")+INDIRECT("Monate!B"&amp; MONTH(U34) + 1) + DAY(U34) - 260, INDIRECT("Jahre!I3")+INDIRECT("Monate!B"&amp; MONTH(U34) + 1) + DAY(U34)))</f>
        <v/>
      </c>
      <c r="W34" s="5">
        <f t="shared" si="9"/>
        <v>45657</v>
      </c>
      <c r="X34" s="9" cm="1">
        <f t="array" aca="1" ref="X34" ca="1">IF(W34="","", IF(INDIRECT("Jahre!I3")+INDIRECT("Monate!B"&amp; MONTH(W34) + 1) + DAY(W34) &gt; 260, INDIRECT("Jahre!I3")+INDIRECT("Monate!B"&amp; MONTH(W34) + 1) + DAY(W34) - 260, INDIRECT("Jahre!I3")+INDIRECT("Monate!B"&amp; MONTH(W34) + 1) + DAY(W34)))</f>
        <v>177</v>
      </c>
    </row>
    <row r="36" spans="1:24" x14ac:dyDescent="0.35">
      <c r="A36" s="2"/>
      <c r="B36"/>
      <c r="C36" s="2"/>
      <c r="D36"/>
      <c r="E36" s="2"/>
      <c r="F36"/>
      <c r="G36" s="2"/>
      <c r="H36"/>
      <c r="I36" s="2"/>
      <c r="J36"/>
      <c r="K36" s="2"/>
      <c r="L36"/>
      <c r="M36" s="2"/>
      <c r="N36"/>
      <c r="O36"/>
      <c r="P36"/>
      <c r="Q36"/>
      <c r="R36"/>
      <c r="S36"/>
      <c r="T36"/>
      <c r="U36"/>
      <c r="V36"/>
      <c r="W36"/>
      <c r="X36"/>
    </row>
    <row r="37" spans="1:24" x14ac:dyDescent="0.35">
      <c r="A37" s="2"/>
      <c r="B37"/>
      <c r="C37" s="2"/>
      <c r="D37"/>
      <c r="E37" s="2"/>
      <c r="F37"/>
      <c r="G37" s="2"/>
      <c r="H37"/>
      <c r="I37" s="2"/>
      <c r="J37"/>
      <c r="K37" s="2"/>
      <c r="L37"/>
      <c r="M37" s="2"/>
      <c r="N37"/>
      <c r="O37"/>
      <c r="P37"/>
      <c r="Q37"/>
      <c r="R37"/>
      <c r="S37"/>
      <c r="T37"/>
      <c r="U37"/>
      <c r="V37"/>
      <c r="W37"/>
      <c r="X37"/>
    </row>
    <row r="38" spans="1:24" x14ac:dyDescent="0.35">
      <c r="A38" s="11" t="s">
        <v>19</v>
      </c>
      <c r="B38"/>
      <c r="C38" s="2"/>
      <c r="D38"/>
      <c r="E38" s="2"/>
      <c r="F38"/>
      <c r="G38" s="2"/>
      <c r="H38"/>
      <c r="I38" s="2"/>
      <c r="J38"/>
      <c r="K38" s="2"/>
      <c r="L38"/>
      <c r="M38" s="2"/>
      <c r="N38"/>
      <c r="O38"/>
      <c r="P38"/>
      <c r="Q38"/>
      <c r="R38"/>
      <c r="S38"/>
      <c r="T38"/>
      <c r="U38"/>
      <c r="V38"/>
      <c r="W38"/>
      <c r="X38"/>
    </row>
    <row r="39" spans="1:24" x14ac:dyDescent="0.35">
      <c r="A39" t="s">
        <v>24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x14ac:dyDescent="0.35">
      <c r="A40" t="s">
        <v>23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x14ac:dyDescent="0.35">
      <c r="A41" s="2"/>
      <c r="B41"/>
      <c r="C41" s="2"/>
      <c r="D41"/>
      <c r="E41" s="2"/>
      <c r="F41"/>
      <c r="G41" s="2"/>
      <c r="H41"/>
      <c r="I41" s="2"/>
      <c r="J41"/>
      <c r="K41" s="2"/>
      <c r="L41"/>
      <c r="M41" s="2"/>
      <c r="N41"/>
      <c r="O41"/>
      <c r="P41"/>
      <c r="Q41"/>
      <c r="R41"/>
      <c r="S41"/>
      <c r="T41"/>
      <c r="U41"/>
      <c r="V41"/>
      <c r="W41"/>
      <c r="X41"/>
    </row>
    <row r="42" spans="1:24" x14ac:dyDescent="0.35">
      <c r="A42" s="7"/>
      <c r="B42" s="2"/>
      <c r="C42" s="7"/>
      <c r="O42" s="3"/>
      <c r="Q42"/>
      <c r="R42"/>
      <c r="S42"/>
      <c r="T42"/>
      <c r="U42"/>
      <c r="V42"/>
      <c r="W42"/>
      <c r="X42"/>
    </row>
    <row r="43" spans="1:24" x14ac:dyDescent="0.35">
      <c r="A43" s="7"/>
      <c r="B43" s="2"/>
      <c r="C43" s="7"/>
      <c r="O43" s="3"/>
      <c r="Q43"/>
      <c r="R43"/>
      <c r="S43"/>
      <c r="T43"/>
      <c r="U43"/>
      <c r="V43"/>
      <c r="W43"/>
      <c r="X43"/>
    </row>
    <row r="44" spans="1:24" x14ac:dyDescent="0.35">
      <c r="A44" s="7"/>
      <c r="B44" s="2"/>
      <c r="C44" s="7"/>
      <c r="O44" s="3"/>
      <c r="Q44"/>
      <c r="R44"/>
      <c r="S44"/>
      <c r="T44"/>
      <c r="U44"/>
      <c r="V44"/>
      <c r="W44"/>
      <c r="X44"/>
    </row>
    <row r="45" spans="1:24" x14ac:dyDescent="0.35">
      <c r="A45" s="7"/>
      <c r="B45" s="2"/>
      <c r="C45" s="7"/>
      <c r="O45" s="3"/>
      <c r="Q45"/>
      <c r="R45"/>
      <c r="S45"/>
      <c r="T45"/>
      <c r="U45"/>
      <c r="V45"/>
      <c r="W45"/>
      <c r="X45"/>
    </row>
    <row r="46" spans="1:24" x14ac:dyDescent="0.35">
      <c r="A46" s="7"/>
      <c r="B46" s="2"/>
      <c r="C46" s="7"/>
      <c r="O46" s="3"/>
      <c r="Q46"/>
      <c r="R46"/>
      <c r="S46"/>
      <c r="T46"/>
      <c r="U46"/>
      <c r="V46"/>
      <c r="W46"/>
      <c r="X46"/>
    </row>
    <row r="47" spans="1:24" x14ac:dyDescent="0.35">
      <c r="A47" s="7"/>
      <c r="B47" s="2"/>
      <c r="C47" s="7"/>
      <c r="O47" s="3"/>
      <c r="Q47"/>
      <c r="R47"/>
      <c r="S47"/>
      <c r="T47"/>
      <c r="U47"/>
      <c r="V47"/>
      <c r="W47"/>
      <c r="X47"/>
    </row>
    <row r="48" spans="1:24" x14ac:dyDescent="0.35">
      <c r="A48" s="7"/>
      <c r="B48" s="2"/>
      <c r="C48" s="7"/>
      <c r="O48" s="3"/>
      <c r="Q48"/>
      <c r="R48"/>
      <c r="S48"/>
      <c r="T48"/>
      <c r="U48"/>
      <c r="V48"/>
      <c r="W48"/>
      <c r="X48"/>
    </row>
    <row r="49" spans="1:24" x14ac:dyDescent="0.35">
      <c r="A49" s="7"/>
      <c r="B49" s="2"/>
      <c r="C49" s="7"/>
      <c r="O49" s="3"/>
      <c r="Q49"/>
      <c r="R49"/>
      <c r="S49"/>
      <c r="T49"/>
      <c r="U49"/>
      <c r="V49"/>
      <c r="W49"/>
      <c r="X49"/>
    </row>
    <row r="50" spans="1:24" x14ac:dyDescent="0.35">
      <c r="A50" s="7"/>
      <c r="B50" s="2"/>
      <c r="C50" s="7"/>
      <c r="O50" s="3"/>
      <c r="Q50"/>
      <c r="R50"/>
      <c r="S50"/>
      <c r="T50"/>
      <c r="U50"/>
      <c r="V50"/>
      <c r="W50"/>
      <c r="X50"/>
    </row>
    <row r="51" spans="1:24" x14ac:dyDescent="0.35">
      <c r="A51" s="7"/>
      <c r="B51" s="2"/>
      <c r="C51" s="7"/>
      <c r="O51" s="3"/>
      <c r="Q51"/>
      <c r="R51"/>
      <c r="S51"/>
      <c r="T51"/>
      <c r="U51"/>
      <c r="V51"/>
      <c r="W51"/>
      <c r="X51"/>
    </row>
    <row r="52" spans="1:24" x14ac:dyDescent="0.35">
      <c r="A52" s="7"/>
      <c r="B52" s="2"/>
      <c r="C52" s="7"/>
      <c r="O52" s="3"/>
      <c r="Q52"/>
      <c r="R52"/>
      <c r="S52"/>
      <c r="T52"/>
      <c r="U52"/>
      <c r="V52"/>
      <c r="W52"/>
      <c r="X52"/>
    </row>
    <row r="53" spans="1:24" x14ac:dyDescent="0.35">
      <c r="A53" s="7"/>
      <c r="B53" s="2"/>
      <c r="C53" s="7"/>
      <c r="O53" s="3"/>
      <c r="Q53"/>
      <c r="R53"/>
      <c r="S53"/>
      <c r="T53"/>
      <c r="U53"/>
      <c r="V53"/>
      <c r="W53"/>
      <c r="X53"/>
    </row>
    <row r="54" spans="1:24" x14ac:dyDescent="0.35">
      <c r="A54" s="7"/>
      <c r="B54" s="2"/>
      <c r="C54" s="7"/>
      <c r="O54" s="3"/>
      <c r="Q54"/>
      <c r="R54"/>
      <c r="S54"/>
      <c r="T54"/>
      <c r="U54"/>
      <c r="V54"/>
      <c r="W54"/>
      <c r="X54"/>
    </row>
    <row r="55" spans="1:24" x14ac:dyDescent="0.35">
      <c r="A55" s="7"/>
      <c r="B55" s="2"/>
      <c r="C55" s="7"/>
      <c r="O55" s="3"/>
      <c r="Q55"/>
      <c r="R55"/>
      <c r="S55"/>
      <c r="T55"/>
      <c r="U55"/>
      <c r="V55"/>
      <c r="W55"/>
      <c r="X55"/>
    </row>
    <row r="56" spans="1:24" x14ac:dyDescent="0.35">
      <c r="A56" s="7"/>
      <c r="B56" s="2"/>
      <c r="C56" s="7"/>
      <c r="O56" s="3"/>
      <c r="Q56"/>
      <c r="R56"/>
      <c r="S56"/>
      <c r="T56"/>
      <c r="U56"/>
      <c r="V56"/>
      <c r="W56"/>
      <c r="X56"/>
    </row>
    <row r="57" spans="1:24" x14ac:dyDescent="0.35">
      <c r="A57" s="7"/>
      <c r="B57" s="2"/>
      <c r="C57" s="7"/>
      <c r="O57" s="3"/>
      <c r="Q57"/>
      <c r="R57"/>
      <c r="S57"/>
      <c r="T57"/>
      <c r="U57"/>
      <c r="V57"/>
      <c r="W57"/>
      <c r="X57"/>
    </row>
    <row r="58" spans="1:24" x14ac:dyDescent="0.35">
      <c r="A58" s="7"/>
      <c r="B58" s="2"/>
      <c r="C58" s="7"/>
      <c r="O58" s="3"/>
      <c r="Q58"/>
      <c r="R58"/>
      <c r="S58"/>
      <c r="T58"/>
      <c r="U58"/>
      <c r="V58"/>
      <c r="W58"/>
      <c r="X58"/>
    </row>
    <row r="59" spans="1:24" x14ac:dyDescent="0.35">
      <c r="A59" s="7"/>
      <c r="B59" s="2"/>
      <c r="C59" s="7"/>
      <c r="O59" s="3"/>
      <c r="Q59"/>
      <c r="R59"/>
      <c r="S59"/>
      <c r="T59"/>
      <c r="U59"/>
      <c r="V59"/>
      <c r="W59"/>
      <c r="X59"/>
    </row>
    <row r="60" spans="1:24" x14ac:dyDescent="0.35">
      <c r="A60" s="7"/>
      <c r="B60" s="2"/>
      <c r="C60" s="7"/>
      <c r="O60" s="3"/>
      <c r="Q60"/>
      <c r="R60"/>
      <c r="S60"/>
      <c r="T60"/>
      <c r="U60"/>
      <c r="V60"/>
      <c r="W60"/>
      <c r="X60"/>
    </row>
    <row r="61" spans="1:24" x14ac:dyDescent="0.35">
      <c r="A61" s="7"/>
      <c r="B61" s="2"/>
      <c r="C61" s="7"/>
      <c r="O61" s="3"/>
      <c r="Q61"/>
      <c r="R61"/>
      <c r="S61"/>
      <c r="T61"/>
      <c r="U61"/>
      <c r="V61"/>
      <c r="W61"/>
      <c r="X61"/>
    </row>
    <row r="62" spans="1:24" x14ac:dyDescent="0.35">
      <c r="A62" s="7"/>
      <c r="B62" s="2"/>
      <c r="C62" s="7"/>
      <c r="O62" s="3"/>
      <c r="Q62"/>
      <c r="R62"/>
      <c r="S62"/>
      <c r="T62"/>
      <c r="U62"/>
      <c r="V62"/>
      <c r="W62"/>
      <c r="X62"/>
    </row>
    <row r="63" spans="1:24" x14ac:dyDescent="0.35">
      <c r="A63" s="7"/>
      <c r="B63" s="2"/>
      <c r="C63" s="7"/>
      <c r="O63" s="3"/>
      <c r="Q63"/>
      <c r="R63"/>
      <c r="S63"/>
      <c r="T63"/>
      <c r="U63"/>
      <c r="V63"/>
      <c r="W63"/>
      <c r="X63"/>
    </row>
    <row r="64" spans="1:24" x14ac:dyDescent="0.35">
      <c r="A64" s="7"/>
      <c r="B64" s="2"/>
      <c r="C64" s="7"/>
      <c r="O64" s="3"/>
      <c r="Q64"/>
      <c r="R64"/>
      <c r="S64"/>
      <c r="T64"/>
      <c r="U64"/>
      <c r="V64"/>
      <c r="W64"/>
      <c r="X64"/>
    </row>
    <row r="65" spans="1:24" x14ac:dyDescent="0.35">
      <c r="A65" s="7"/>
      <c r="B65" s="2"/>
      <c r="C65" s="7"/>
      <c r="O65" s="3"/>
      <c r="Q65"/>
      <c r="R65"/>
      <c r="S65"/>
      <c r="T65"/>
      <c r="U65"/>
      <c r="V65"/>
      <c r="W65"/>
      <c r="X65"/>
    </row>
  </sheetData>
  <mergeCells count="13">
    <mergeCell ref="A1:B1"/>
    <mergeCell ref="W3:X3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</mergeCells>
  <phoneticPr fontId="2" type="noConversion"/>
  <conditionalFormatting sqref="A4:A34 C4:C34 E4:E34 G4:G34 I4:I34 K4:K34 M4:M34 O4:O34 Q4:Q34 S4:S34 U4:U34 W4:W34">
    <cfRule type="expression" dxfId="3" priority="2">
      <formula>AND(TODAY()=A4)</formula>
    </cfRule>
    <cfRule type="expression" dxfId="2" priority="5">
      <formula>AND(WEEKDAY(A4,2)&gt;=6,ISERROR(DATEVALUE(A4)),A4&lt;&gt;"")</formula>
    </cfRule>
  </conditionalFormatting>
  <conditionalFormatting sqref="A4:X34">
    <cfRule type="expression" dxfId="1" priority="1">
      <formula>A4&lt;&gt;""</formula>
    </cfRule>
  </conditionalFormatting>
  <pageMargins left="0.19685039370078741" right="0.19685039370078741" top="0.55118110236220474" bottom="0.55118110236220474" header="0.31496062992125984" footer="0.31496062992125984"/>
  <pageSetup paperSize="9" orientation="landscape" horizontalDpi="4294967293" verticalDpi="0" r:id="rId1"/>
  <ignoredErrors>
    <ignoredError sqref="D32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5758195D-A9A0-40FB-95C0-A884C6D142FA}">
            <xm:f>OR(IF(ISERROR(MATCH(B4, KinPortaltage!$A$2:$A$53, 0)), FALSE,TRUE))</xm:f>
            <x14:dxf>
              <font>
                <b/>
                <i/>
                <color theme="4" tint="-0.24994659260841701"/>
              </font>
              <numFmt numFmtId="167" formatCode="&quot;KIN:&quot;\ 0\ &quot; - Portaltag&quot;"/>
              <fill>
                <patternFill patternType="none">
                  <bgColor auto="1"/>
                </patternFill>
              </fill>
            </x14:dxf>
          </x14:cfRule>
          <xm:sqref>B4:B34 D4:D34 F4:F34 H4:H34 J4:J34 L4:L34 N4:N34 P4:P34 R4:R34 T4:T34 V4:V34 X4:X34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opLeftCell="A4" workbookViewId="0">
      <selection activeCell="A18" sqref="A18"/>
    </sheetView>
  </sheetViews>
  <sheetFormatPr baseColWidth="10" defaultColWidth="8.7265625" defaultRowHeight="14.5" x14ac:dyDescent="0.35"/>
  <cols>
    <col min="2" max="2" width="14.36328125" bestFit="1" customWidth="1"/>
  </cols>
  <sheetData>
    <row r="1" spans="1:2" s="1" customFormat="1" x14ac:dyDescent="0.35">
      <c r="A1" s="1" t="s">
        <v>12</v>
      </c>
      <c r="B1" s="1" t="s">
        <v>13</v>
      </c>
    </row>
    <row r="2" spans="1:2" x14ac:dyDescent="0.35">
      <c r="A2" t="s">
        <v>0</v>
      </c>
      <c r="B2">
        <v>0</v>
      </c>
    </row>
    <row r="3" spans="1:2" x14ac:dyDescent="0.35">
      <c r="A3" t="s">
        <v>1</v>
      </c>
      <c r="B3">
        <v>31</v>
      </c>
    </row>
    <row r="4" spans="1:2" x14ac:dyDescent="0.35">
      <c r="A4" t="s">
        <v>2</v>
      </c>
      <c r="B4">
        <v>59</v>
      </c>
    </row>
    <row r="5" spans="1:2" x14ac:dyDescent="0.35">
      <c r="A5" t="s">
        <v>3</v>
      </c>
      <c r="B5">
        <v>90</v>
      </c>
    </row>
    <row r="6" spans="1:2" x14ac:dyDescent="0.35">
      <c r="A6" t="s">
        <v>4</v>
      </c>
      <c r="B6">
        <v>120</v>
      </c>
    </row>
    <row r="7" spans="1:2" x14ac:dyDescent="0.35">
      <c r="A7" t="s">
        <v>5</v>
      </c>
      <c r="B7">
        <v>151</v>
      </c>
    </row>
    <row r="8" spans="1:2" x14ac:dyDescent="0.35">
      <c r="A8" t="s">
        <v>6</v>
      </c>
      <c r="B8">
        <v>181</v>
      </c>
    </row>
    <row r="9" spans="1:2" x14ac:dyDescent="0.35">
      <c r="A9" t="s">
        <v>7</v>
      </c>
      <c r="B9">
        <v>212</v>
      </c>
    </row>
    <row r="10" spans="1:2" x14ac:dyDescent="0.35">
      <c r="A10" t="s">
        <v>8</v>
      </c>
      <c r="B10">
        <v>243</v>
      </c>
    </row>
    <row r="11" spans="1:2" x14ac:dyDescent="0.35">
      <c r="A11" t="s">
        <v>9</v>
      </c>
      <c r="B11">
        <v>13</v>
      </c>
    </row>
    <row r="12" spans="1:2" x14ac:dyDescent="0.35">
      <c r="A12" t="s">
        <v>10</v>
      </c>
      <c r="B12">
        <v>44</v>
      </c>
    </row>
    <row r="13" spans="1:2" x14ac:dyDescent="0.35">
      <c r="A13" t="s">
        <v>11</v>
      </c>
      <c r="B13">
        <v>74</v>
      </c>
    </row>
    <row r="16" spans="1:2" ht="15.5" x14ac:dyDescent="0.35">
      <c r="A16" s="10" t="s">
        <v>19</v>
      </c>
    </row>
    <row r="17" spans="1:3" x14ac:dyDescent="0.35">
      <c r="A17" t="s">
        <v>29</v>
      </c>
    </row>
    <row r="18" spans="1:3" x14ac:dyDescent="0.35">
      <c r="A18" t="s">
        <v>23</v>
      </c>
    </row>
    <row r="19" spans="1:3" x14ac:dyDescent="0.35">
      <c r="A19" t="s">
        <v>22</v>
      </c>
    </row>
    <row r="20" spans="1:3" x14ac:dyDescent="0.35">
      <c r="C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E398-3E60-4333-94AB-24BA68E1110B}">
  <dimension ref="A1:J157"/>
  <sheetViews>
    <sheetView workbookViewId="0">
      <selection sqref="A1:B1"/>
    </sheetView>
  </sheetViews>
  <sheetFormatPr baseColWidth="10" defaultRowHeight="14.5" x14ac:dyDescent="0.35"/>
  <cols>
    <col min="2" max="2" width="14.36328125" bestFit="1" customWidth="1"/>
  </cols>
  <sheetData>
    <row r="1" spans="1:10" x14ac:dyDescent="0.35">
      <c r="A1" s="1" t="s">
        <v>14</v>
      </c>
      <c r="B1" s="1" t="s">
        <v>15</v>
      </c>
      <c r="D1" t="s">
        <v>25</v>
      </c>
      <c r="I1">
        <f>Kalender!C1</f>
        <v>2024</v>
      </c>
    </row>
    <row r="2" spans="1:10" x14ac:dyDescent="0.35">
      <c r="A2">
        <v>1910</v>
      </c>
      <c r="B2">
        <v>62</v>
      </c>
      <c r="D2" t="s">
        <v>16</v>
      </c>
      <c r="I2">
        <f>IF(I1&gt;=1910,IF(I1&lt;=2065,I1,I1-52*ROUNDUP((I1-2065)/52,0)), I1+52*ROUNDUP((1910-I1)/52,0))</f>
        <v>2024</v>
      </c>
      <c r="J2" t="s">
        <v>26</v>
      </c>
    </row>
    <row r="3" spans="1:10" x14ac:dyDescent="0.35">
      <c r="A3">
        <v>1962</v>
      </c>
      <c r="B3">
        <v>62</v>
      </c>
      <c r="D3" s="1" t="s">
        <v>17</v>
      </c>
      <c r="E3" s="1"/>
      <c r="F3" s="1"/>
      <c r="G3" s="1"/>
      <c r="H3" s="1"/>
      <c r="I3" s="12">
        <f>INDEX($B$2:$B$157,MATCH(I2, $A$2:$A$157, 0))</f>
        <v>72</v>
      </c>
      <c r="J3" t="s">
        <v>27</v>
      </c>
    </row>
    <row r="4" spans="1:10" x14ac:dyDescent="0.35">
      <c r="A4">
        <v>2014</v>
      </c>
      <c r="B4">
        <v>62</v>
      </c>
    </row>
    <row r="5" spans="1:10" x14ac:dyDescent="0.35">
      <c r="A5">
        <v>1911</v>
      </c>
      <c r="B5">
        <v>167</v>
      </c>
    </row>
    <row r="6" spans="1:10" x14ac:dyDescent="0.35">
      <c r="A6">
        <v>1963</v>
      </c>
      <c r="B6">
        <v>167</v>
      </c>
    </row>
    <row r="7" spans="1:10" x14ac:dyDescent="0.35">
      <c r="A7">
        <v>2015</v>
      </c>
      <c r="B7">
        <v>167</v>
      </c>
    </row>
    <row r="8" spans="1:10" ht="15.5" x14ac:dyDescent="0.35">
      <c r="A8">
        <v>1912</v>
      </c>
      <c r="B8">
        <v>12</v>
      </c>
      <c r="D8" s="10" t="s">
        <v>19</v>
      </c>
    </row>
    <row r="9" spans="1:10" x14ac:dyDescent="0.35">
      <c r="A9">
        <v>1964</v>
      </c>
      <c r="B9">
        <v>12</v>
      </c>
      <c r="D9" t="s">
        <v>21</v>
      </c>
    </row>
    <row r="10" spans="1:10" x14ac:dyDescent="0.35">
      <c r="A10">
        <v>2016</v>
      </c>
      <c r="B10">
        <v>12</v>
      </c>
      <c r="D10" t="s">
        <v>22</v>
      </c>
    </row>
    <row r="11" spans="1:10" x14ac:dyDescent="0.35">
      <c r="A11">
        <v>1913</v>
      </c>
      <c r="B11">
        <v>117</v>
      </c>
    </row>
    <row r="12" spans="1:10" x14ac:dyDescent="0.35">
      <c r="A12">
        <v>1965</v>
      </c>
      <c r="B12">
        <v>117</v>
      </c>
    </row>
    <row r="13" spans="1:10" x14ac:dyDescent="0.35">
      <c r="A13">
        <v>2017</v>
      </c>
      <c r="B13">
        <v>117</v>
      </c>
    </row>
    <row r="14" spans="1:10" x14ac:dyDescent="0.35">
      <c r="A14">
        <v>1914</v>
      </c>
      <c r="B14">
        <v>222</v>
      </c>
    </row>
    <row r="15" spans="1:10" x14ac:dyDescent="0.35">
      <c r="A15">
        <v>1966</v>
      </c>
      <c r="B15">
        <v>222</v>
      </c>
    </row>
    <row r="16" spans="1:10" x14ac:dyDescent="0.35">
      <c r="A16">
        <v>2018</v>
      </c>
      <c r="B16">
        <v>222</v>
      </c>
    </row>
    <row r="17" spans="1:2" x14ac:dyDescent="0.35">
      <c r="A17">
        <v>1915</v>
      </c>
      <c r="B17">
        <v>67</v>
      </c>
    </row>
    <row r="18" spans="1:2" x14ac:dyDescent="0.35">
      <c r="A18">
        <v>1967</v>
      </c>
      <c r="B18">
        <v>67</v>
      </c>
    </row>
    <row r="19" spans="1:2" x14ac:dyDescent="0.35">
      <c r="A19">
        <v>2019</v>
      </c>
      <c r="B19">
        <v>67</v>
      </c>
    </row>
    <row r="20" spans="1:2" x14ac:dyDescent="0.35">
      <c r="A20">
        <v>1916</v>
      </c>
      <c r="B20">
        <v>172</v>
      </c>
    </row>
    <row r="21" spans="1:2" x14ac:dyDescent="0.35">
      <c r="A21">
        <v>1968</v>
      </c>
      <c r="B21">
        <v>172</v>
      </c>
    </row>
    <row r="22" spans="1:2" x14ac:dyDescent="0.35">
      <c r="A22">
        <v>2020</v>
      </c>
      <c r="B22">
        <v>172</v>
      </c>
    </row>
    <row r="23" spans="1:2" x14ac:dyDescent="0.35">
      <c r="A23">
        <v>1917</v>
      </c>
      <c r="B23">
        <v>17</v>
      </c>
    </row>
    <row r="24" spans="1:2" x14ac:dyDescent="0.35">
      <c r="A24">
        <v>1969</v>
      </c>
      <c r="B24">
        <v>17</v>
      </c>
    </row>
    <row r="25" spans="1:2" x14ac:dyDescent="0.35">
      <c r="A25">
        <v>2021</v>
      </c>
      <c r="B25">
        <v>17</v>
      </c>
    </row>
    <row r="26" spans="1:2" x14ac:dyDescent="0.35">
      <c r="A26">
        <v>1918</v>
      </c>
      <c r="B26">
        <v>122</v>
      </c>
    </row>
    <row r="27" spans="1:2" x14ac:dyDescent="0.35">
      <c r="A27">
        <v>1970</v>
      </c>
      <c r="B27">
        <v>122</v>
      </c>
    </row>
    <row r="28" spans="1:2" x14ac:dyDescent="0.35">
      <c r="A28">
        <v>2022</v>
      </c>
      <c r="B28">
        <v>122</v>
      </c>
    </row>
    <row r="29" spans="1:2" x14ac:dyDescent="0.35">
      <c r="A29">
        <v>1919</v>
      </c>
      <c r="B29">
        <v>227</v>
      </c>
    </row>
    <row r="30" spans="1:2" x14ac:dyDescent="0.35">
      <c r="A30">
        <v>1971</v>
      </c>
      <c r="B30">
        <v>227</v>
      </c>
    </row>
    <row r="31" spans="1:2" x14ac:dyDescent="0.35">
      <c r="A31">
        <v>2023</v>
      </c>
      <c r="B31">
        <v>227</v>
      </c>
    </row>
    <row r="32" spans="1:2" x14ac:dyDescent="0.35">
      <c r="A32">
        <v>1920</v>
      </c>
      <c r="B32">
        <v>72</v>
      </c>
    </row>
    <row r="33" spans="1:2" x14ac:dyDescent="0.35">
      <c r="A33">
        <v>1972</v>
      </c>
      <c r="B33">
        <v>72</v>
      </c>
    </row>
    <row r="34" spans="1:2" x14ac:dyDescent="0.35">
      <c r="A34">
        <v>2024</v>
      </c>
      <c r="B34">
        <v>72</v>
      </c>
    </row>
    <row r="35" spans="1:2" x14ac:dyDescent="0.35">
      <c r="A35">
        <v>1921</v>
      </c>
      <c r="B35">
        <v>177</v>
      </c>
    </row>
    <row r="36" spans="1:2" x14ac:dyDescent="0.35">
      <c r="A36">
        <v>1973</v>
      </c>
      <c r="B36">
        <v>177</v>
      </c>
    </row>
    <row r="37" spans="1:2" x14ac:dyDescent="0.35">
      <c r="A37">
        <v>2025</v>
      </c>
      <c r="B37">
        <v>177</v>
      </c>
    </row>
    <row r="38" spans="1:2" x14ac:dyDescent="0.35">
      <c r="A38">
        <v>1922</v>
      </c>
      <c r="B38">
        <v>22</v>
      </c>
    </row>
    <row r="39" spans="1:2" x14ac:dyDescent="0.35">
      <c r="A39">
        <v>1974</v>
      </c>
      <c r="B39">
        <v>22</v>
      </c>
    </row>
    <row r="40" spans="1:2" x14ac:dyDescent="0.35">
      <c r="A40">
        <v>2026</v>
      </c>
      <c r="B40">
        <v>22</v>
      </c>
    </row>
    <row r="41" spans="1:2" x14ac:dyDescent="0.35">
      <c r="A41">
        <v>1923</v>
      </c>
      <c r="B41">
        <v>127</v>
      </c>
    </row>
    <row r="42" spans="1:2" x14ac:dyDescent="0.35">
      <c r="A42">
        <v>1975</v>
      </c>
      <c r="B42">
        <v>127</v>
      </c>
    </row>
    <row r="43" spans="1:2" x14ac:dyDescent="0.35">
      <c r="A43">
        <v>2027</v>
      </c>
      <c r="B43">
        <v>127</v>
      </c>
    </row>
    <row r="44" spans="1:2" x14ac:dyDescent="0.35">
      <c r="A44">
        <v>1924</v>
      </c>
      <c r="B44">
        <v>232</v>
      </c>
    </row>
    <row r="45" spans="1:2" x14ac:dyDescent="0.35">
      <c r="A45">
        <v>1976</v>
      </c>
      <c r="B45">
        <v>232</v>
      </c>
    </row>
    <row r="46" spans="1:2" x14ac:dyDescent="0.35">
      <c r="A46">
        <v>2028</v>
      </c>
      <c r="B46">
        <v>232</v>
      </c>
    </row>
    <row r="47" spans="1:2" x14ac:dyDescent="0.35">
      <c r="A47">
        <v>1925</v>
      </c>
      <c r="B47">
        <v>77</v>
      </c>
    </row>
    <row r="48" spans="1:2" x14ac:dyDescent="0.35">
      <c r="A48">
        <v>1977</v>
      </c>
      <c r="B48">
        <v>77</v>
      </c>
    </row>
    <row r="49" spans="1:2" x14ac:dyDescent="0.35">
      <c r="A49">
        <v>2029</v>
      </c>
      <c r="B49">
        <v>77</v>
      </c>
    </row>
    <row r="50" spans="1:2" x14ac:dyDescent="0.35">
      <c r="A50">
        <v>1926</v>
      </c>
      <c r="B50">
        <v>182</v>
      </c>
    </row>
    <row r="51" spans="1:2" x14ac:dyDescent="0.35">
      <c r="A51">
        <v>1978</v>
      </c>
      <c r="B51">
        <v>182</v>
      </c>
    </row>
    <row r="52" spans="1:2" x14ac:dyDescent="0.35">
      <c r="A52">
        <v>2030</v>
      </c>
      <c r="B52">
        <v>182</v>
      </c>
    </row>
    <row r="53" spans="1:2" x14ac:dyDescent="0.35">
      <c r="A53">
        <v>1927</v>
      </c>
      <c r="B53">
        <v>27</v>
      </c>
    </row>
    <row r="54" spans="1:2" x14ac:dyDescent="0.35">
      <c r="A54">
        <v>1979</v>
      </c>
      <c r="B54">
        <v>27</v>
      </c>
    </row>
    <row r="55" spans="1:2" x14ac:dyDescent="0.35">
      <c r="A55">
        <v>2031</v>
      </c>
      <c r="B55">
        <v>27</v>
      </c>
    </row>
    <row r="56" spans="1:2" x14ac:dyDescent="0.35">
      <c r="A56">
        <v>1928</v>
      </c>
      <c r="B56">
        <v>132</v>
      </c>
    </row>
    <row r="57" spans="1:2" x14ac:dyDescent="0.35">
      <c r="A57">
        <v>1980</v>
      </c>
      <c r="B57">
        <v>132</v>
      </c>
    </row>
    <row r="58" spans="1:2" x14ac:dyDescent="0.35">
      <c r="A58">
        <v>2032</v>
      </c>
      <c r="B58">
        <v>132</v>
      </c>
    </row>
    <row r="59" spans="1:2" x14ac:dyDescent="0.35">
      <c r="A59">
        <v>1929</v>
      </c>
      <c r="B59">
        <v>237</v>
      </c>
    </row>
    <row r="60" spans="1:2" x14ac:dyDescent="0.35">
      <c r="A60">
        <v>1981</v>
      </c>
      <c r="B60">
        <v>237</v>
      </c>
    </row>
    <row r="61" spans="1:2" x14ac:dyDescent="0.35">
      <c r="A61">
        <v>2033</v>
      </c>
      <c r="B61">
        <v>237</v>
      </c>
    </row>
    <row r="62" spans="1:2" x14ac:dyDescent="0.35">
      <c r="A62">
        <v>1930</v>
      </c>
      <c r="B62">
        <v>82</v>
      </c>
    </row>
    <row r="63" spans="1:2" x14ac:dyDescent="0.35">
      <c r="A63">
        <v>1982</v>
      </c>
      <c r="B63">
        <v>82</v>
      </c>
    </row>
    <row r="64" spans="1:2" x14ac:dyDescent="0.35">
      <c r="A64">
        <v>2034</v>
      </c>
      <c r="B64">
        <v>82</v>
      </c>
    </row>
    <row r="65" spans="1:2" x14ac:dyDescent="0.35">
      <c r="A65">
        <v>1931</v>
      </c>
      <c r="B65">
        <v>187</v>
      </c>
    </row>
    <row r="66" spans="1:2" x14ac:dyDescent="0.35">
      <c r="A66">
        <v>1983</v>
      </c>
      <c r="B66">
        <v>187</v>
      </c>
    </row>
    <row r="67" spans="1:2" x14ac:dyDescent="0.35">
      <c r="A67">
        <v>2035</v>
      </c>
      <c r="B67">
        <v>187</v>
      </c>
    </row>
    <row r="68" spans="1:2" x14ac:dyDescent="0.35">
      <c r="A68">
        <v>1932</v>
      </c>
      <c r="B68">
        <v>32</v>
      </c>
    </row>
    <row r="69" spans="1:2" x14ac:dyDescent="0.35">
      <c r="A69">
        <v>1984</v>
      </c>
      <c r="B69">
        <v>32</v>
      </c>
    </row>
    <row r="70" spans="1:2" x14ac:dyDescent="0.35">
      <c r="A70">
        <v>2036</v>
      </c>
      <c r="B70">
        <v>32</v>
      </c>
    </row>
    <row r="71" spans="1:2" x14ac:dyDescent="0.35">
      <c r="A71">
        <v>1933</v>
      </c>
      <c r="B71">
        <v>137</v>
      </c>
    </row>
    <row r="72" spans="1:2" x14ac:dyDescent="0.35">
      <c r="A72">
        <v>1985</v>
      </c>
      <c r="B72">
        <v>137</v>
      </c>
    </row>
    <row r="73" spans="1:2" x14ac:dyDescent="0.35">
      <c r="A73">
        <v>2037</v>
      </c>
      <c r="B73">
        <v>137</v>
      </c>
    </row>
    <row r="74" spans="1:2" x14ac:dyDescent="0.35">
      <c r="A74">
        <v>1934</v>
      </c>
      <c r="B74">
        <v>242</v>
      </c>
    </row>
    <row r="75" spans="1:2" x14ac:dyDescent="0.35">
      <c r="A75">
        <v>1986</v>
      </c>
      <c r="B75">
        <v>242</v>
      </c>
    </row>
    <row r="76" spans="1:2" x14ac:dyDescent="0.35">
      <c r="A76">
        <v>2038</v>
      </c>
      <c r="B76">
        <v>242</v>
      </c>
    </row>
    <row r="77" spans="1:2" x14ac:dyDescent="0.35">
      <c r="A77">
        <v>1935</v>
      </c>
      <c r="B77">
        <v>87</v>
      </c>
    </row>
    <row r="78" spans="1:2" x14ac:dyDescent="0.35">
      <c r="A78">
        <v>1987</v>
      </c>
      <c r="B78">
        <v>87</v>
      </c>
    </row>
    <row r="79" spans="1:2" x14ac:dyDescent="0.35">
      <c r="A79">
        <v>2039</v>
      </c>
      <c r="B79">
        <v>87</v>
      </c>
    </row>
    <row r="80" spans="1:2" x14ac:dyDescent="0.35">
      <c r="A80">
        <v>1936</v>
      </c>
      <c r="B80">
        <v>192</v>
      </c>
    </row>
    <row r="81" spans="1:2" x14ac:dyDescent="0.35">
      <c r="A81">
        <v>1988</v>
      </c>
      <c r="B81">
        <v>192</v>
      </c>
    </row>
    <row r="82" spans="1:2" x14ac:dyDescent="0.35">
      <c r="A82">
        <v>2040</v>
      </c>
      <c r="B82">
        <v>192</v>
      </c>
    </row>
    <row r="83" spans="1:2" x14ac:dyDescent="0.35">
      <c r="A83">
        <v>1937</v>
      </c>
      <c r="B83">
        <v>37</v>
      </c>
    </row>
    <row r="84" spans="1:2" x14ac:dyDescent="0.35">
      <c r="A84">
        <v>1989</v>
      </c>
      <c r="B84">
        <v>37</v>
      </c>
    </row>
    <row r="85" spans="1:2" x14ac:dyDescent="0.35">
      <c r="A85">
        <v>2041</v>
      </c>
      <c r="B85">
        <v>37</v>
      </c>
    </row>
    <row r="86" spans="1:2" x14ac:dyDescent="0.35">
      <c r="A86">
        <v>1938</v>
      </c>
      <c r="B86">
        <v>142</v>
      </c>
    </row>
    <row r="87" spans="1:2" x14ac:dyDescent="0.35">
      <c r="A87">
        <v>1990</v>
      </c>
      <c r="B87">
        <v>142</v>
      </c>
    </row>
    <row r="88" spans="1:2" x14ac:dyDescent="0.35">
      <c r="A88">
        <v>2042</v>
      </c>
      <c r="B88">
        <v>142</v>
      </c>
    </row>
    <row r="89" spans="1:2" x14ac:dyDescent="0.35">
      <c r="A89">
        <v>1939</v>
      </c>
      <c r="B89">
        <v>247</v>
      </c>
    </row>
    <row r="90" spans="1:2" x14ac:dyDescent="0.35">
      <c r="A90">
        <v>1991</v>
      </c>
      <c r="B90">
        <v>247</v>
      </c>
    </row>
    <row r="91" spans="1:2" x14ac:dyDescent="0.35">
      <c r="A91">
        <v>2043</v>
      </c>
      <c r="B91">
        <v>247</v>
      </c>
    </row>
    <row r="92" spans="1:2" x14ac:dyDescent="0.35">
      <c r="A92">
        <v>1940</v>
      </c>
      <c r="B92">
        <v>92</v>
      </c>
    </row>
    <row r="93" spans="1:2" x14ac:dyDescent="0.35">
      <c r="A93">
        <v>1992</v>
      </c>
      <c r="B93">
        <v>92</v>
      </c>
    </row>
    <row r="94" spans="1:2" x14ac:dyDescent="0.35">
      <c r="A94">
        <v>2044</v>
      </c>
      <c r="B94">
        <v>92</v>
      </c>
    </row>
    <row r="95" spans="1:2" x14ac:dyDescent="0.35">
      <c r="A95">
        <v>1941</v>
      </c>
      <c r="B95">
        <v>197</v>
      </c>
    </row>
    <row r="96" spans="1:2" x14ac:dyDescent="0.35">
      <c r="A96">
        <v>1993</v>
      </c>
      <c r="B96">
        <v>197</v>
      </c>
    </row>
    <row r="97" spans="1:2" x14ac:dyDescent="0.35">
      <c r="A97">
        <v>2045</v>
      </c>
      <c r="B97">
        <v>197</v>
      </c>
    </row>
    <row r="98" spans="1:2" x14ac:dyDescent="0.35">
      <c r="A98">
        <v>1942</v>
      </c>
      <c r="B98">
        <v>42</v>
      </c>
    </row>
    <row r="99" spans="1:2" x14ac:dyDescent="0.35">
      <c r="A99">
        <v>1994</v>
      </c>
      <c r="B99">
        <v>42</v>
      </c>
    </row>
    <row r="100" spans="1:2" x14ac:dyDescent="0.35">
      <c r="A100">
        <v>2046</v>
      </c>
      <c r="B100">
        <v>42</v>
      </c>
    </row>
    <row r="101" spans="1:2" x14ac:dyDescent="0.35">
      <c r="A101">
        <v>1943</v>
      </c>
      <c r="B101">
        <v>147</v>
      </c>
    </row>
    <row r="102" spans="1:2" x14ac:dyDescent="0.35">
      <c r="A102">
        <v>1995</v>
      </c>
      <c r="B102">
        <v>147</v>
      </c>
    </row>
    <row r="103" spans="1:2" x14ac:dyDescent="0.35">
      <c r="A103">
        <v>2047</v>
      </c>
      <c r="B103">
        <v>147</v>
      </c>
    </row>
    <row r="104" spans="1:2" x14ac:dyDescent="0.35">
      <c r="A104">
        <v>1944</v>
      </c>
      <c r="B104">
        <v>252</v>
      </c>
    </row>
    <row r="105" spans="1:2" x14ac:dyDescent="0.35">
      <c r="A105">
        <v>1996</v>
      </c>
      <c r="B105">
        <v>252</v>
      </c>
    </row>
    <row r="106" spans="1:2" x14ac:dyDescent="0.35">
      <c r="A106">
        <v>2048</v>
      </c>
      <c r="B106">
        <v>252</v>
      </c>
    </row>
    <row r="107" spans="1:2" x14ac:dyDescent="0.35">
      <c r="A107">
        <v>1945</v>
      </c>
      <c r="B107">
        <v>97</v>
      </c>
    </row>
    <row r="108" spans="1:2" x14ac:dyDescent="0.35">
      <c r="A108">
        <v>1997</v>
      </c>
      <c r="B108">
        <v>97</v>
      </c>
    </row>
    <row r="109" spans="1:2" x14ac:dyDescent="0.35">
      <c r="A109">
        <v>2049</v>
      </c>
      <c r="B109">
        <v>97</v>
      </c>
    </row>
    <row r="110" spans="1:2" x14ac:dyDescent="0.35">
      <c r="A110">
        <v>1946</v>
      </c>
      <c r="B110">
        <v>202</v>
      </c>
    </row>
    <row r="111" spans="1:2" x14ac:dyDescent="0.35">
      <c r="A111">
        <v>1998</v>
      </c>
      <c r="B111">
        <v>202</v>
      </c>
    </row>
    <row r="112" spans="1:2" x14ac:dyDescent="0.35">
      <c r="A112">
        <v>2050</v>
      </c>
      <c r="B112">
        <v>202</v>
      </c>
    </row>
    <row r="113" spans="1:2" x14ac:dyDescent="0.35">
      <c r="A113">
        <v>1947</v>
      </c>
      <c r="B113">
        <v>47</v>
      </c>
    </row>
    <row r="114" spans="1:2" x14ac:dyDescent="0.35">
      <c r="A114">
        <v>1999</v>
      </c>
      <c r="B114">
        <v>47</v>
      </c>
    </row>
    <row r="115" spans="1:2" x14ac:dyDescent="0.35">
      <c r="A115">
        <v>2051</v>
      </c>
      <c r="B115">
        <v>47</v>
      </c>
    </row>
    <row r="116" spans="1:2" x14ac:dyDescent="0.35">
      <c r="A116">
        <v>1948</v>
      </c>
      <c r="B116">
        <v>152</v>
      </c>
    </row>
    <row r="117" spans="1:2" x14ac:dyDescent="0.35">
      <c r="A117">
        <v>2000</v>
      </c>
      <c r="B117">
        <v>152</v>
      </c>
    </row>
    <row r="118" spans="1:2" x14ac:dyDescent="0.35">
      <c r="A118">
        <v>2052</v>
      </c>
      <c r="B118">
        <v>152</v>
      </c>
    </row>
    <row r="119" spans="1:2" x14ac:dyDescent="0.35">
      <c r="A119">
        <v>1949</v>
      </c>
      <c r="B119">
        <v>257</v>
      </c>
    </row>
    <row r="120" spans="1:2" x14ac:dyDescent="0.35">
      <c r="A120">
        <v>2001</v>
      </c>
      <c r="B120">
        <v>257</v>
      </c>
    </row>
    <row r="121" spans="1:2" x14ac:dyDescent="0.35">
      <c r="A121">
        <v>2053</v>
      </c>
      <c r="B121">
        <v>257</v>
      </c>
    </row>
    <row r="122" spans="1:2" x14ac:dyDescent="0.35">
      <c r="A122">
        <v>1950</v>
      </c>
      <c r="B122">
        <v>102</v>
      </c>
    </row>
    <row r="123" spans="1:2" x14ac:dyDescent="0.35">
      <c r="A123">
        <v>2002</v>
      </c>
      <c r="B123">
        <v>102</v>
      </c>
    </row>
    <row r="124" spans="1:2" x14ac:dyDescent="0.35">
      <c r="A124">
        <v>2054</v>
      </c>
      <c r="B124">
        <v>102</v>
      </c>
    </row>
    <row r="125" spans="1:2" x14ac:dyDescent="0.35">
      <c r="A125">
        <v>1951</v>
      </c>
      <c r="B125">
        <v>207</v>
      </c>
    </row>
    <row r="126" spans="1:2" x14ac:dyDescent="0.35">
      <c r="A126">
        <v>2003</v>
      </c>
      <c r="B126">
        <v>207</v>
      </c>
    </row>
    <row r="127" spans="1:2" x14ac:dyDescent="0.35">
      <c r="A127">
        <v>2055</v>
      </c>
      <c r="B127">
        <v>207</v>
      </c>
    </row>
    <row r="128" spans="1:2" x14ac:dyDescent="0.35">
      <c r="A128">
        <v>1952</v>
      </c>
      <c r="B128">
        <v>52</v>
      </c>
    </row>
    <row r="129" spans="1:2" x14ac:dyDescent="0.35">
      <c r="A129">
        <v>2004</v>
      </c>
      <c r="B129">
        <v>52</v>
      </c>
    </row>
    <row r="130" spans="1:2" x14ac:dyDescent="0.35">
      <c r="A130">
        <v>2056</v>
      </c>
      <c r="B130">
        <v>52</v>
      </c>
    </row>
    <row r="131" spans="1:2" x14ac:dyDescent="0.35">
      <c r="A131">
        <v>1953</v>
      </c>
      <c r="B131">
        <v>157</v>
      </c>
    </row>
    <row r="132" spans="1:2" x14ac:dyDescent="0.35">
      <c r="A132">
        <v>2005</v>
      </c>
      <c r="B132">
        <v>157</v>
      </c>
    </row>
    <row r="133" spans="1:2" x14ac:dyDescent="0.35">
      <c r="A133">
        <v>2057</v>
      </c>
      <c r="B133">
        <v>157</v>
      </c>
    </row>
    <row r="134" spans="1:2" x14ac:dyDescent="0.35">
      <c r="A134">
        <v>1954</v>
      </c>
      <c r="B134">
        <v>2</v>
      </c>
    </row>
    <row r="135" spans="1:2" x14ac:dyDescent="0.35">
      <c r="A135">
        <v>2006</v>
      </c>
      <c r="B135">
        <v>2</v>
      </c>
    </row>
    <row r="136" spans="1:2" x14ac:dyDescent="0.35">
      <c r="A136">
        <v>2058</v>
      </c>
      <c r="B136">
        <v>2</v>
      </c>
    </row>
    <row r="137" spans="1:2" x14ac:dyDescent="0.35">
      <c r="A137">
        <v>1955</v>
      </c>
      <c r="B137">
        <v>107</v>
      </c>
    </row>
    <row r="138" spans="1:2" x14ac:dyDescent="0.35">
      <c r="A138">
        <v>2007</v>
      </c>
      <c r="B138">
        <v>107</v>
      </c>
    </row>
    <row r="139" spans="1:2" x14ac:dyDescent="0.35">
      <c r="A139">
        <v>2059</v>
      </c>
      <c r="B139">
        <v>107</v>
      </c>
    </row>
    <row r="140" spans="1:2" x14ac:dyDescent="0.35">
      <c r="A140">
        <v>1956</v>
      </c>
      <c r="B140">
        <v>212</v>
      </c>
    </row>
    <row r="141" spans="1:2" x14ac:dyDescent="0.35">
      <c r="A141">
        <v>2008</v>
      </c>
      <c r="B141">
        <v>212</v>
      </c>
    </row>
    <row r="142" spans="1:2" x14ac:dyDescent="0.35">
      <c r="A142">
        <v>2060</v>
      </c>
      <c r="B142">
        <v>212</v>
      </c>
    </row>
    <row r="143" spans="1:2" x14ac:dyDescent="0.35">
      <c r="A143">
        <v>1957</v>
      </c>
      <c r="B143">
        <v>57</v>
      </c>
    </row>
    <row r="144" spans="1:2" x14ac:dyDescent="0.35">
      <c r="A144">
        <v>2009</v>
      </c>
      <c r="B144">
        <v>57</v>
      </c>
    </row>
    <row r="145" spans="1:2" x14ac:dyDescent="0.35">
      <c r="A145">
        <v>2061</v>
      </c>
      <c r="B145">
        <v>57</v>
      </c>
    </row>
    <row r="146" spans="1:2" x14ac:dyDescent="0.35">
      <c r="A146">
        <v>1958</v>
      </c>
      <c r="B146">
        <v>162</v>
      </c>
    </row>
    <row r="147" spans="1:2" x14ac:dyDescent="0.35">
      <c r="A147">
        <v>2010</v>
      </c>
      <c r="B147">
        <v>162</v>
      </c>
    </row>
    <row r="148" spans="1:2" x14ac:dyDescent="0.35">
      <c r="A148">
        <v>2062</v>
      </c>
      <c r="B148">
        <v>162</v>
      </c>
    </row>
    <row r="149" spans="1:2" x14ac:dyDescent="0.35">
      <c r="A149">
        <v>1959</v>
      </c>
      <c r="B149">
        <v>7</v>
      </c>
    </row>
    <row r="150" spans="1:2" x14ac:dyDescent="0.35">
      <c r="A150">
        <v>2011</v>
      </c>
      <c r="B150">
        <v>7</v>
      </c>
    </row>
    <row r="151" spans="1:2" x14ac:dyDescent="0.35">
      <c r="A151">
        <v>2063</v>
      </c>
      <c r="B151">
        <v>7</v>
      </c>
    </row>
    <row r="152" spans="1:2" x14ac:dyDescent="0.35">
      <c r="A152">
        <v>1960</v>
      </c>
      <c r="B152">
        <v>112</v>
      </c>
    </row>
    <row r="153" spans="1:2" x14ac:dyDescent="0.35">
      <c r="A153">
        <v>2012</v>
      </c>
      <c r="B153">
        <v>112</v>
      </c>
    </row>
    <row r="154" spans="1:2" x14ac:dyDescent="0.35">
      <c r="A154">
        <v>2064</v>
      </c>
      <c r="B154">
        <v>112</v>
      </c>
    </row>
    <row r="155" spans="1:2" x14ac:dyDescent="0.35">
      <c r="A155">
        <v>1961</v>
      </c>
      <c r="B155">
        <v>217</v>
      </c>
    </row>
    <row r="156" spans="1:2" x14ac:dyDescent="0.35">
      <c r="A156">
        <v>2013</v>
      </c>
      <c r="B156">
        <v>217</v>
      </c>
    </row>
    <row r="157" spans="1:2" x14ac:dyDescent="0.35">
      <c r="A157">
        <v>2065</v>
      </c>
      <c r="B157">
        <v>217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0AFF-3100-4CCC-9B55-AB40422C5F6F}">
  <dimension ref="A1:C53"/>
  <sheetViews>
    <sheetView workbookViewId="0">
      <selection activeCell="C5" sqref="C5"/>
    </sheetView>
  </sheetViews>
  <sheetFormatPr baseColWidth="10" defaultRowHeight="14.5" x14ac:dyDescent="0.35"/>
  <cols>
    <col min="1" max="1" width="12.54296875" style="2" bestFit="1" customWidth="1"/>
  </cols>
  <sheetData>
    <row r="1" spans="1:3" x14ac:dyDescent="0.35">
      <c r="A1" s="11" t="s">
        <v>28</v>
      </c>
    </row>
    <row r="2" spans="1:3" x14ac:dyDescent="0.35">
      <c r="A2" s="2">
        <v>1</v>
      </c>
    </row>
    <row r="3" spans="1:3" ht="15.5" x14ac:dyDescent="0.35">
      <c r="A3" s="2">
        <v>20</v>
      </c>
      <c r="C3" s="10" t="s">
        <v>19</v>
      </c>
    </row>
    <row r="4" spans="1:3" x14ac:dyDescent="0.35">
      <c r="A4" s="2">
        <v>22</v>
      </c>
      <c r="C4" t="s">
        <v>20</v>
      </c>
    </row>
    <row r="5" spans="1:3" x14ac:dyDescent="0.35">
      <c r="A5" s="2">
        <v>39</v>
      </c>
    </row>
    <row r="6" spans="1:3" x14ac:dyDescent="0.35">
      <c r="A6" s="2">
        <v>43</v>
      </c>
    </row>
    <row r="7" spans="1:3" x14ac:dyDescent="0.35">
      <c r="A7" s="2">
        <v>50</v>
      </c>
    </row>
    <row r="8" spans="1:3" x14ac:dyDescent="0.35">
      <c r="A8" s="2">
        <v>51</v>
      </c>
    </row>
    <row r="9" spans="1:3" x14ac:dyDescent="0.35">
      <c r="A9" s="2">
        <v>58</v>
      </c>
    </row>
    <row r="10" spans="1:3" x14ac:dyDescent="0.35">
      <c r="A10" s="2">
        <v>64</v>
      </c>
    </row>
    <row r="11" spans="1:3" x14ac:dyDescent="0.35">
      <c r="A11" s="2">
        <v>69</v>
      </c>
    </row>
    <row r="12" spans="1:3" x14ac:dyDescent="0.35">
      <c r="A12" s="2">
        <v>72</v>
      </c>
    </row>
    <row r="13" spans="1:3" x14ac:dyDescent="0.35">
      <c r="A13" s="2">
        <v>77</v>
      </c>
    </row>
    <row r="14" spans="1:3" x14ac:dyDescent="0.35">
      <c r="A14" s="2">
        <v>85</v>
      </c>
    </row>
    <row r="15" spans="1:3" x14ac:dyDescent="0.35">
      <c r="A15" s="2">
        <v>88</v>
      </c>
    </row>
    <row r="16" spans="1:3" x14ac:dyDescent="0.35">
      <c r="A16" s="2">
        <v>93</v>
      </c>
    </row>
    <row r="17" spans="1:1" x14ac:dyDescent="0.35">
      <c r="A17" s="2">
        <v>96</v>
      </c>
    </row>
    <row r="18" spans="1:1" x14ac:dyDescent="0.35">
      <c r="A18" s="2">
        <v>106</v>
      </c>
    </row>
    <row r="19" spans="1:1" x14ac:dyDescent="0.35">
      <c r="A19" s="2">
        <v>107</v>
      </c>
    </row>
    <row r="20" spans="1:1" x14ac:dyDescent="0.35">
      <c r="A20" s="2">
        <v>108</v>
      </c>
    </row>
    <row r="21" spans="1:1" x14ac:dyDescent="0.35">
      <c r="A21" s="2">
        <v>109</v>
      </c>
    </row>
    <row r="22" spans="1:1" x14ac:dyDescent="0.35">
      <c r="A22" s="2">
        <v>110</v>
      </c>
    </row>
    <row r="23" spans="1:1" x14ac:dyDescent="0.35">
      <c r="A23" s="2">
        <v>111</v>
      </c>
    </row>
    <row r="24" spans="1:1" x14ac:dyDescent="0.35">
      <c r="A24" s="2">
        <v>112</v>
      </c>
    </row>
    <row r="25" spans="1:1" x14ac:dyDescent="0.35">
      <c r="A25" s="2">
        <v>113</v>
      </c>
    </row>
    <row r="26" spans="1:1" x14ac:dyDescent="0.35">
      <c r="A26" s="2">
        <v>114</v>
      </c>
    </row>
    <row r="27" spans="1:1" x14ac:dyDescent="0.35">
      <c r="A27" s="2">
        <v>115</v>
      </c>
    </row>
    <row r="28" spans="1:1" x14ac:dyDescent="0.35">
      <c r="A28" s="2">
        <v>146</v>
      </c>
    </row>
    <row r="29" spans="1:1" x14ac:dyDescent="0.35">
      <c r="A29" s="2">
        <v>147</v>
      </c>
    </row>
    <row r="30" spans="1:1" x14ac:dyDescent="0.35">
      <c r="A30" s="2">
        <v>148</v>
      </c>
    </row>
    <row r="31" spans="1:1" x14ac:dyDescent="0.35">
      <c r="A31" s="2">
        <v>149</v>
      </c>
    </row>
    <row r="32" spans="1:1" x14ac:dyDescent="0.35">
      <c r="A32" s="2">
        <v>150</v>
      </c>
    </row>
    <row r="33" spans="1:1" x14ac:dyDescent="0.35">
      <c r="A33" s="2">
        <v>151</v>
      </c>
    </row>
    <row r="34" spans="1:1" x14ac:dyDescent="0.35">
      <c r="A34" s="2">
        <v>152</v>
      </c>
    </row>
    <row r="35" spans="1:1" x14ac:dyDescent="0.35">
      <c r="A35" s="2">
        <v>153</v>
      </c>
    </row>
    <row r="36" spans="1:1" x14ac:dyDescent="0.35">
      <c r="A36" s="2">
        <v>154</v>
      </c>
    </row>
    <row r="37" spans="1:1" x14ac:dyDescent="0.35">
      <c r="A37" s="2">
        <v>155</v>
      </c>
    </row>
    <row r="38" spans="1:1" x14ac:dyDescent="0.35">
      <c r="A38" s="2">
        <v>165</v>
      </c>
    </row>
    <row r="39" spans="1:1" x14ac:dyDescent="0.35">
      <c r="A39" s="2">
        <v>168</v>
      </c>
    </row>
    <row r="40" spans="1:1" x14ac:dyDescent="0.35">
      <c r="A40" s="2">
        <v>173</v>
      </c>
    </row>
    <row r="41" spans="1:1" x14ac:dyDescent="0.35">
      <c r="A41" s="2">
        <v>176</v>
      </c>
    </row>
    <row r="42" spans="1:1" x14ac:dyDescent="0.35">
      <c r="A42" s="2">
        <v>184</v>
      </c>
    </row>
    <row r="43" spans="1:1" x14ac:dyDescent="0.35">
      <c r="A43" s="2">
        <v>189</v>
      </c>
    </row>
    <row r="44" spans="1:1" x14ac:dyDescent="0.35">
      <c r="A44" s="2">
        <v>192</v>
      </c>
    </row>
    <row r="45" spans="1:1" x14ac:dyDescent="0.35">
      <c r="A45" s="2">
        <v>197</v>
      </c>
    </row>
    <row r="46" spans="1:1" x14ac:dyDescent="0.35">
      <c r="A46" s="2">
        <v>203</v>
      </c>
    </row>
    <row r="47" spans="1:1" x14ac:dyDescent="0.35">
      <c r="A47" s="2">
        <v>210</v>
      </c>
    </row>
    <row r="48" spans="1:1" x14ac:dyDescent="0.35">
      <c r="A48" s="2">
        <v>211</v>
      </c>
    </row>
    <row r="49" spans="1:1" x14ac:dyDescent="0.35">
      <c r="A49" s="2">
        <v>218</v>
      </c>
    </row>
    <row r="50" spans="1:1" x14ac:dyDescent="0.35">
      <c r="A50" s="2">
        <v>222</v>
      </c>
    </row>
    <row r="51" spans="1:1" x14ac:dyDescent="0.35">
      <c r="A51" s="2">
        <v>239</v>
      </c>
    </row>
    <row r="52" spans="1:1" x14ac:dyDescent="0.35">
      <c r="A52" s="2">
        <v>241</v>
      </c>
    </row>
    <row r="53" spans="1:1" x14ac:dyDescent="0.35">
      <c r="A53" s="2">
        <v>260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Kalender</vt:lpstr>
      <vt:lpstr>Monate</vt:lpstr>
      <vt:lpstr>Jahre</vt:lpstr>
      <vt:lpstr>KinPortaltage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Schneider</dc:creator>
  <cp:lastModifiedBy>Stefan Schneider</cp:lastModifiedBy>
  <cp:lastPrinted>2024-03-06T15:42:22Z</cp:lastPrinted>
  <dcterms:created xsi:type="dcterms:W3CDTF">2015-06-05T18:19:34Z</dcterms:created>
  <dcterms:modified xsi:type="dcterms:W3CDTF">2024-05-25T19:33:25Z</dcterms:modified>
</cp:coreProperties>
</file>